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autoCompressPictures="0"/>
  <mc:AlternateContent xmlns:mc="http://schemas.openxmlformats.org/markup-compatibility/2006">
    <mc:Choice Requires="x15">
      <x15ac:absPath xmlns:x15ac="http://schemas.microsoft.com/office/spreadsheetml/2010/11/ac" url="D:\Projects\smart-contract\EthBuildQuest_FadingHope\contracts\scripts\"/>
    </mc:Choice>
  </mc:AlternateContent>
  <xr:revisionPtr revIDLastSave="0" documentId="13_ncr:1_{A04CD55A-DBE0-4F35-A98B-D05CDF781FE6}" xr6:coauthVersionLast="47" xr6:coauthVersionMax="47" xr10:uidLastSave="{00000000-0000-0000-0000-000000000000}"/>
  <bookViews>
    <workbookView xWindow="5520" yWindow="705" windowWidth="21600" windowHeight="11385" tabRatio="500" firstSheet="1" activeTab="3" xr2:uid="{00000000-000D-0000-FFFF-FFFF00000000}"/>
  </bookViews>
  <sheets>
    <sheet name="Exponential Item Growth" sheetId="1" r:id="rId1"/>
    <sheet name="Calculations" sheetId="2" r:id="rId2"/>
    <sheet name="TownCenterIncome" sheetId="3" r:id="rId3"/>
    <sheet name="JsonConvert"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4" l="1"/>
  <c r="D2" i="4"/>
  <c r="C2" i="4"/>
  <c r="B2" i="4"/>
  <c r="B4" i="3"/>
  <c r="B5" i="3"/>
  <c r="B6" i="3"/>
  <c r="B7" i="3"/>
  <c r="B8" i="3"/>
  <c r="B9" i="3"/>
  <c r="B10" i="3"/>
  <c r="B11" i="3"/>
  <c r="B12" i="3"/>
  <c r="B13" i="3"/>
  <c r="B14" i="3"/>
  <c r="B15" i="3"/>
  <c r="B16" i="3"/>
  <c r="B17" i="3"/>
  <c r="B18" i="3"/>
  <c r="B19" i="3"/>
  <c r="B20" i="3"/>
  <c r="B21" i="3"/>
  <c r="B22" i="3"/>
  <c r="B23" i="3"/>
  <c r="B24" i="3"/>
  <c r="B25" i="3"/>
  <c r="B26" i="3"/>
  <c r="B27" i="3"/>
  <c r="B28" i="3"/>
  <c r="B29" i="3"/>
  <c r="M29" i="3"/>
  <c r="D29" i="4"/>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N83" i="3"/>
  <c r="E83" i="4"/>
  <c r="M83" i="3"/>
  <c r="D83" i="4"/>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C83" i="3"/>
  <c r="C83" i="4"/>
  <c r="B83" i="4"/>
  <c r="N82" i="3"/>
  <c r="E82" i="4"/>
  <c r="M82" i="3"/>
  <c r="D82" i="4"/>
  <c r="C82" i="3"/>
  <c r="C82" i="4"/>
  <c r="B82" i="4"/>
  <c r="N81" i="3"/>
  <c r="E81" i="4"/>
  <c r="M81" i="3"/>
  <c r="D81" i="4"/>
  <c r="C81" i="3"/>
  <c r="C81" i="4"/>
  <c r="B81" i="4"/>
  <c r="N80" i="3"/>
  <c r="E80" i="4"/>
  <c r="M80" i="3"/>
  <c r="D80" i="4"/>
  <c r="C80" i="3"/>
  <c r="C80" i="4"/>
  <c r="B80" i="4"/>
  <c r="N79" i="3"/>
  <c r="E79" i="4"/>
  <c r="M79" i="3"/>
  <c r="D79" i="4"/>
  <c r="C79" i="3"/>
  <c r="C79" i="4"/>
  <c r="B79" i="4"/>
  <c r="N78" i="3"/>
  <c r="E78" i="4"/>
  <c r="M78" i="3"/>
  <c r="D78" i="4"/>
  <c r="C78" i="3"/>
  <c r="C78" i="4"/>
  <c r="B78" i="4"/>
  <c r="N77" i="3"/>
  <c r="E77" i="4"/>
  <c r="M77" i="3"/>
  <c r="D77" i="4"/>
  <c r="C77" i="3"/>
  <c r="C77" i="4"/>
  <c r="B77" i="4"/>
  <c r="N76" i="3"/>
  <c r="E76" i="4"/>
  <c r="M76" i="3"/>
  <c r="D76" i="4"/>
  <c r="C76" i="3"/>
  <c r="C76" i="4"/>
  <c r="B76" i="4"/>
  <c r="N75" i="3"/>
  <c r="E75" i="4"/>
  <c r="M75" i="3"/>
  <c r="D75" i="4"/>
  <c r="C75" i="3"/>
  <c r="C75" i="4"/>
  <c r="B75" i="4"/>
  <c r="N74" i="3"/>
  <c r="E74" i="4"/>
  <c r="M74" i="3"/>
  <c r="D74" i="4"/>
  <c r="C74" i="3"/>
  <c r="C74" i="4"/>
  <c r="B74" i="4"/>
  <c r="N73" i="3"/>
  <c r="E73" i="4"/>
  <c r="M73" i="3"/>
  <c r="D73" i="4"/>
  <c r="C73" i="3"/>
  <c r="C73" i="4"/>
  <c r="B73" i="4"/>
  <c r="N72" i="3"/>
  <c r="E72" i="4"/>
  <c r="M72" i="3"/>
  <c r="D72" i="4"/>
  <c r="C72" i="3"/>
  <c r="C72" i="4"/>
  <c r="B72" i="4"/>
  <c r="N71" i="3"/>
  <c r="E71" i="4"/>
  <c r="M71" i="3"/>
  <c r="D71" i="4"/>
  <c r="C71" i="3"/>
  <c r="C71" i="4"/>
  <c r="B71" i="4"/>
  <c r="N70" i="3"/>
  <c r="E70" i="4"/>
  <c r="M70" i="3"/>
  <c r="D70" i="4"/>
  <c r="C70" i="3"/>
  <c r="C70" i="4"/>
  <c r="B70" i="4"/>
  <c r="N69" i="3"/>
  <c r="E69" i="4"/>
  <c r="M69" i="3"/>
  <c r="D69" i="4"/>
  <c r="C69" i="3"/>
  <c r="C69" i="4"/>
  <c r="B69" i="4"/>
  <c r="N68" i="3"/>
  <c r="E68" i="4"/>
  <c r="M68" i="3"/>
  <c r="D68" i="4"/>
  <c r="C68" i="3"/>
  <c r="C68" i="4"/>
  <c r="B68" i="4"/>
  <c r="N67" i="3"/>
  <c r="E67" i="4"/>
  <c r="M67" i="3"/>
  <c r="D67" i="4"/>
  <c r="C67" i="3"/>
  <c r="C67" i="4"/>
  <c r="B67" i="4"/>
  <c r="N66" i="3"/>
  <c r="E66" i="4"/>
  <c r="M66" i="3"/>
  <c r="D66" i="4"/>
  <c r="C66" i="3"/>
  <c r="C66" i="4"/>
  <c r="B66" i="4"/>
  <c r="N65" i="3"/>
  <c r="E65" i="4"/>
  <c r="M65" i="3"/>
  <c r="D65" i="4"/>
  <c r="C65" i="3"/>
  <c r="C65" i="4"/>
  <c r="B65" i="4"/>
  <c r="N64" i="3"/>
  <c r="E64" i="4"/>
  <c r="M64" i="3"/>
  <c r="D64" i="4"/>
  <c r="C64" i="3"/>
  <c r="C64" i="4"/>
  <c r="B64" i="4"/>
  <c r="N63" i="3"/>
  <c r="E63" i="4"/>
  <c r="M63" i="3"/>
  <c r="D63" i="4"/>
  <c r="C63" i="3"/>
  <c r="C63" i="4"/>
  <c r="B63" i="4"/>
  <c r="N62" i="3"/>
  <c r="E62" i="4"/>
  <c r="M62" i="3"/>
  <c r="D62" i="4"/>
  <c r="C62" i="3"/>
  <c r="C62" i="4"/>
  <c r="B62" i="4"/>
  <c r="N61" i="3"/>
  <c r="E61" i="4"/>
  <c r="M61" i="3"/>
  <c r="D61" i="4"/>
  <c r="C61" i="3"/>
  <c r="C61" i="4"/>
  <c r="B61" i="4"/>
  <c r="N60" i="3"/>
  <c r="E60" i="4"/>
  <c r="M60" i="3"/>
  <c r="D60" i="4"/>
  <c r="C60" i="3"/>
  <c r="C60" i="4"/>
  <c r="B60" i="4"/>
  <c r="N59" i="3"/>
  <c r="E59" i="4"/>
  <c r="M59" i="3"/>
  <c r="D59" i="4"/>
  <c r="C59" i="3"/>
  <c r="C59" i="4"/>
  <c r="B59" i="4"/>
  <c r="N58" i="3"/>
  <c r="E58" i="4"/>
  <c r="M58" i="3"/>
  <c r="D58" i="4"/>
  <c r="C58" i="3"/>
  <c r="C58" i="4"/>
  <c r="B58" i="4"/>
  <c r="N57" i="3"/>
  <c r="E57" i="4"/>
  <c r="M57" i="3"/>
  <c r="D57" i="4"/>
  <c r="C57" i="3"/>
  <c r="C57" i="4"/>
  <c r="B57" i="4"/>
  <c r="N56" i="3"/>
  <c r="E56" i="4"/>
  <c r="M56" i="3"/>
  <c r="D56" i="4"/>
  <c r="C56" i="3"/>
  <c r="C56" i="4"/>
  <c r="B56" i="4"/>
  <c r="N55" i="3"/>
  <c r="E55" i="4"/>
  <c r="M55" i="3"/>
  <c r="D55" i="4"/>
  <c r="C55" i="3"/>
  <c r="C55" i="4"/>
  <c r="B55" i="4"/>
  <c r="N54" i="3"/>
  <c r="E54" i="4"/>
  <c r="M54" i="3"/>
  <c r="D54" i="4"/>
  <c r="C54" i="3"/>
  <c r="C54" i="4"/>
  <c r="B54" i="4"/>
  <c r="N53" i="3"/>
  <c r="E53" i="4"/>
  <c r="M53" i="3"/>
  <c r="D53" i="4"/>
  <c r="C53" i="3"/>
  <c r="C53" i="4"/>
  <c r="B53" i="4"/>
  <c r="N52" i="3"/>
  <c r="E52" i="4"/>
  <c r="M52" i="3"/>
  <c r="D52" i="4"/>
  <c r="C52" i="3"/>
  <c r="C52" i="4"/>
  <c r="B52" i="4"/>
  <c r="N51" i="3"/>
  <c r="E51" i="4"/>
  <c r="M51" i="3"/>
  <c r="D51" i="4"/>
  <c r="C51" i="3"/>
  <c r="C51" i="4"/>
  <c r="B51" i="4"/>
  <c r="N50" i="3"/>
  <c r="E50" i="4"/>
  <c r="M50" i="3"/>
  <c r="D50" i="4"/>
  <c r="C50" i="3"/>
  <c r="C50" i="4"/>
  <c r="B50" i="4"/>
  <c r="N49" i="3"/>
  <c r="E49" i="4"/>
  <c r="M49" i="3"/>
  <c r="D49" i="4"/>
  <c r="C49" i="3"/>
  <c r="C49" i="4"/>
  <c r="B49" i="4"/>
  <c r="N48" i="3"/>
  <c r="E48" i="4"/>
  <c r="M48" i="3"/>
  <c r="D48" i="4"/>
  <c r="C48" i="3"/>
  <c r="C48" i="4"/>
  <c r="B48" i="4"/>
  <c r="N47" i="3"/>
  <c r="E47" i="4"/>
  <c r="M47" i="3"/>
  <c r="D47" i="4"/>
  <c r="C47" i="3"/>
  <c r="C47" i="4"/>
  <c r="B47" i="4"/>
  <c r="N46" i="3"/>
  <c r="E46" i="4"/>
  <c r="M46" i="3"/>
  <c r="D46" i="4"/>
  <c r="C46" i="3"/>
  <c r="C46" i="4"/>
  <c r="B46" i="4"/>
  <c r="N45" i="3"/>
  <c r="E45" i="4"/>
  <c r="M45" i="3"/>
  <c r="D45" i="4"/>
  <c r="C45" i="3"/>
  <c r="C45" i="4"/>
  <c r="B45" i="4"/>
  <c r="N44" i="3"/>
  <c r="E44" i="4"/>
  <c r="M44" i="3"/>
  <c r="D44" i="4"/>
  <c r="C44" i="3"/>
  <c r="C44" i="4"/>
  <c r="B44" i="4"/>
  <c r="N43" i="3"/>
  <c r="E43" i="4"/>
  <c r="M43" i="3"/>
  <c r="D43" i="4"/>
  <c r="C43" i="3"/>
  <c r="C43" i="4"/>
  <c r="B43" i="4"/>
  <c r="N42" i="3"/>
  <c r="E42" i="4"/>
  <c r="M42" i="3"/>
  <c r="D42" i="4"/>
  <c r="C42" i="3"/>
  <c r="C42" i="4"/>
  <c r="B42" i="4"/>
  <c r="N41" i="3"/>
  <c r="E41" i="4"/>
  <c r="M41" i="3"/>
  <c r="D41" i="4"/>
  <c r="C41" i="3"/>
  <c r="C41" i="4"/>
  <c r="B41" i="4"/>
  <c r="N40" i="3"/>
  <c r="E40" i="4"/>
  <c r="M40" i="3"/>
  <c r="D40" i="4"/>
  <c r="C40" i="3"/>
  <c r="C40" i="4"/>
  <c r="B40" i="4"/>
  <c r="N39" i="3"/>
  <c r="E39" i="4"/>
  <c r="M39" i="3"/>
  <c r="D39" i="4"/>
  <c r="C39" i="3"/>
  <c r="C39" i="4"/>
  <c r="B39" i="4"/>
  <c r="N38" i="3"/>
  <c r="E38" i="4"/>
  <c r="M38" i="3"/>
  <c r="D38" i="4"/>
  <c r="C38" i="3"/>
  <c r="C38" i="4"/>
  <c r="B38" i="4"/>
  <c r="N37" i="3"/>
  <c r="E37" i="4"/>
  <c r="M37" i="3"/>
  <c r="D37" i="4"/>
  <c r="C37" i="3"/>
  <c r="C37" i="4"/>
  <c r="B37" i="4"/>
  <c r="N36" i="3"/>
  <c r="E36" i="4"/>
  <c r="M36" i="3"/>
  <c r="D36" i="4"/>
  <c r="C36" i="3"/>
  <c r="C36" i="4"/>
  <c r="B36" i="4"/>
  <c r="N35" i="3"/>
  <c r="E35" i="4"/>
  <c r="M35" i="3"/>
  <c r="D35" i="4"/>
  <c r="C35" i="3"/>
  <c r="C35" i="4"/>
  <c r="B35" i="4"/>
  <c r="N34" i="3"/>
  <c r="E34" i="4"/>
  <c r="M34" i="3"/>
  <c r="D34" i="4"/>
  <c r="C34" i="3"/>
  <c r="C34" i="4"/>
  <c r="B34" i="4"/>
  <c r="N33" i="3"/>
  <c r="E33" i="4"/>
  <c r="M33" i="3"/>
  <c r="D33" i="4"/>
  <c r="C33" i="3"/>
  <c r="C33" i="4"/>
  <c r="B33" i="4"/>
  <c r="N32" i="3"/>
  <c r="E32" i="4"/>
  <c r="M32" i="3"/>
  <c r="D32" i="4"/>
  <c r="C32" i="3"/>
  <c r="C32" i="4"/>
  <c r="B32" i="4"/>
  <c r="N31" i="3"/>
  <c r="E31" i="4"/>
  <c r="M31" i="3"/>
  <c r="D31" i="4"/>
  <c r="C31" i="3"/>
  <c r="C31" i="4"/>
  <c r="B31" i="4"/>
  <c r="N30" i="3"/>
  <c r="E30" i="4"/>
  <c r="M30" i="3"/>
  <c r="D30" i="4"/>
  <c r="C30" i="3"/>
  <c r="C30" i="4"/>
  <c r="B30" i="4"/>
  <c r="N29" i="3"/>
  <c r="E29" i="4"/>
  <c r="C29" i="3"/>
  <c r="C29" i="4"/>
  <c r="B29" i="4"/>
  <c r="N28" i="3"/>
  <c r="E28" i="4"/>
  <c r="M28" i="3"/>
  <c r="D28" i="4"/>
  <c r="C28" i="3"/>
  <c r="C28" i="4"/>
  <c r="B28" i="4"/>
  <c r="N27" i="3"/>
  <c r="E27" i="4"/>
  <c r="M27" i="3"/>
  <c r="D27" i="4"/>
  <c r="C27" i="3"/>
  <c r="C27" i="4"/>
  <c r="B27" i="4"/>
  <c r="N26" i="3"/>
  <c r="E26" i="4"/>
  <c r="M26" i="3"/>
  <c r="D26" i="4"/>
  <c r="C26" i="3"/>
  <c r="C26" i="4"/>
  <c r="B26" i="4"/>
  <c r="N25" i="3"/>
  <c r="E25" i="4"/>
  <c r="M25" i="3"/>
  <c r="D25" i="4"/>
  <c r="C25" i="3"/>
  <c r="C25" i="4"/>
  <c r="B25" i="4"/>
  <c r="N24" i="3"/>
  <c r="E24" i="4"/>
  <c r="M24" i="3"/>
  <c r="D24" i="4"/>
  <c r="C24" i="3"/>
  <c r="C24" i="4"/>
  <c r="B24" i="4"/>
  <c r="N23" i="3"/>
  <c r="E23" i="4"/>
  <c r="M23" i="3"/>
  <c r="D23" i="4"/>
  <c r="C23" i="3"/>
  <c r="C23" i="4"/>
  <c r="B23" i="4"/>
  <c r="N22" i="3"/>
  <c r="E22" i="4"/>
  <c r="M22" i="3"/>
  <c r="D22" i="4"/>
  <c r="C22" i="3"/>
  <c r="C22" i="4"/>
  <c r="B22" i="4"/>
  <c r="N21" i="3"/>
  <c r="E21" i="4"/>
  <c r="M21" i="3"/>
  <c r="D21" i="4"/>
  <c r="C21" i="3"/>
  <c r="C21" i="4"/>
  <c r="B21" i="4"/>
  <c r="N20" i="3"/>
  <c r="E20" i="4"/>
  <c r="M20" i="3"/>
  <c r="D20" i="4"/>
  <c r="C20" i="3"/>
  <c r="C20" i="4"/>
  <c r="B20" i="4"/>
  <c r="N19" i="3"/>
  <c r="E19" i="4"/>
  <c r="M19" i="3"/>
  <c r="D19" i="4"/>
  <c r="C19" i="3"/>
  <c r="C19" i="4"/>
  <c r="B19" i="4"/>
  <c r="N18" i="3"/>
  <c r="E18" i="4"/>
  <c r="M18" i="3"/>
  <c r="D18" i="4"/>
  <c r="C18" i="3"/>
  <c r="C18" i="4"/>
  <c r="B18" i="4"/>
  <c r="N17" i="3"/>
  <c r="E17" i="4"/>
  <c r="M17" i="3"/>
  <c r="D17" i="4"/>
  <c r="C17" i="3"/>
  <c r="C17" i="4"/>
  <c r="B17" i="4"/>
  <c r="N16" i="3"/>
  <c r="E16" i="4"/>
  <c r="M16" i="3"/>
  <c r="D16" i="4"/>
  <c r="C16" i="3"/>
  <c r="C16" i="4"/>
  <c r="B16" i="4"/>
  <c r="N15" i="3"/>
  <c r="E15" i="4"/>
  <c r="M15" i="3"/>
  <c r="D15" i="4"/>
  <c r="C15" i="3"/>
  <c r="C15" i="4"/>
  <c r="B15" i="4"/>
  <c r="N14" i="3"/>
  <c r="E14" i="4"/>
  <c r="M14" i="3"/>
  <c r="D14" i="4"/>
  <c r="C14" i="3"/>
  <c r="C14" i="4"/>
  <c r="B14" i="4"/>
  <c r="N13" i="3"/>
  <c r="E13" i="4"/>
  <c r="M13" i="3"/>
  <c r="D13" i="4"/>
  <c r="C13" i="3"/>
  <c r="C13" i="4"/>
  <c r="B13" i="4"/>
  <c r="N12" i="3"/>
  <c r="E12" i="4"/>
  <c r="M12" i="3"/>
  <c r="D12" i="4"/>
  <c r="C12" i="3"/>
  <c r="C12" i="4"/>
  <c r="B12" i="4"/>
  <c r="N11" i="3"/>
  <c r="E11" i="4"/>
  <c r="M11" i="3"/>
  <c r="D11" i="4"/>
  <c r="C11" i="3"/>
  <c r="C11" i="4"/>
  <c r="B11" i="4"/>
  <c r="N10" i="3"/>
  <c r="E10" i="4"/>
  <c r="M10" i="3"/>
  <c r="D10" i="4"/>
  <c r="C10" i="3"/>
  <c r="C10" i="4"/>
  <c r="B10" i="4"/>
  <c r="N9" i="3"/>
  <c r="E9" i="4"/>
  <c r="M9" i="3"/>
  <c r="D9" i="4"/>
  <c r="C9" i="3"/>
  <c r="C9" i="4"/>
  <c r="B9" i="4"/>
  <c r="N8" i="3"/>
  <c r="E8" i="4"/>
  <c r="M8" i="3"/>
  <c r="D8" i="4"/>
  <c r="C8" i="3"/>
  <c r="C8" i="4"/>
  <c r="B8" i="4"/>
  <c r="N7" i="3"/>
  <c r="E7" i="4"/>
  <c r="M7" i="3"/>
  <c r="D7" i="4"/>
  <c r="C7" i="3"/>
  <c r="C7" i="4"/>
  <c r="B7" i="4"/>
  <c r="N6" i="3"/>
  <c r="E6" i="4"/>
  <c r="M6" i="3"/>
  <c r="D6" i="4"/>
  <c r="C6" i="3"/>
  <c r="C6" i="4"/>
  <c r="B6" i="4"/>
  <c r="N5" i="3"/>
  <c r="E5" i="4"/>
  <c r="M5" i="3"/>
  <c r="D5" i="4"/>
  <c r="C5" i="3"/>
  <c r="C5" i="4"/>
  <c r="B5" i="4"/>
  <c r="N4" i="3"/>
  <c r="E4" i="4"/>
  <c r="M4" i="3"/>
  <c r="D4" i="4"/>
  <c r="C4" i="4"/>
  <c r="B4" i="4"/>
  <c r="N3" i="3"/>
  <c r="E3" i="4"/>
  <c r="M3" i="3"/>
  <c r="D3" i="4"/>
  <c r="C3" i="4"/>
  <c r="B3" i="4"/>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F8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F82" i="3"/>
  <c r="F81" i="3"/>
  <c r="F80" i="3"/>
  <c r="F79" i="3"/>
  <c r="F78" i="3"/>
  <c r="F77" i="3"/>
  <c r="F76" i="3"/>
  <c r="F75" i="3"/>
  <c r="F74" i="3"/>
  <c r="F73" i="3"/>
  <c r="F72" i="3"/>
  <c r="F71" i="3"/>
  <c r="F70" i="3"/>
  <c r="F69" i="3"/>
  <c r="F68" i="3"/>
  <c r="F67" i="3"/>
  <c r="F66" i="3"/>
  <c r="F65" i="3"/>
  <c r="F64" i="3"/>
  <c r="F63" i="3"/>
  <c r="F62" i="3"/>
  <c r="F61" i="3"/>
  <c r="F60" i="3"/>
  <c r="F59" i="3"/>
  <c r="F58" i="3"/>
  <c r="F57" i="3"/>
  <c r="C108" i="2"/>
  <c r="B108" i="2"/>
  <c r="I108" i="2"/>
  <c r="C107" i="2"/>
  <c r="B107" i="2"/>
  <c r="I107" i="2"/>
  <c r="C106" i="2"/>
  <c r="B106" i="2"/>
  <c r="I106" i="2"/>
  <c r="C105" i="2"/>
  <c r="B105" i="2"/>
  <c r="I105" i="2"/>
  <c r="C104" i="2"/>
  <c r="B104" i="2"/>
  <c r="I104" i="2"/>
  <c r="C103" i="2"/>
  <c r="B103" i="2"/>
  <c r="I103" i="2"/>
  <c r="C102" i="2"/>
  <c r="B102" i="2"/>
  <c r="I102" i="2"/>
  <c r="C101" i="2"/>
  <c r="B101" i="2"/>
  <c r="I101" i="2"/>
  <c r="C100" i="2"/>
  <c r="B100" i="2"/>
  <c r="I100" i="2"/>
  <c r="C99" i="2"/>
  <c r="B99" i="2"/>
  <c r="I99" i="2"/>
  <c r="C98" i="2"/>
  <c r="B98" i="2"/>
  <c r="I98" i="2"/>
  <c r="C97" i="2"/>
  <c r="B97" i="2"/>
  <c r="I97" i="2"/>
  <c r="C96" i="2"/>
  <c r="B96" i="2"/>
  <c r="I96" i="2"/>
  <c r="C95" i="2"/>
  <c r="B95" i="2"/>
  <c r="I95" i="2"/>
  <c r="C94" i="2"/>
  <c r="B94" i="2"/>
  <c r="I94" i="2"/>
  <c r="C93" i="2"/>
  <c r="B93" i="2"/>
  <c r="I93" i="2"/>
  <c r="C92" i="2"/>
  <c r="B92" i="2"/>
  <c r="I92" i="2"/>
  <c r="C91" i="2"/>
  <c r="B91" i="2"/>
  <c r="I91" i="2"/>
  <c r="C90" i="2"/>
  <c r="B90" i="2"/>
  <c r="I90" i="2"/>
  <c r="C89" i="2"/>
  <c r="B89" i="2"/>
  <c r="I89" i="2"/>
  <c r="C88" i="2"/>
  <c r="B88" i="2"/>
  <c r="I88" i="2"/>
  <c r="C87" i="2"/>
  <c r="B87" i="2"/>
  <c r="I87" i="2"/>
  <c r="C86" i="2"/>
  <c r="B86" i="2"/>
  <c r="I86" i="2"/>
  <c r="C85" i="2"/>
  <c r="B85" i="2"/>
  <c r="I85" i="2"/>
  <c r="C84" i="2"/>
  <c r="B84" i="2"/>
  <c r="I84" i="2"/>
  <c r="C83" i="2"/>
  <c r="B83" i="2"/>
  <c r="I83" i="2"/>
  <c r="C82" i="2"/>
  <c r="B82" i="2"/>
  <c r="I82" i="2"/>
  <c r="C81" i="2"/>
  <c r="B81" i="2"/>
  <c r="I81" i="2"/>
  <c r="C80" i="2"/>
  <c r="B80" i="2"/>
  <c r="I80" i="2"/>
  <c r="C79" i="2"/>
  <c r="B79" i="2"/>
  <c r="I79" i="2"/>
  <c r="C78" i="2"/>
  <c r="B78" i="2"/>
  <c r="I78" i="2"/>
  <c r="C77" i="2"/>
  <c r="B77" i="2"/>
  <c r="I77" i="2"/>
  <c r="C76" i="2"/>
  <c r="B76" i="2"/>
  <c r="I76" i="2"/>
  <c r="C75" i="2"/>
  <c r="B75" i="2"/>
  <c r="I75" i="2"/>
  <c r="C74" i="2"/>
  <c r="B74" i="2"/>
  <c r="I74" i="2"/>
  <c r="C73" i="2"/>
  <c r="B73" i="2"/>
  <c r="I73" i="2"/>
  <c r="C72" i="2"/>
  <c r="B72" i="2"/>
  <c r="I72" i="2"/>
  <c r="C71" i="2"/>
  <c r="B71" i="2"/>
  <c r="I71" i="2"/>
  <c r="C70" i="2"/>
  <c r="B70" i="2"/>
  <c r="I70" i="2"/>
  <c r="C69" i="2"/>
  <c r="B69" i="2"/>
  <c r="I69" i="2"/>
  <c r="C68" i="2"/>
  <c r="B68" i="2"/>
  <c r="I68" i="2"/>
  <c r="C67" i="2"/>
  <c r="B67" i="2"/>
  <c r="I67" i="2"/>
  <c r="C66" i="2"/>
  <c r="B66" i="2"/>
  <c r="I66" i="2"/>
  <c r="C65" i="2"/>
  <c r="B65" i="2"/>
  <c r="I65" i="2"/>
  <c r="C64" i="2"/>
  <c r="B64" i="2"/>
  <c r="I64" i="2"/>
  <c r="C63" i="2"/>
  <c r="B63" i="2"/>
  <c r="I63" i="2"/>
  <c r="C62" i="2"/>
  <c r="B62" i="2"/>
  <c r="I62" i="2"/>
  <c r="C61" i="2"/>
  <c r="B61" i="2"/>
  <c r="I61" i="2"/>
  <c r="C60" i="2"/>
  <c r="B60" i="2"/>
  <c r="I60" i="2"/>
  <c r="C59" i="2"/>
  <c r="B59" i="2"/>
  <c r="I59" i="2"/>
  <c r="C58" i="2"/>
  <c r="B58" i="2"/>
  <c r="I58" i="2"/>
  <c r="C57" i="2"/>
  <c r="B57" i="2"/>
  <c r="I57" i="2"/>
  <c r="C56" i="2"/>
  <c r="B56" i="2"/>
  <c r="I56" i="2"/>
  <c r="C55" i="2"/>
  <c r="B55" i="2"/>
  <c r="I55" i="2"/>
  <c r="C54" i="2"/>
  <c r="B54" i="2"/>
  <c r="I54" i="2"/>
  <c r="C53" i="2"/>
  <c r="B53" i="2"/>
  <c r="I53" i="2"/>
  <c r="C52" i="2"/>
  <c r="B52" i="2"/>
  <c r="I52" i="2"/>
  <c r="C51" i="2"/>
  <c r="B51" i="2"/>
  <c r="I51" i="2"/>
  <c r="C50" i="2"/>
  <c r="B50" i="2"/>
  <c r="I50" i="2"/>
  <c r="C49" i="2"/>
  <c r="B49" i="2"/>
  <c r="I49" i="2"/>
  <c r="C48" i="2"/>
  <c r="B48" i="2"/>
  <c r="I48" i="2"/>
  <c r="C47" i="2"/>
  <c r="B47" i="2"/>
  <c r="I47" i="2"/>
  <c r="C46" i="2"/>
  <c r="B46" i="2"/>
  <c r="I46" i="2"/>
  <c r="C45" i="2"/>
  <c r="B45" i="2"/>
  <c r="I45" i="2"/>
  <c r="C44" i="2"/>
  <c r="B44" i="2"/>
  <c r="I44" i="2"/>
  <c r="C43" i="2"/>
  <c r="B43" i="2"/>
  <c r="I43" i="2"/>
  <c r="C42" i="2"/>
  <c r="B42" i="2"/>
  <c r="I42" i="2"/>
  <c r="C41" i="2"/>
  <c r="B41" i="2"/>
  <c r="I41" i="2"/>
  <c r="C40" i="2"/>
  <c r="B40" i="2"/>
  <c r="I40" i="2"/>
  <c r="C39" i="2"/>
  <c r="B39" i="2"/>
  <c r="I39" i="2"/>
  <c r="C38" i="2"/>
  <c r="B38" i="2"/>
  <c r="I38" i="2"/>
  <c r="C37" i="2"/>
  <c r="B37" i="2"/>
  <c r="I37" i="2"/>
  <c r="C36" i="2"/>
  <c r="B36" i="2"/>
  <c r="I36" i="2"/>
  <c r="C35" i="2"/>
  <c r="B35" i="2"/>
  <c r="I35" i="2"/>
  <c r="C34" i="2"/>
  <c r="B34" i="2"/>
  <c r="I34" i="2"/>
  <c r="C33" i="2"/>
  <c r="B33" i="2"/>
  <c r="I33" i="2"/>
  <c r="C32" i="2"/>
  <c r="B32" i="2"/>
  <c r="I32" i="2"/>
  <c r="C31" i="2"/>
  <c r="B31" i="2"/>
  <c r="I31" i="2"/>
  <c r="C30" i="2"/>
  <c r="B30" i="2"/>
  <c r="I30" i="2"/>
  <c r="C29" i="2"/>
  <c r="B29" i="2"/>
  <c r="I29" i="2"/>
  <c r="C28" i="2"/>
  <c r="B28" i="2"/>
  <c r="I28" i="2"/>
  <c r="C27" i="2"/>
  <c r="B27" i="2"/>
  <c r="I27" i="2"/>
  <c r="C26" i="2"/>
  <c r="B26" i="2"/>
  <c r="I26" i="2"/>
  <c r="C25" i="2"/>
  <c r="B25" i="2"/>
  <c r="I25" i="2"/>
  <c r="C24" i="2"/>
  <c r="B24" i="2"/>
  <c r="I24" i="2"/>
  <c r="C23" i="2"/>
  <c r="B23" i="2"/>
  <c r="I23" i="2"/>
  <c r="C22" i="2"/>
  <c r="B22" i="2"/>
  <c r="I22" i="2"/>
  <c r="C21" i="2"/>
  <c r="B21" i="2"/>
  <c r="I21" i="2"/>
  <c r="C20" i="2"/>
  <c r="B20" i="2"/>
  <c r="I20" i="2"/>
  <c r="C19" i="2"/>
  <c r="B19" i="2"/>
  <c r="I19" i="2"/>
  <c r="C18" i="2"/>
  <c r="B18" i="2"/>
  <c r="I18" i="2"/>
  <c r="C17" i="2"/>
  <c r="B17" i="2"/>
  <c r="I17" i="2"/>
  <c r="C16" i="2"/>
  <c r="B16" i="2"/>
  <c r="I16" i="2"/>
  <c r="C15" i="2"/>
  <c r="B15" i="2"/>
  <c r="I15" i="2"/>
  <c r="C14" i="2"/>
  <c r="B14" i="2"/>
  <c r="I14" i="2"/>
  <c r="C13" i="2"/>
  <c r="B13" i="2"/>
  <c r="I13" i="2"/>
  <c r="C12" i="2"/>
  <c r="B12" i="2"/>
  <c r="I12" i="2"/>
  <c r="C11" i="2"/>
  <c r="B11" i="2"/>
  <c r="I11" i="2"/>
  <c r="C10" i="2"/>
  <c r="B10" i="2"/>
  <c r="I10" i="2"/>
  <c r="C9" i="2"/>
  <c r="B9" i="2"/>
  <c r="I9" i="2"/>
  <c r="C8" i="2"/>
  <c r="B8" i="2"/>
  <c r="I8" i="2"/>
  <c r="C7" i="2"/>
  <c r="B7" i="2"/>
  <c r="I7" i="2"/>
  <c r="C6" i="2"/>
  <c r="B6" i="2"/>
  <c r="I6" i="2"/>
  <c r="C5" i="2"/>
  <c r="B5" i="2"/>
  <c r="I5" i="2"/>
  <c r="C4" i="2"/>
  <c r="B4" i="2"/>
  <c r="I4" i="2"/>
  <c r="C3" i="2"/>
  <c r="B3" i="2"/>
  <c r="I3" i="2"/>
  <c r="C2" i="2"/>
  <c r="B2" i="2"/>
  <c r="I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C109" i="2"/>
  <c r="D110" i="2"/>
  <c r="C110" i="2"/>
  <c r="D111" i="2"/>
  <c r="C111" i="2"/>
  <c r="D112" i="2"/>
  <c r="C112" i="2"/>
  <c r="D113" i="2"/>
  <c r="C113" i="2"/>
  <c r="D114" i="2"/>
  <c r="C114" i="2"/>
  <c r="D115" i="2"/>
  <c r="C115" i="2"/>
  <c r="D116" i="2"/>
  <c r="C116" i="2"/>
  <c r="D117" i="2"/>
  <c r="C117" i="2"/>
  <c r="D118" i="2"/>
  <c r="C118" i="2"/>
  <c r="D119" i="2"/>
  <c r="C119" i="2"/>
  <c r="D120" i="2"/>
  <c r="C120" i="2"/>
  <c r="D121" i="2"/>
  <c r="C121" i="2"/>
  <c r="D122" i="2"/>
  <c r="C122" i="2"/>
  <c r="D123" i="2"/>
  <c r="C123" i="2"/>
  <c r="D124" i="2"/>
  <c r="C124" i="2"/>
  <c r="D125" i="2"/>
  <c r="C125" i="2"/>
  <c r="D126" i="2"/>
  <c r="C126" i="2"/>
  <c r="D127" i="2"/>
  <c r="C127" i="2"/>
  <c r="D128" i="2"/>
  <c r="C128" i="2"/>
  <c r="D129" i="2"/>
  <c r="C129" i="2"/>
  <c r="D130" i="2"/>
  <c r="C130" i="2"/>
  <c r="D131" i="2"/>
  <c r="C131" i="2"/>
  <c r="D132" i="2"/>
  <c r="C132" i="2"/>
  <c r="D133" i="2"/>
  <c r="C133" i="2"/>
  <c r="D134" i="2"/>
  <c r="C134" i="2"/>
  <c r="D135" i="2"/>
  <c r="C135" i="2"/>
  <c r="D136" i="2"/>
  <c r="C136" i="2"/>
  <c r="D137" i="2"/>
  <c r="C137" i="2"/>
  <c r="D138" i="2"/>
  <c r="C138" i="2"/>
  <c r="D139" i="2"/>
  <c r="C139" i="2"/>
  <c r="D140" i="2"/>
  <c r="C140" i="2"/>
  <c r="D141" i="2"/>
  <c r="C141" i="2"/>
  <c r="D142" i="2"/>
  <c r="C142" i="2"/>
  <c r="D143" i="2"/>
  <c r="C143" i="2"/>
  <c r="D144" i="2"/>
  <c r="C144" i="2"/>
  <c r="D145" i="2"/>
  <c r="C145" i="2"/>
  <c r="D146" i="2"/>
  <c r="C146" i="2"/>
  <c r="D147" i="2"/>
  <c r="C147" i="2"/>
  <c r="D148" i="2"/>
  <c r="C148" i="2"/>
  <c r="D149" i="2"/>
  <c r="C149" i="2"/>
  <c r="D150" i="2"/>
  <c r="C150" i="2"/>
  <c r="D151" i="2"/>
  <c r="C151" i="2"/>
  <c r="D152" i="2"/>
  <c r="C152" i="2"/>
  <c r="D153" i="2"/>
  <c r="C153" i="2"/>
  <c r="D154" i="2"/>
  <c r="C154" i="2"/>
  <c r="D155" i="2"/>
  <c r="C155" i="2"/>
  <c r="D156" i="2"/>
  <c r="C156" i="2"/>
  <c r="D157" i="2"/>
  <c r="C157" i="2"/>
  <c r="D158" i="2"/>
  <c r="C158" i="2"/>
  <c r="D159" i="2"/>
  <c r="C159" i="2"/>
  <c r="D160" i="2"/>
  <c r="C160" i="2"/>
  <c r="D161" i="2"/>
  <c r="C161" i="2"/>
  <c r="D162" i="2"/>
  <c r="C162" i="2"/>
  <c r="D163" i="2"/>
  <c r="C163" i="2"/>
  <c r="D164" i="2"/>
  <c r="C164" i="2"/>
  <c r="D165" i="2"/>
  <c r="C165" i="2"/>
  <c r="D166" i="2"/>
  <c r="C166" i="2"/>
  <c r="D167" i="2"/>
  <c r="C167" i="2"/>
  <c r="D168" i="2"/>
  <c r="C168" i="2"/>
  <c r="D169" i="2"/>
  <c r="C169" i="2"/>
  <c r="D170" i="2"/>
  <c r="C170" i="2"/>
  <c r="D171" i="2"/>
  <c r="C171" i="2"/>
  <c r="D172" i="2"/>
  <c r="C172" i="2"/>
  <c r="D173" i="2"/>
  <c r="C173" i="2"/>
  <c r="D174" i="2"/>
  <c r="C174" i="2"/>
  <c r="D175" i="2"/>
  <c r="C175" i="2"/>
  <c r="D176" i="2"/>
  <c r="C176" i="2"/>
  <c r="D177" i="2"/>
  <c r="C177" i="2"/>
  <c r="D178" i="2"/>
  <c r="C178" i="2"/>
  <c r="D179" i="2"/>
  <c r="C179" i="2"/>
  <c r="D180" i="2"/>
  <c r="C180" i="2"/>
  <c r="D181" i="2"/>
  <c r="C181" i="2"/>
  <c r="D182" i="2"/>
  <c r="C182" i="2"/>
  <c r="D183" i="2"/>
  <c r="C183" i="2"/>
  <c r="D184" i="2"/>
  <c r="C184" i="2"/>
  <c r="D185" i="2"/>
  <c r="C185" i="2"/>
  <c r="D186" i="2"/>
  <c r="C186" i="2"/>
  <c r="D187" i="2"/>
  <c r="C187" i="2"/>
  <c r="D188" i="2"/>
  <c r="C188" i="2"/>
  <c r="D189" i="2"/>
  <c r="C189" i="2"/>
  <c r="D190" i="2"/>
  <c r="C190" i="2"/>
  <c r="D191" i="2"/>
  <c r="C191" i="2"/>
  <c r="D192" i="2"/>
  <c r="C192" i="2"/>
  <c r="D193" i="2"/>
  <c r="C193" i="2"/>
  <c r="D194" i="2"/>
  <c r="C194" i="2"/>
  <c r="D195" i="2"/>
  <c r="C195" i="2"/>
  <c r="D196" i="2"/>
  <c r="C196" i="2"/>
  <c r="D197" i="2"/>
  <c r="C197" i="2"/>
  <c r="D198" i="2"/>
  <c r="C198" i="2"/>
  <c r="D199" i="2"/>
  <c r="C199" i="2"/>
  <c r="D200" i="2"/>
  <c r="C200" i="2"/>
  <c r="D201" i="2"/>
  <c r="C201" i="2"/>
  <c r="D202" i="2"/>
  <c r="C202" i="2"/>
  <c r="D203" i="2"/>
  <c r="C203" i="2"/>
  <c r="D204" i="2"/>
  <c r="C204" i="2"/>
  <c r="D205" i="2"/>
  <c r="C205" i="2"/>
  <c r="D206" i="2"/>
  <c r="C206" i="2"/>
  <c r="D207" i="2"/>
  <c r="C207" i="2"/>
  <c r="D208" i="2"/>
  <c r="C208" i="2"/>
  <c r="D209" i="2"/>
  <c r="C209" i="2"/>
  <c r="D210" i="2"/>
  <c r="C210" i="2"/>
  <c r="D211" i="2"/>
  <c r="C211" i="2"/>
  <c r="D212" i="2"/>
  <c r="C212" i="2"/>
  <c r="D213" i="2"/>
  <c r="C213" i="2"/>
  <c r="D214" i="2"/>
  <c r="C214" i="2"/>
  <c r="D215" i="2"/>
  <c r="C215" i="2"/>
  <c r="D216" i="2"/>
  <c r="C216" i="2"/>
  <c r="D217" i="2"/>
  <c r="C217" i="2"/>
  <c r="D218" i="2"/>
  <c r="C218" i="2"/>
  <c r="D219" i="2"/>
  <c r="C219" i="2"/>
  <c r="D220" i="2"/>
  <c r="C220" i="2"/>
  <c r="D221" i="2"/>
  <c r="C221" i="2"/>
  <c r="D222" i="2"/>
  <c r="C222" i="2"/>
  <c r="D223" i="2"/>
  <c r="C223" i="2"/>
  <c r="D224" i="2"/>
  <c r="C224" i="2"/>
  <c r="D225" i="2"/>
  <c r="C225" i="2"/>
  <c r="D226" i="2"/>
  <c r="C226" i="2"/>
  <c r="D227" i="2"/>
  <c r="C227" i="2"/>
  <c r="D228" i="2"/>
  <c r="C228" i="2"/>
  <c r="D229" i="2"/>
  <c r="C229" i="2"/>
  <c r="D230" i="2"/>
  <c r="C230" i="2"/>
  <c r="D231" i="2"/>
  <c r="C231" i="2"/>
  <c r="D232" i="2"/>
  <c r="C232" i="2"/>
  <c r="D233" i="2"/>
  <c r="C233" i="2"/>
  <c r="D234" i="2"/>
  <c r="C234" i="2"/>
  <c r="D235" i="2"/>
  <c r="C235" i="2"/>
  <c r="D236" i="2"/>
  <c r="C236" i="2"/>
  <c r="D237" i="2"/>
  <c r="C237" i="2"/>
  <c r="D238" i="2"/>
  <c r="C238" i="2"/>
  <c r="D239" i="2"/>
  <c r="C239" i="2"/>
  <c r="D240" i="2"/>
  <c r="C240" i="2"/>
  <c r="D241" i="2"/>
  <c r="C241" i="2"/>
  <c r="D242" i="2"/>
  <c r="C242" i="2"/>
  <c r="D243" i="2"/>
  <c r="C243" i="2"/>
  <c r="D244" i="2"/>
  <c r="C244" i="2"/>
  <c r="D245" i="2"/>
  <c r="C245" i="2"/>
  <c r="D246" i="2"/>
  <c r="C246" i="2"/>
  <c r="D247" i="2"/>
  <c r="C247" i="2"/>
  <c r="D248" i="2"/>
  <c r="C248" i="2"/>
  <c r="D249" i="2"/>
  <c r="C249" i="2"/>
  <c r="D250" i="2"/>
  <c r="C250" i="2"/>
  <c r="D251" i="2"/>
  <c r="C251" i="2"/>
  <c r="D252" i="2"/>
  <c r="C252" i="2"/>
  <c r="D253" i="2"/>
  <c r="C253" i="2"/>
  <c r="D254" i="2"/>
  <c r="C254" i="2"/>
  <c r="D255" i="2"/>
  <c r="C255" i="2"/>
  <c r="D256" i="2"/>
  <c r="C256" i="2"/>
  <c r="D257" i="2"/>
  <c r="C257" i="2"/>
  <c r="D258" i="2"/>
  <c r="C258" i="2"/>
  <c r="D259" i="2"/>
  <c r="C259" i="2"/>
  <c r="D260" i="2"/>
  <c r="C260" i="2"/>
  <c r="D261" i="2"/>
  <c r="C261" i="2"/>
  <c r="D262" i="2"/>
  <c r="C262" i="2"/>
  <c r="D263" i="2"/>
  <c r="C263" i="2"/>
  <c r="D264" i="2"/>
  <c r="C264" i="2"/>
  <c r="D265" i="2"/>
  <c r="C265" i="2"/>
  <c r="D266" i="2"/>
  <c r="C266" i="2"/>
  <c r="D267" i="2"/>
  <c r="C267" i="2"/>
  <c r="D268" i="2"/>
  <c r="C268" i="2"/>
  <c r="D269" i="2"/>
  <c r="C269" i="2"/>
  <c r="D270" i="2"/>
  <c r="C270" i="2"/>
  <c r="D271" i="2"/>
  <c r="C271" i="2"/>
  <c r="D272" i="2"/>
  <c r="C272" i="2"/>
  <c r="D273" i="2"/>
  <c r="C273" i="2"/>
  <c r="D274" i="2"/>
  <c r="C274" i="2"/>
  <c r="D275" i="2"/>
  <c r="C275" i="2"/>
  <c r="D276" i="2"/>
  <c r="C276" i="2"/>
  <c r="D277" i="2"/>
  <c r="C277" i="2"/>
  <c r="D278" i="2"/>
  <c r="C278" i="2"/>
  <c r="D279" i="2"/>
  <c r="C279" i="2"/>
  <c r="D280" i="2"/>
  <c r="C280" i="2"/>
  <c r="D281" i="2"/>
  <c r="C281" i="2"/>
  <c r="D282" i="2"/>
  <c r="C282" i="2"/>
  <c r="D283" i="2"/>
  <c r="C283" i="2"/>
  <c r="D284" i="2"/>
  <c r="C284" i="2"/>
  <c r="D285" i="2"/>
  <c r="C285" i="2"/>
  <c r="D286" i="2"/>
  <c r="C286" i="2"/>
  <c r="D287" i="2"/>
  <c r="C287" i="2"/>
  <c r="D288" i="2"/>
  <c r="C288" i="2"/>
  <c r="D289" i="2"/>
  <c r="C289" i="2"/>
  <c r="D290" i="2"/>
  <c r="C290" i="2"/>
  <c r="D291" i="2"/>
  <c r="C291" i="2"/>
  <c r="D292" i="2"/>
  <c r="C292" i="2"/>
  <c r="D293" i="2"/>
  <c r="C293" i="2"/>
  <c r="D294" i="2"/>
  <c r="C294" i="2"/>
  <c r="D295" i="2"/>
  <c r="C295" i="2"/>
  <c r="D296" i="2"/>
  <c r="C296" i="2"/>
  <c r="D297" i="2"/>
  <c r="C297" i="2"/>
  <c r="D298" i="2"/>
  <c r="C298" i="2"/>
  <c r="D299" i="2"/>
  <c r="C299" i="2"/>
  <c r="D300" i="2"/>
  <c r="C300" i="2"/>
  <c r="D301" i="2"/>
  <c r="C301" i="2"/>
  <c r="D302" i="2"/>
  <c r="C302" i="2"/>
  <c r="D303" i="2"/>
  <c r="C303" i="2"/>
  <c r="D304" i="2"/>
  <c r="C304" i="2"/>
  <c r="D305" i="2"/>
  <c r="C305" i="2"/>
  <c r="D306" i="2"/>
  <c r="C306" i="2"/>
  <c r="D307" i="2"/>
  <c r="C307" i="2"/>
  <c r="D308" i="2"/>
  <c r="C308" i="2"/>
  <c r="D309" i="2"/>
  <c r="C309" i="2"/>
  <c r="D310" i="2"/>
  <c r="C310" i="2"/>
  <c r="D311" i="2"/>
  <c r="C311" i="2"/>
  <c r="D312" i="2"/>
  <c r="C312" i="2"/>
  <c r="D313" i="2"/>
  <c r="C313" i="2"/>
  <c r="D314" i="2"/>
  <c r="C314" i="2"/>
  <c r="D315" i="2"/>
  <c r="C315" i="2"/>
  <c r="D316" i="2"/>
  <c r="C316" i="2"/>
  <c r="D317" i="2"/>
  <c r="C317" i="2"/>
  <c r="D318" i="2"/>
  <c r="C318" i="2"/>
  <c r="D319" i="2"/>
  <c r="C319" i="2"/>
  <c r="D320" i="2"/>
  <c r="C320" i="2"/>
  <c r="D321" i="2"/>
  <c r="C321" i="2"/>
  <c r="D322" i="2"/>
  <c r="C322" i="2"/>
  <c r="D323" i="2"/>
  <c r="C323" i="2"/>
  <c r="D324" i="2"/>
  <c r="C324" i="2"/>
  <c r="D325" i="2"/>
  <c r="C325" i="2"/>
  <c r="D326" i="2"/>
  <c r="C326" i="2"/>
  <c r="D327" i="2"/>
  <c r="C327" i="2"/>
  <c r="D328" i="2"/>
  <c r="C328" i="2"/>
  <c r="D329" i="2"/>
  <c r="C329" i="2"/>
  <c r="D330" i="2"/>
  <c r="C330" i="2"/>
  <c r="D331" i="2"/>
  <c r="C331" i="2"/>
  <c r="D332" i="2"/>
  <c r="C332" i="2"/>
  <c r="D333" i="2"/>
  <c r="C333" i="2"/>
  <c r="D334" i="2"/>
  <c r="C334" i="2"/>
  <c r="D335" i="2"/>
  <c r="C335" i="2"/>
  <c r="D336" i="2"/>
  <c r="C336" i="2"/>
  <c r="D337" i="2"/>
  <c r="C337" i="2"/>
  <c r="D338" i="2"/>
  <c r="C338" i="2"/>
  <c r="D339" i="2"/>
  <c r="C339" i="2"/>
  <c r="D340" i="2"/>
  <c r="C340" i="2"/>
  <c r="D341" i="2"/>
  <c r="C341" i="2"/>
  <c r="D342" i="2"/>
  <c r="C342" i="2"/>
  <c r="D343" i="2"/>
  <c r="C343" i="2"/>
  <c r="D344" i="2"/>
  <c r="C344" i="2"/>
  <c r="D345" i="2"/>
  <c r="C345" i="2"/>
  <c r="D346" i="2"/>
  <c r="C346" i="2"/>
  <c r="D347" i="2"/>
  <c r="C347" i="2"/>
  <c r="D348" i="2"/>
  <c r="C348" i="2"/>
  <c r="D349" i="2"/>
  <c r="C349" i="2"/>
  <c r="D350" i="2"/>
  <c r="C350" i="2"/>
  <c r="D351" i="2"/>
  <c r="C351" i="2"/>
  <c r="D352" i="2"/>
  <c r="C352" i="2"/>
  <c r="D353" i="2"/>
  <c r="C353" i="2"/>
  <c r="D354" i="2"/>
  <c r="C354" i="2"/>
  <c r="D355" i="2"/>
  <c r="C355" i="2"/>
  <c r="D356" i="2"/>
  <c r="C356" i="2"/>
  <c r="D357" i="2"/>
  <c r="C357" i="2"/>
  <c r="D358" i="2"/>
  <c r="C358" i="2"/>
  <c r="D359" i="2"/>
  <c r="C359" i="2"/>
  <c r="D360" i="2"/>
  <c r="C360" i="2"/>
  <c r="D361" i="2"/>
  <c r="C361" i="2"/>
  <c r="D362" i="2"/>
  <c r="C362" i="2"/>
  <c r="D363" i="2"/>
  <c r="C363" i="2"/>
  <c r="D364" i="2"/>
  <c r="C364" i="2"/>
  <c r="D365" i="2"/>
  <c r="C365" i="2"/>
  <c r="D366" i="2"/>
  <c r="C366" i="2"/>
  <c r="D367" i="2"/>
  <c r="C367" i="2"/>
  <c r="D368" i="2"/>
  <c r="C368" i="2"/>
  <c r="D369" i="2"/>
  <c r="C369" i="2"/>
  <c r="D370" i="2"/>
  <c r="C370" i="2"/>
  <c r="D371" i="2"/>
  <c r="C371" i="2"/>
  <c r="D372" i="2"/>
  <c r="C372" i="2"/>
  <c r="D373" i="2"/>
  <c r="C373" i="2"/>
  <c r="D374" i="2"/>
  <c r="C374" i="2"/>
  <c r="D375" i="2"/>
  <c r="C375" i="2"/>
  <c r="D376" i="2"/>
  <c r="C376" i="2"/>
  <c r="D377" i="2"/>
  <c r="C377" i="2"/>
  <c r="D378" i="2"/>
  <c r="C378" i="2"/>
  <c r="D379" i="2"/>
  <c r="C379" i="2"/>
  <c r="D380" i="2"/>
  <c r="C380" i="2"/>
  <c r="D381" i="2"/>
  <c r="C381" i="2"/>
  <c r="D382" i="2"/>
  <c r="C382" i="2"/>
  <c r="D383" i="2"/>
  <c r="C383" i="2"/>
  <c r="D384" i="2"/>
  <c r="C384" i="2"/>
  <c r="D385" i="2"/>
  <c r="C385" i="2"/>
  <c r="D386" i="2"/>
  <c r="C386" i="2"/>
  <c r="D387" i="2"/>
  <c r="C387" i="2"/>
  <c r="D388" i="2"/>
  <c r="C388" i="2"/>
  <c r="D389" i="2"/>
  <c r="C389" i="2"/>
  <c r="D390" i="2"/>
  <c r="C390" i="2"/>
  <c r="D391" i="2"/>
  <c r="C391" i="2"/>
  <c r="D392" i="2"/>
  <c r="C392" i="2"/>
  <c r="D393" i="2"/>
  <c r="C393" i="2"/>
  <c r="D394" i="2"/>
  <c r="C394" i="2"/>
  <c r="D395" i="2"/>
  <c r="C395" i="2"/>
  <c r="D396" i="2"/>
  <c r="C396" i="2"/>
  <c r="D397" i="2"/>
  <c r="C397" i="2"/>
  <c r="D398" i="2"/>
  <c r="C398" i="2"/>
  <c r="D399" i="2"/>
  <c r="C399" i="2"/>
  <c r="D400" i="2"/>
  <c r="C400" i="2"/>
  <c r="D401" i="2"/>
  <c r="C401" i="2"/>
  <c r="D402" i="2"/>
  <c r="C402" i="2"/>
  <c r="D403" i="2"/>
  <c r="C403" i="2"/>
  <c r="D404" i="2"/>
  <c r="C404" i="2"/>
  <c r="D405" i="2"/>
  <c r="C405" i="2"/>
  <c r="D406" i="2"/>
  <c r="C406" i="2"/>
  <c r="D407" i="2"/>
  <c r="C407" i="2"/>
  <c r="D408" i="2"/>
  <c r="C408" i="2"/>
  <c r="D409" i="2"/>
  <c r="C409" i="2"/>
  <c r="D410" i="2"/>
  <c r="C410" i="2"/>
  <c r="D411" i="2"/>
  <c r="C411" i="2"/>
  <c r="D412" i="2"/>
  <c r="C412" i="2"/>
  <c r="D413" i="2"/>
  <c r="C413" i="2"/>
  <c r="D414" i="2"/>
  <c r="C414" i="2"/>
  <c r="D415" i="2"/>
  <c r="C415" i="2"/>
  <c r="D416" i="2"/>
  <c r="C416" i="2"/>
  <c r="D417" i="2"/>
  <c r="C417" i="2"/>
  <c r="D418" i="2"/>
  <c r="C418" i="2"/>
  <c r="D419" i="2"/>
  <c r="C419" i="2"/>
  <c r="D420" i="2"/>
  <c r="C420" i="2"/>
  <c r="D421" i="2"/>
  <c r="C421" i="2"/>
  <c r="D422" i="2"/>
  <c r="C422" i="2"/>
  <c r="D423" i="2"/>
  <c r="C423" i="2"/>
  <c r="D424" i="2"/>
  <c r="C424" i="2"/>
  <c r="D425" i="2"/>
  <c r="C425" i="2"/>
  <c r="D426" i="2"/>
  <c r="C426" i="2"/>
  <c r="D427" i="2"/>
  <c r="C427" i="2"/>
  <c r="D428" i="2"/>
  <c r="C428" i="2"/>
  <c r="D429" i="2"/>
  <c r="C429" i="2"/>
  <c r="D430" i="2"/>
  <c r="C430" i="2"/>
  <c r="D431" i="2"/>
  <c r="C431" i="2"/>
  <c r="D432" i="2"/>
  <c r="C432" i="2"/>
  <c r="D433" i="2"/>
  <c r="C433" i="2"/>
  <c r="D434" i="2"/>
  <c r="C434" i="2"/>
  <c r="D435" i="2"/>
  <c r="C435" i="2"/>
  <c r="D436" i="2"/>
  <c r="C436" i="2"/>
  <c r="D437" i="2"/>
  <c r="C437" i="2"/>
  <c r="D438" i="2"/>
  <c r="C438" i="2"/>
  <c r="D439" i="2"/>
  <c r="C439" i="2"/>
  <c r="D440" i="2"/>
  <c r="C440" i="2"/>
  <c r="D441" i="2"/>
  <c r="C441" i="2"/>
  <c r="D442" i="2"/>
  <c r="C442" i="2"/>
  <c r="D443" i="2"/>
  <c r="C443" i="2"/>
  <c r="D444" i="2"/>
  <c r="C444" i="2"/>
  <c r="D445" i="2"/>
  <c r="C445" i="2"/>
  <c r="D446" i="2"/>
  <c r="C446" i="2"/>
  <c r="D447" i="2"/>
  <c r="C447" i="2"/>
  <c r="D448" i="2"/>
  <c r="C448" i="2"/>
  <c r="D449" i="2"/>
  <c r="C449" i="2"/>
  <c r="D450" i="2"/>
  <c r="C450" i="2"/>
  <c r="D451" i="2"/>
  <c r="C451" i="2"/>
  <c r="D452" i="2"/>
  <c r="C452" i="2"/>
  <c r="D453" i="2"/>
  <c r="C453" i="2"/>
  <c r="D454" i="2"/>
  <c r="C454" i="2"/>
  <c r="D455" i="2"/>
  <c r="C455" i="2"/>
  <c r="D456" i="2"/>
  <c r="C456" i="2"/>
  <c r="D457" i="2"/>
  <c r="C457" i="2"/>
  <c r="D458" i="2"/>
  <c r="C458" i="2"/>
  <c r="D459" i="2"/>
  <c r="C459" i="2"/>
  <c r="D460" i="2"/>
  <c r="C460" i="2"/>
  <c r="D461" i="2"/>
  <c r="C461" i="2"/>
  <c r="D462" i="2"/>
  <c r="C462" i="2"/>
  <c r="D463" i="2"/>
  <c r="C463" i="2"/>
  <c r="D464" i="2"/>
  <c r="C464" i="2"/>
  <c r="D465" i="2"/>
  <c r="C465" i="2"/>
  <c r="D466" i="2"/>
  <c r="C466" i="2"/>
  <c r="D467" i="2"/>
  <c r="C467" i="2"/>
  <c r="D468" i="2"/>
  <c r="C468" i="2"/>
  <c r="D469" i="2"/>
  <c r="C469" i="2"/>
  <c r="D470" i="2"/>
  <c r="C470" i="2"/>
  <c r="D471" i="2"/>
  <c r="C471" i="2"/>
  <c r="D472" i="2"/>
  <c r="C472" i="2"/>
  <c r="D473" i="2"/>
  <c r="C473" i="2"/>
  <c r="D474" i="2"/>
  <c r="C474" i="2"/>
  <c r="D475" i="2"/>
  <c r="C475" i="2"/>
  <c r="D476" i="2"/>
  <c r="C476" i="2"/>
  <c r="D477" i="2"/>
  <c r="C477" i="2"/>
  <c r="D478" i="2"/>
  <c r="C478" i="2"/>
  <c r="D479" i="2"/>
  <c r="C479" i="2"/>
  <c r="D480" i="2"/>
  <c r="C480" i="2"/>
  <c r="D481" i="2"/>
  <c r="C481" i="2"/>
  <c r="D482" i="2"/>
  <c r="C482" i="2"/>
  <c r="D483" i="2"/>
  <c r="C483" i="2"/>
  <c r="D484" i="2"/>
  <c r="C484" i="2"/>
  <c r="D485" i="2"/>
  <c r="C485" i="2"/>
  <c r="D486" i="2"/>
  <c r="C486" i="2"/>
  <c r="D487" i="2"/>
  <c r="C487" i="2"/>
  <c r="D488" i="2"/>
  <c r="C488" i="2"/>
  <c r="D489" i="2"/>
  <c r="C489" i="2"/>
  <c r="D490" i="2"/>
  <c r="C490" i="2"/>
  <c r="D491" i="2"/>
  <c r="C491" i="2"/>
  <c r="D492" i="2"/>
  <c r="C492" i="2"/>
  <c r="D493" i="2"/>
  <c r="C493" i="2"/>
  <c r="D494" i="2"/>
  <c r="C494" i="2"/>
  <c r="D495" i="2"/>
  <c r="C495" i="2"/>
  <c r="D496" i="2"/>
  <c r="C496" i="2"/>
  <c r="D497" i="2"/>
  <c r="C497" i="2"/>
  <c r="D498" i="2"/>
  <c r="C498" i="2"/>
  <c r="D499" i="2"/>
  <c r="C499" i="2"/>
  <c r="D500" i="2"/>
  <c r="C500" i="2"/>
  <c r="D501" i="2"/>
  <c r="C501" i="2"/>
  <c r="D502" i="2"/>
  <c r="C502" i="2"/>
  <c r="D503" i="2"/>
  <c r="C503" i="2"/>
  <c r="D504" i="2"/>
  <c r="C504" i="2"/>
  <c r="D505" i="2"/>
  <c r="C505" i="2"/>
  <c r="D506" i="2"/>
  <c r="C506" i="2"/>
  <c r="D507" i="2"/>
  <c r="C507" i="2"/>
  <c r="D508" i="2"/>
  <c r="C508" i="2"/>
  <c r="D509" i="2"/>
  <c r="C509" i="2"/>
  <c r="D510" i="2"/>
  <c r="C510" i="2"/>
  <c r="D511" i="2"/>
  <c r="C511" i="2"/>
  <c r="D512" i="2"/>
  <c r="C512" i="2"/>
  <c r="D513" i="2"/>
  <c r="C513" i="2"/>
  <c r="D514" i="2"/>
  <c r="C514" i="2"/>
  <c r="D515" i="2"/>
  <c r="C515" i="2"/>
  <c r="D516" i="2"/>
  <c r="C516" i="2"/>
  <c r="D517" i="2"/>
  <c r="C517" i="2"/>
  <c r="D518" i="2"/>
  <c r="C518" i="2"/>
  <c r="D519" i="2"/>
  <c r="C519" i="2"/>
  <c r="D520" i="2"/>
  <c r="C520" i="2"/>
  <c r="D521" i="2"/>
  <c r="C521" i="2"/>
  <c r="D522" i="2"/>
  <c r="C522" i="2"/>
  <c r="D523" i="2"/>
  <c r="C523" i="2"/>
  <c r="D524" i="2"/>
  <c r="C524" i="2"/>
  <c r="D525" i="2"/>
  <c r="C525" i="2"/>
  <c r="D526" i="2"/>
  <c r="C526" i="2"/>
  <c r="D527" i="2"/>
  <c r="C527" i="2"/>
  <c r="D528" i="2"/>
  <c r="C528" i="2"/>
  <c r="D529" i="2"/>
  <c r="C529" i="2"/>
  <c r="D530" i="2"/>
  <c r="C530" i="2"/>
  <c r="D531" i="2"/>
  <c r="C531" i="2"/>
  <c r="D532" i="2"/>
  <c r="C532" i="2"/>
  <c r="D533" i="2"/>
  <c r="C533" i="2"/>
  <c r="D534" i="2"/>
  <c r="C534" i="2"/>
  <c r="D535" i="2"/>
  <c r="C535" i="2"/>
  <c r="D536" i="2"/>
  <c r="C536" i="2"/>
  <c r="D537" i="2"/>
  <c r="C537" i="2"/>
  <c r="D538" i="2"/>
  <c r="C538" i="2"/>
  <c r="D539" i="2"/>
  <c r="C539" i="2"/>
  <c r="D540" i="2"/>
  <c r="C540" i="2"/>
  <c r="D541" i="2"/>
  <c r="C541" i="2"/>
  <c r="D542" i="2"/>
  <c r="C542" i="2"/>
  <c r="D543" i="2"/>
  <c r="C543" i="2"/>
  <c r="D544" i="2"/>
  <c r="C544" i="2"/>
  <c r="D545" i="2"/>
  <c r="C545" i="2"/>
  <c r="D546" i="2"/>
  <c r="C546" i="2"/>
  <c r="D547" i="2"/>
  <c r="C547" i="2"/>
  <c r="D548" i="2"/>
  <c r="C548" i="2"/>
  <c r="D549" i="2"/>
  <c r="C549" i="2"/>
  <c r="D550" i="2"/>
  <c r="C550" i="2"/>
  <c r="D551" i="2"/>
  <c r="C551" i="2"/>
  <c r="D552" i="2"/>
  <c r="C552" i="2"/>
  <c r="D553" i="2"/>
  <c r="C553" i="2"/>
  <c r="D554" i="2"/>
  <c r="C554" i="2"/>
  <c r="D555" i="2"/>
  <c r="C555" i="2"/>
  <c r="D556" i="2"/>
  <c r="C556" i="2"/>
  <c r="D557" i="2"/>
  <c r="C557" i="2"/>
  <c r="D558" i="2"/>
  <c r="C558" i="2"/>
  <c r="D559" i="2"/>
  <c r="C559" i="2"/>
  <c r="D560" i="2"/>
  <c r="C560" i="2"/>
  <c r="D561" i="2"/>
  <c r="C561" i="2"/>
  <c r="D562" i="2"/>
  <c r="C562" i="2"/>
  <c r="D563" i="2"/>
  <c r="C563" i="2"/>
  <c r="D564" i="2"/>
  <c r="C564" i="2"/>
  <c r="D565" i="2"/>
  <c r="C565" i="2"/>
  <c r="D566" i="2"/>
  <c r="C566" i="2"/>
  <c r="D567" i="2"/>
  <c r="C567" i="2"/>
  <c r="D568" i="2"/>
  <c r="C568" i="2"/>
  <c r="D569" i="2"/>
  <c r="C569" i="2"/>
  <c r="D570" i="2"/>
  <c r="C570" i="2"/>
  <c r="D571" i="2"/>
  <c r="C571" i="2"/>
  <c r="D572" i="2"/>
  <c r="C572" i="2"/>
  <c r="D573" i="2"/>
  <c r="C573" i="2"/>
  <c r="D574" i="2"/>
  <c r="C574" i="2"/>
  <c r="D575" i="2"/>
  <c r="C575" i="2"/>
  <c r="D576" i="2"/>
  <c r="C576" i="2"/>
  <c r="D577" i="2"/>
  <c r="C577" i="2"/>
  <c r="D578" i="2"/>
  <c r="C578" i="2"/>
  <c r="D579" i="2"/>
  <c r="C579" i="2"/>
  <c r="D580" i="2"/>
  <c r="C580" i="2"/>
  <c r="D581" i="2"/>
  <c r="C581" i="2"/>
  <c r="D582" i="2"/>
  <c r="C582" i="2"/>
  <c r="D583" i="2"/>
  <c r="C583" i="2"/>
  <c r="D584" i="2"/>
  <c r="C584" i="2"/>
  <c r="D585" i="2"/>
  <c r="C585" i="2"/>
  <c r="D586" i="2"/>
  <c r="C586" i="2"/>
  <c r="D587" i="2"/>
  <c r="C587" i="2"/>
  <c r="D588" i="2"/>
  <c r="C588" i="2"/>
  <c r="D589" i="2"/>
  <c r="C589" i="2"/>
  <c r="D590" i="2"/>
  <c r="C590" i="2"/>
  <c r="D591" i="2"/>
  <c r="C591" i="2"/>
  <c r="D592" i="2"/>
  <c r="C592" i="2"/>
  <c r="D593" i="2"/>
  <c r="C593" i="2"/>
  <c r="D594" i="2"/>
  <c r="C594" i="2"/>
  <c r="D595" i="2"/>
  <c r="C595" i="2"/>
  <c r="D596" i="2"/>
  <c r="C596" i="2"/>
  <c r="D597" i="2"/>
  <c r="C597" i="2"/>
  <c r="D598" i="2"/>
  <c r="C598" i="2"/>
  <c r="D599" i="2"/>
  <c r="C599" i="2"/>
  <c r="D600" i="2"/>
  <c r="C600" i="2"/>
  <c r="D601" i="2"/>
  <c r="C601" i="2"/>
  <c r="D602" i="2"/>
  <c r="C602" i="2"/>
  <c r="D603" i="2"/>
  <c r="C603" i="2"/>
  <c r="D604" i="2"/>
  <c r="C604" i="2"/>
  <c r="D605" i="2"/>
  <c r="C605" i="2"/>
  <c r="D606" i="2"/>
  <c r="C606" i="2"/>
  <c r="D607" i="2"/>
  <c r="C607" i="2"/>
  <c r="D608" i="2"/>
  <c r="C608" i="2"/>
  <c r="D609" i="2"/>
  <c r="C609" i="2"/>
  <c r="D610" i="2"/>
  <c r="C610" i="2"/>
  <c r="D611" i="2"/>
  <c r="C611" i="2"/>
  <c r="D612" i="2"/>
  <c r="C612" i="2"/>
  <c r="D613" i="2"/>
  <c r="C613" i="2"/>
  <c r="D614" i="2"/>
  <c r="C614" i="2"/>
  <c r="D615" i="2"/>
  <c r="C615" i="2"/>
  <c r="D616" i="2"/>
  <c r="C616" i="2"/>
  <c r="D617" i="2"/>
  <c r="C617" i="2"/>
  <c r="D618" i="2"/>
  <c r="C618" i="2"/>
  <c r="D619" i="2"/>
  <c r="C619" i="2"/>
  <c r="D620" i="2"/>
  <c r="C620" i="2"/>
  <c r="D621" i="2"/>
  <c r="C621" i="2"/>
  <c r="D622" i="2"/>
  <c r="C622" i="2"/>
  <c r="D623" i="2"/>
  <c r="C623" i="2"/>
  <c r="D624" i="2"/>
  <c r="C624" i="2"/>
  <c r="D625" i="2"/>
  <c r="C625" i="2"/>
  <c r="D626" i="2"/>
  <c r="C626" i="2"/>
  <c r="D627" i="2"/>
  <c r="C627" i="2"/>
  <c r="D628" i="2"/>
  <c r="C628" i="2"/>
  <c r="D629" i="2"/>
  <c r="C629" i="2"/>
  <c r="D630" i="2"/>
  <c r="C630" i="2"/>
  <c r="D631" i="2"/>
  <c r="C631" i="2"/>
  <c r="D632" i="2"/>
  <c r="C632" i="2"/>
  <c r="D633" i="2"/>
  <c r="C633" i="2"/>
  <c r="D634" i="2"/>
  <c r="C634" i="2"/>
  <c r="D635" i="2"/>
  <c r="C635" i="2"/>
  <c r="D636" i="2"/>
  <c r="C636" i="2"/>
  <c r="D637" i="2"/>
  <c r="C637" i="2"/>
  <c r="D638" i="2"/>
  <c r="C638" i="2"/>
  <c r="D639" i="2"/>
  <c r="C639" i="2"/>
  <c r="D640" i="2"/>
  <c r="C640" i="2"/>
  <c r="D641" i="2"/>
  <c r="C641" i="2"/>
  <c r="D642" i="2"/>
  <c r="C642" i="2"/>
  <c r="D643" i="2"/>
  <c r="C643" i="2"/>
  <c r="D644" i="2"/>
  <c r="C644" i="2"/>
  <c r="D645" i="2"/>
  <c r="C645" i="2"/>
  <c r="D646" i="2"/>
  <c r="C646" i="2"/>
  <c r="D647" i="2"/>
  <c r="C647" i="2"/>
  <c r="D648" i="2"/>
  <c r="C648" i="2"/>
  <c r="D649" i="2"/>
  <c r="C649" i="2"/>
  <c r="D650" i="2"/>
  <c r="C650" i="2"/>
  <c r="D651" i="2"/>
  <c r="C651" i="2"/>
  <c r="D652" i="2"/>
  <c r="C652" i="2"/>
  <c r="D653" i="2"/>
  <c r="C653" i="2"/>
  <c r="D654" i="2"/>
  <c r="C654" i="2"/>
  <c r="D655" i="2"/>
  <c r="C655" i="2"/>
  <c r="D656" i="2"/>
  <c r="C656" i="2"/>
  <c r="D657" i="2"/>
  <c r="C657" i="2"/>
  <c r="D658" i="2"/>
  <c r="C658" i="2"/>
  <c r="D659" i="2"/>
  <c r="C659" i="2"/>
  <c r="D660" i="2"/>
  <c r="C660" i="2"/>
  <c r="D661" i="2"/>
  <c r="C661" i="2"/>
  <c r="D662" i="2"/>
  <c r="C662" i="2"/>
  <c r="D663" i="2"/>
  <c r="C663" i="2"/>
  <c r="D664" i="2"/>
  <c r="C664" i="2"/>
  <c r="D665" i="2"/>
  <c r="C665" i="2"/>
  <c r="D666" i="2"/>
  <c r="C666" i="2"/>
  <c r="D667" i="2"/>
  <c r="C667" i="2"/>
  <c r="D668" i="2"/>
  <c r="C668" i="2"/>
  <c r="D669" i="2"/>
  <c r="C669" i="2"/>
  <c r="D670" i="2"/>
  <c r="C670" i="2"/>
  <c r="D671" i="2"/>
  <c r="C671" i="2"/>
  <c r="D672" i="2"/>
  <c r="C672" i="2"/>
  <c r="D673" i="2"/>
  <c r="C673" i="2"/>
  <c r="D674" i="2"/>
  <c r="C674" i="2"/>
  <c r="D675" i="2"/>
  <c r="C675" i="2"/>
  <c r="D676" i="2"/>
  <c r="C676" i="2"/>
  <c r="D677" i="2"/>
  <c r="C677" i="2"/>
  <c r="D678" i="2"/>
  <c r="C678" i="2"/>
  <c r="D679" i="2"/>
  <c r="C679" i="2"/>
  <c r="D680" i="2"/>
  <c r="C680" i="2"/>
  <c r="D681" i="2"/>
  <c r="C681" i="2"/>
  <c r="D682" i="2"/>
  <c r="C682" i="2"/>
  <c r="D683" i="2"/>
  <c r="C683" i="2"/>
  <c r="D684" i="2"/>
  <c r="C684" i="2"/>
  <c r="D685" i="2"/>
  <c r="C685" i="2"/>
  <c r="D686" i="2"/>
  <c r="C686" i="2"/>
  <c r="D687" i="2"/>
  <c r="C687" i="2"/>
  <c r="D688" i="2"/>
  <c r="C688" i="2"/>
  <c r="D689" i="2"/>
  <c r="C689" i="2"/>
  <c r="D690" i="2"/>
  <c r="C690" i="2"/>
  <c r="D691" i="2"/>
  <c r="C691" i="2"/>
  <c r="D692" i="2"/>
  <c r="C692" i="2"/>
  <c r="D693" i="2"/>
  <c r="C693" i="2"/>
  <c r="D694" i="2"/>
  <c r="C694" i="2"/>
  <c r="D695" i="2"/>
  <c r="C695" i="2"/>
  <c r="D696" i="2"/>
  <c r="C696" i="2"/>
  <c r="D697" i="2"/>
  <c r="C697" i="2"/>
  <c r="D698" i="2"/>
  <c r="C698" i="2"/>
  <c r="D699" i="2"/>
  <c r="C699" i="2"/>
  <c r="D700" i="2"/>
  <c r="C700" i="2"/>
  <c r="D701" i="2"/>
  <c r="C701" i="2"/>
  <c r="D702" i="2"/>
  <c r="C702" i="2"/>
  <c r="D703" i="2"/>
  <c r="C703" i="2"/>
  <c r="D704" i="2"/>
  <c r="C704" i="2"/>
  <c r="D705" i="2"/>
  <c r="C705" i="2"/>
  <c r="D706" i="2"/>
  <c r="C706" i="2"/>
  <c r="D707" i="2"/>
  <c r="C707" i="2"/>
  <c r="D708" i="2"/>
  <c r="C708" i="2"/>
  <c r="D709" i="2"/>
  <c r="C709" i="2"/>
  <c r="D710" i="2"/>
  <c r="C710" i="2"/>
  <c r="D711" i="2"/>
  <c r="C711" i="2"/>
  <c r="D712" i="2"/>
  <c r="C712" i="2"/>
  <c r="D713" i="2"/>
  <c r="C713" i="2"/>
  <c r="D714" i="2"/>
  <c r="C714" i="2"/>
  <c r="D715" i="2"/>
  <c r="C715" i="2"/>
  <c r="D716" i="2"/>
  <c r="C716" i="2"/>
  <c r="D717" i="2"/>
  <c r="C717" i="2"/>
  <c r="D718" i="2"/>
  <c r="C718" i="2"/>
  <c r="D719" i="2"/>
  <c r="C719" i="2"/>
  <c r="D720" i="2"/>
  <c r="C720" i="2"/>
  <c r="D721" i="2"/>
  <c r="C721" i="2"/>
  <c r="D722" i="2"/>
  <c r="C722" i="2"/>
  <c r="D723" i="2"/>
  <c r="C723" i="2"/>
  <c r="D724" i="2"/>
  <c r="C724" i="2"/>
  <c r="D725" i="2"/>
  <c r="C725" i="2"/>
  <c r="D726" i="2"/>
  <c r="C726" i="2"/>
  <c r="D727" i="2"/>
  <c r="C727" i="2"/>
  <c r="D728" i="2"/>
  <c r="C728" i="2"/>
  <c r="D729" i="2"/>
  <c r="C729" i="2"/>
  <c r="D730" i="2"/>
  <c r="C730" i="2"/>
  <c r="D731" i="2"/>
  <c r="C731" i="2"/>
  <c r="D732" i="2"/>
  <c r="C732" i="2"/>
  <c r="D733" i="2"/>
  <c r="C733" i="2"/>
  <c r="D734" i="2"/>
  <c r="C734" i="2"/>
  <c r="D735" i="2"/>
  <c r="C735" i="2"/>
  <c r="D736" i="2"/>
  <c r="C736" i="2"/>
  <c r="D737" i="2"/>
  <c r="C737" i="2"/>
  <c r="D738" i="2"/>
  <c r="C738" i="2"/>
  <c r="D739" i="2"/>
  <c r="C739" i="2"/>
  <c r="D740" i="2"/>
  <c r="C740" i="2"/>
  <c r="D741" i="2"/>
  <c r="C741" i="2"/>
  <c r="D742" i="2"/>
  <c r="C742" i="2"/>
  <c r="D743" i="2"/>
  <c r="C743" i="2"/>
  <c r="D744" i="2"/>
  <c r="C744" i="2"/>
  <c r="D745" i="2"/>
  <c r="C745" i="2"/>
  <c r="D746" i="2"/>
  <c r="C746" i="2"/>
  <c r="D747" i="2"/>
  <c r="C747" i="2"/>
  <c r="D748" i="2"/>
  <c r="C748" i="2"/>
  <c r="D749" i="2"/>
  <c r="C749" i="2"/>
  <c r="D750" i="2"/>
  <c r="C750" i="2"/>
  <c r="D751" i="2"/>
  <c r="C75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H751" i="2"/>
  <c r="G751" i="2"/>
  <c r="F751" i="2"/>
  <c r="B751" i="2"/>
  <c r="H750" i="2"/>
  <c r="G750" i="2"/>
  <c r="F750" i="2"/>
  <c r="B750" i="2"/>
  <c r="H749" i="2"/>
  <c r="G749" i="2"/>
  <c r="F749" i="2"/>
  <c r="B749" i="2"/>
  <c r="H748" i="2"/>
  <c r="G748" i="2"/>
  <c r="F748" i="2"/>
  <c r="B748" i="2"/>
  <c r="H747" i="2"/>
  <c r="G747" i="2"/>
  <c r="F747" i="2"/>
  <c r="B747" i="2"/>
  <c r="H746" i="2"/>
  <c r="G746" i="2"/>
  <c r="F746" i="2"/>
  <c r="B746" i="2"/>
  <c r="H745" i="2"/>
  <c r="G745" i="2"/>
  <c r="F745" i="2"/>
  <c r="B745" i="2"/>
  <c r="H744" i="2"/>
  <c r="G744" i="2"/>
  <c r="F744" i="2"/>
  <c r="B744" i="2"/>
  <c r="H743" i="2"/>
  <c r="G743" i="2"/>
  <c r="F743" i="2"/>
  <c r="B743" i="2"/>
  <c r="H742" i="2"/>
  <c r="G742" i="2"/>
  <c r="F742" i="2"/>
  <c r="B742" i="2"/>
  <c r="H741" i="2"/>
  <c r="G741" i="2"/>
  <c r="F741" i="2"/>
  <c r="B741" i="2"/>
  <c r="H740" i="2"/>
  <c r="G740" i="2"/>
  <c r="F740" i="2"/>
  <c r="B740" i="2"/>
  <c r="H739" i="2"/>
  <c r="G739" i="2"/>
  <c r="F739" i="2"/>
  <c r="B739" i="2"/>
  <c r="H738" i="2"/>
  <c r="G738" i="2"/>
  <c r="F738" i="2"/>
  <c r="B738" i="2"/>
  <c r="H737" i="2"/>
  <c r="G737" i="2"/>
  <c r="F737" i="2"/>
  <c r="B737" i="2"/>
  <c r="H736" i="2"/>
  <c r="G736" i="2"/>
  <c r="F736" i="2"/>
  <c r="B736" i="2"/>
  <c r="H735" i="2"/>
  <c r="G735" i="2"/>
  <c r="F735" i="2"/>
  <c r="B735" i="2"/>
  <c r="H734" i="2"/>
  <c r="G734" i="2"/>
  <c r="F734" i="2"/>
  <c r="B734" i="2"/>
  <c r="H733" i="2"/>
  <c r="G733" i="2"/>
  <c r="F733" i="2"/>
  <c r="B733" i="2"/>
  <c r="H732" i="2"/>
  <c r="G732" i="2"/>
  <c r="F732" i="2"/>
  <c r="B732" i="2"/>
  <c r="H731" i="2"/>
  <c r="G731" i="2"/>
  <c r="F731" i="2"/>
  <c r="B731" i="2"/>
  <c r="H730" i="2"/>
  <c r="G730" i="2"/>
  <c r="F730" i="2"/>
  <c r="B730" i="2"/>
  <c r="H729" i="2"/>
  <c r="G729" i="2"/>
  <c r="F729" i="2"/>
  <c r="B729" i="2"/>
  <c r="H728" i="2"/>
  <c r="G728" i="2"/>
  <c r="F728" i="2"/>
  <c r="B728" i="2"/>
  <c r="H727" i="2"/>
  <c r="G727" i="2"/>
  <c r="F727" i="2"/>
  <c r="B727" i="2"/>
  <c r="H726" i="2"/>
  <c r="G726" i="2"/>
  <c r="F726" i="2"/>
  <c r="B726" i="2"/>
  <c r="H725" i="2"/>
  <c r="G725" i="2"/>
  <c r="F725" i="2"/>
  <c r="B725" i="2"/>
  <c r="H724" i="2"/>
  <c r="G724" i="2"/>
  <c r="F724" i="2"/>
  <c r="B724" i="2"/>
  <c r="H723" i="2"/>
  <c r="G723" i="2"/>
  <c r="F723" i="2"/>
  <c r="B723" i="2"/>
  <c r="H722" i="2"/>
  <c r="G722" i="2"/>
  <c r="F722" i="2"/>
  <c r="B722" i="2"/>
  <c r="H721" i="2"/>
  <c r="G721" i="2"/>
  <c r="F721" i="2"/>
  <c r="B721" i="2"/>
  <c r="H720" i="2"/>
  <c r="G720" i="2"/>
  <c r="F720" i="2"/>
  <c r="B720" i="2"/>
  <c r="H719" i="2"/>
  <c r="G719" i="2"/>
  <c r="F719" i="2"/>
  <c r="B719" i="2"/>
  <c r="H718" i="2"/>
  <c r="G718" i="2"/>
  <c r="F718" i="2"/>
  <c r="B718" i="2"/>
  <c r="H717" i="2"/>
  <c r="G717" i="2"/>
  <c r="F717" i="2"/>
  <c r="B717" i="2"/>
  <c r="H716" i="2"/>
  <c r="G716" i="2"/>
  <c r="F716" i="2"/>
  <c r="B716" i="2"/>
  <c r="H715" i="2"/>
  <c r="G715" i="2"/>
  <c r="F715" i="2"/>
  <c r="B715" i="2"/>
  <c r="H714" i="2"/>
  <c r="G714" i="2"/>
  <c r="F714" i="2"/>
  <c r="B714" i="2"/>
  <c r="H713" i="2"/>
  <c r="G713" i="2"/>
  <c r="F713" i="2"/>
  <c r="B713" i="2"/>
  <c r="H712" i="2"/>
  <c r="G712" i="2"/>
  <c r="F712" i="2"/>
  <c r="B712" i="2"/>
  <c r="H711" i="2"/>
  <c r="G711" i="2"/>
  <c r="F711" i="2"/>
  <c r="B711" i="2"/>
  <c r="H710" i="2"/>
  <c r="G710" i="2"/>
  <c r="F710" i="2"/>
  <c r="B710" i="2"/>
  <c r="H709" i="2"/>
  <c r="G709" i="2"/>
  <c r="F709" i="2"/>
  <c r="B709" i="2"/>
  <c r="H708" i="2"/>
  <c r="G708" i="2"/>
  <c r="F708" i="2"/>
  <c r="B708" i="2"/>
  <c r="H707" i="2"/>
  <c r="G707" i="2"/>
  <c r="F707" i="2"/>
  <c r="B707" i="2"/>
  <c r="H706" i="2"/>
  <c r="G706" i="2"/>
  <c r="F706" i="2"/>
  <c r="B706" i="2"/>
  <c r="H705" i="2"/>
  <c r="G705" i="2"/>
  <c r="F705" i="2"/>
  <c r="B705" i="2"/>
  <c r="H704" i="2"/>
  <c r="G704" i="2"/>
  <c r="F704" i="2"/>
  <c r="B704" i="2"/>
  <c r="H703" i="2"/>
  <c r="G703" i="2"/>
  <c r="F703" i="2"/>
  <c r="B703" i="2"/>
  <c r="H702" i="2"/>
  <c r="G702" i="2"/>
  <c r="F702" i="2"/>
  <c r="B702" i="2"/>
  <c r="H701" i="2"/>
  <c r="G701" i="2"/>
  <c r="F701" i="2"/>
  <c r="B701" i="2"/>
  <c r="H700" i="2"/>
  <c r="G700" i="2"/>
  <c r="F700" i="2"/>
  <c r="B700" i="2"/>
  <c r="H699" i="2"/>
  <c r="G699" i="2"/>
  <c r="F699" i="2"/>
  <c r="B699" i="2"/>
  <c r="H698" i="2"/>
  <c r="G698" i="2"/>
  <c r="F698" i="2"/>
  <c r="B698" i="2"/>
  <c r="H697" i="2"/>
  <c r="G697" i="2"/>
  <c r="F697" i="2"/>
  <c r="B697" i="2"/>
  <c r="H696" i="2"/>
  <c r="G696" i="2"/>
  <c r="F696" i="2"/>
  <c r="B696" i="2"/>
  <c r="H695" i="2"/>
  <c r="G695" i="2"/>
  <c r="F695" i="2"/>
  <c r="B695" i="2"/>
  <c r="H694" i="2"/>
  <c r="G694" i="2"/>
  <c r="F694" i="2"/>
  <c r="B694" i="2"/>
  <c r="H693" i="2"/>
  <c r="G693" i="2"/>
  <c r="F693" i="2"/>
  <c r="B693" i="2"/>
  <c r="H692" i="2"/>
  <c r="G692" i="2"/>
  <c r="F692" i="2"/>
  <c r="B692" i="2"/>
  <c r="H691" i="2"/>
  <c r="G691" i="2"/>
  <c r="F691" i="2"/>
  <c r="B691" i="2"/>
  <c r="H690" i="2"/>
  <c r="G690" i="2"/>
  <c r="F690" i="2"/>
  <c r="B690" i="2"/>
  <c r="H689" i="2"/>
  <c r="G689" i="2"/>
  <c r="F689" i="2"/>
  <c r="B689" i="2"/>
  <c r="H688" i="2"/>
  <c r="G688" i="2"/>
  <c r="F688" i="2"/>
  <c r="B688" i="2"/>
  <c r="H687" i="2"/>
  <c r="G687" i="2"/>
  <c r="F687" i="2"/>
  <c r="B687" i="2"/>
  <c r="H686" i="2"/>
  <c r="G686" i="2"/>
  <c r="F686" i="2"/>
  <c r="B686" i="2"/>
  <c r="H685" i="2"/>
  <c r="G685" i="2"/>
  <c r="F685" i="2"/>
  <c r="B685" i="2"/>
  <c r="H684" i="2"/>
  <c r="G684" i="2"/>
  <c r="F684" i="2"/>
  <c r="B684" i="2"/>
  <c r="H683" i="2"/>
  <c r="G683" i="2"/>
  <c r="F683" i="2"/>
  <c r="B683" i="2"/>
  <c r="H682" i="2"/>
  <c r="G682" i="2"/>
  <c r="F682" i="2"/>
  <c r="B682" i="2"/>
  <c r="H681" i="2"/>
  <c r="G681" i="2"/>
  <c r="F681" i="2"/>
  <c r="B681" i="2"/>
  <c r="H680" i="2"/>
  <c r="G680" i="2"/>
  <c r="F680" i="2"/>
  <c r="B680" i="2"/>
  <c r="H679" i="2"/>
  <c r="G679" i="2"/>
  <c r="F679" i="2"/>
  <c r="B679" i="2"/>
  <c r="H678" i="2"/>
  <c r="G678" i="2"/>
  <c r="F678" i="2"/>
  <c r="B678" i="2"/>
  <c r="H677" i="2"/>
  <c r="G677" i="2"/>
  <c r="F677" i="2"/>
  <c r="B677" i="2"/>
  <c r="H676" i="2"/>
  <c r="G676" i="2"/>
  <c r="F676" i="2"/>
  <c r="B676" i="2"/>
  <c r="H675" i="2"/>
  <c r="G675" i="2"/>
  <c r="F675" i="2"/>
  <c r="B675" i="2"/>
  <c r="H674" i="2"/>
  <c r="G674" i="2"/>
  <c r="F674" i="2"/>
  <c r="B674" i="2"/>
  <c r="H673" i="2"/>
  <c r="G673" i="2"/>
  <c r="F673" i="2"/>
  <c r="B673" i="2"/>
  <c r="H672" i="2"/>
  <c r="G672" i="2"/>
  <c r="F672" i="2"/>
  <c r="B672" i="2"/>
  <c r="H671" i="2"/>
  <c r="G671" i="2"/>
  <c r="F671" i="2"/>
  <c r="B671" i="2"/>
  <c r="H670" i="2"/>
  <c r="G670" i="2"/>
  <c r="F670" i="2"/>
  <c r="B670" i="2"/>
  <c r="H669" i="2"/>
  <c r="G669" i="2"/>
  <c r="F669" i="2"/>
  <c r="B669" i="2"/>
  <c r="H668" i="2"/>
  <c r="G668" i="2"/>
  <c r="F668" i="2"/>
  <c r="B668" i="2"/>
  <c r="H667" i="2"/>
  <c r="G667" i="2"/>
  <c r="F667" i="2"/>
  <c r="B667" i="2"/>
  <c r="H666" i="2"/>
  <c r="G666" i="2"/>
  <c r="F666" i="2"/>
  <c r="B666" i="2"/>
  <c r="H665" i="2"/>
  <c r="G665" i="2"/>
  <c r="F665" i="2"/>
  <c r="B665" i="2"/>
  <c r="H664" i="2"/>
  <c r="G664" i="2"/>
  <c r="F664" i="2"/>
  <c r="B664" i="2"/>
  <c r="H663" i="2"/>
  <c r="G663" i="2"/>
  <c r="F663" i="2"/>
  <c r="B663" i="2"/>
  <c r="H662" i="2"/>
  <c r="G662" i="2"/>
  <c r="F662" i="2"/>
  <c r="B662" i="2"/>
  <c r="H661" i="2"/>
  <c r="G661" i="2"/>
  <c r="F661" i="2"/>
  <c r="B661" i="2"/>
  <c r="H660" i="2"/>
  <c r="G660" i="2"/>
  <c r="F660" i="2"/>
  <c r="B660" i="2"/>
  <c r="H659" i="2"/>
  <c r="G659" i="2"/>
  <c r="F659" i="2"/>
  <c r="B659" i="2"/>
  <c r="H658" i="2"/>
  <c r="G658" i="2"/>
  <c r="F658" i="2"/>
  <c r="B658" i="2"/>
  <c r="H657" i="2"/>
  <c r="G657" i="2"/>
  <c r="F657" i="2"/>
  <c r="B657" i="2"/>
  <c r="H656" i="2"/>
  <c r="G656" i="2"/>
  <c r="F656" i="2"/>
  <c r="B656" i="2"/>
  <c r="H655" i="2"/>
  <c r="G655" i="2"/>
  <c r="F655" i="2"/>
  <c r="B655" i="2"/>
  <c r="H654" i="2"/>
  <c r="G654" i="2"/>
  <c r="F654" i="2"/>
  <c r="B654" i="2"/>
  <c r="H653" i="2"/>
  <c r="G653" i="2"/>
  <c r="F653" i="2"/>
  <c r="B653" i="2"/>
  <c r="H652" i="2"/>
  <c r="G652" i="2"/>
  <c r="F652" i="2"/>
  <c r="B652" i="2"/>
  <c r="H651" i="2"/>
  <c r="G651" i="2"/>
  <c r="F651" i="2"/>
  <c r="B651" i="2"/>
  <c r="H650" i="2"/>
  <c r="G650" i="2"/>
  <c r="F650" i="2"/>
  <c r="B650" i="2"/>
  <c r="H649" i="2"/>
  <c r="G649" i="2"/>
  <c r="F649" i="2"/>
  <c r="B649" i="2"/>
  <c r="H648" i="2"/>
  <c r="G648" i="2"/>
  <c r="F648" i="2"/>
  <c r="B648" i="2"/>
  <c r="H647" i="2"/>
  <c r="G647" i="2"/>
  <c r="F647" i="2"/>
  <c r="B647" i="2"/>
  <c r="H646" i="2"/>
  <c r="G646" i="2"/>
  <c r="F646" i="2"/>
  <c r="B646" i="2"/>
  <c r="H645" i="2"/>
  <c r="G645" i="2"/>
  <c r="F645" i="2"/>
  <c r="B645" i="2"/>
  <c r="H644" i="2"/>
  <c r="G644" i="2"/>
  <c r="F644" i="2"/>
  <c r="B644" i="2"/>
  <c r="H643" i="2"/>
  <c r="G643" i="2"/>
  <c r="F643" i="2"/>
  <c r="B643" i="2"/>
  <c r="H642" i="2"/>
  <c r="G642" i="2"/>
  <c r="F642" i="2"/>
  <c r="B642" i="2"/>
  <c r="H641" i="2"/>
  <c r="G641" i="2"/>
  <c r="F641" i="2"/>
  <c r="B641" i="2"/>
  <c r="H640" i="2"/>
  <c r="G640" i="2"/>
  <c r="F640" i="2"/>
  <c r="B640" i="2"/>
  <c r="H639" i="2"/>
  <c r="G639" i="2"/>
  <c r="F639" i="2"/>
  <c r="B639" i="2"/>
  <c r="H638" i="2"/>
  <c r="G638" i="2"/>
  <c r="F638" i="2"/>
  <c r="B638" i="2"/>
  <c r="H637" i="2"/>
  <c r="G637" i="2"/>
  <c r="F637" i="2"/>
  <c r="B637" i="2"/>
  <c r="H636" i="2"/>
  <c r="G636" i="2"/>
  <c r="F636" i="2"/>
  <c r="B636" i="2"/>
  <c r="H635" i="2"/>
  <c r="G635" i="2"/>
  <c r="F635" i="2"/>
  <c r="B635" i="2"/>
  <c r="H634" i="2"/>
  <c r="G634" i="2"/>
  <c r="F634" i="2"/>
  <c r="B634" i="2"/>
  <c r="H633" i="2"/>
  <c r="G633" i="2"/>
  <c r="F633" i="2"/>
  <c r="B633" i="2"/>
  <c r="H632" i="2"/>
  <c r="G632" i="2"/>
  <c r="F632" i="2"/>
  <c r="B632" i="2"/>
  <c r="H631" i="2"/>
  <c r="G631" i="2"/>
  <c r="F631" i="2"/>
  <c r="B631" i="2"/>
  <c r="H630" i="2"/>
  <c r="G630" i="2"/>
  <c r="F630" i="2"/>
  <c r="B630" i="2"/>
  <c r="H629" i="2"/>
  <c r="G629" i="2"/>
  <c r="F629" i="2"/>
  <c r="B629" i="2"/>
  <c r="H628" i="2"/>
  <c r="G628" i="2"/>
  <c r="F628" i="2"/>
  <c r="B628" i="2"/>
  <c r="H627" i="2"/>
  <c r="G627" i="2"/>
  <c r="F627" i="2"/>
  <c r="B627" i="2"/>
  <c r="H626" i="2"/>
  <c r="G626" i="2"/>
  <c r="F626" i="2"/>
  <c r="B626" i="2"/>
  <c r="H625" i="2"/>
  <c r="G625" i="2"/>
  <c r="F625" i="2"/>
  <c r="B625" i="2"/>
  <c r="H624" i="2"/>
  <c r="G624" i="2"/>
  <c r="F624" i="2"/>
  <c r="B624" i="2"/>
  <c r="H623" i="2"/>
  <c r="G623" i="2"/>
  <c r="F623" i="2"/>
  <c r="B623" i="2"/>
  <c r="H622" i="2"/>
  <c r="G622" i="2"/>
  <c r="F622" i="2"/>
  <c r="B622" i="2"/>
  <c r="H621" i="2"/>
  <c r="G621" i="2"/>
  <c r="F621" i="2"/>
  <c r="B621" i="2"/>
  <c r="H620" i="2"/>
  <c r="G620" i="2"/>
  <c r="F620" i="2"/>
  <c r="B620" i="2"/>
  <c r="H619" i="2"/>
  <c r="G619" i="2"/>
  <c r="F619" i="2"/>
  <c r="B619" i="2"/>
  <c r="H618" i="2"/>
  <c r="G618" i="2"/>
  <c r="F618" i="2"/>
  <c r="B618" i="2"/>
  <c r="H617" i="2"/>
  <c r="G617" i="2"/>
  <c r="F617" i="2"/>
  <c r="B617" i="2"/>
  <c r="H616" i="2"/>
  <c r="G616" i="2"/>
  <c r="F616" i="2"/>
  <c r="B616" i="2"/>
  <c r="H615" i="2"/>
  <c r="G615" i="2"/>
  <c r="F615" i="2"/>
  <c r="B615" i="2"/>
  <c r="H614" i="2"/>
  <c r="G614" i="2"/>
  <c r="F614" i="2"/>
  <c r="B614" i="2"/>
  <c r="H613" i="2"/>
  <c r="G613" i="2"/>
  <c r="F613" i="2"/>
  <c r="B613" i="2"/>
  <c r="H612" i="2"/>
  <c r="G612" i="2"/>
  <c r="F612" i="2"/>
  <c r="B612" i="2"/>
  <c r="H611" i="2"/>
  <c r="G611" i="2"/>
  <c r="F611" i="2"/>
  <c r="B611" i="2"/>
  <c r="H610" i="2"/>
  <c r="G610" i="2"/>
  <c r="F610" i="2"/>
  <c r="B610" i="2"/>
  <c r="H609" i="2"/>
  <c r="G609" i="2"/>
  <c r="F609" i="2"/>
  <c r="B609" i="2"/>
  <c r="H608" i="2"/>
  <c r="G608" i="2"/>
  <c r="F608" i="2"/>
  <c r="B608" i="2"/>
  <c r="H607" i="2"/>
  <c r="G607" i="2"/>
  <c r="F607" i="2"/>
  <c r="B607" i="2"/>
  <c r="H606" i="2"/>
  <c r="G606" i="2"/>
  <c r="F606" i="2"/>
  <c r="B606" i="2"/>
  <c r="H605" i="2"/>
  <c r="G605" i="2"/>
  <c r="F605" i="2"/>
  <c r="B605" i="2"/>
  <c r="H604" i="2"/>
  <c r="G604" i="2"/>
  <c r="F604" i="2"/>
  <c r="B604" i="2"/>
  <c r="H603" i="2"/>
  <c r="G603" i="2"/>
  <c r="F603" i="2"/>
  <c r="B603" i="2"/>
  <c r="H602" i="2"/>
  <c r="G602" i="2"/>
  <c r="F602" i="2"/>
  <c r="B602" i="2"/>
  <c r="H601" i="2"/>
  <c r="G601" i="2"/>
  <c r="F601" i="2"/>
  <c r="B601" i="2"/>
  <c r="H600" i="2"/>
  <c r="G600" i="2"/>
  <c r="F600" i="2"/>
  <c r="B600" i="2"/>
  <c r="H599" i="2"/>
  <c r="G599" i="2"/>
  <c r="F599" i="2"/>
  <c r="B599" i="2"/>
  <c r="H598" i="2"/>
  <c r="G598" i="2"/>
  <c r="F598" i="2"/>
  <c r="B598" i="2"/>
  <c r="H597" i="2"/>
  <c r="G597" i="2"/>
  <c r="F597" i="2"/>
  <c r="B597" i="2"/>
  <c r="H596" i="2"/>
  <c r="G596" i="2"/>
  <c r="F596" i="2"/>
  <c r="B596" i="2"/>
  <c r="H595" i="2"/>
  <c r="G595" i="2"/>
  <c r="F595" i="2"/>
  <c r="B595" i="2"/>
  <c r="H594" i="2"/>
  <c r="G594" i="2"/>
  <c r="F594" i="2"/>
  <c r="B594" i="2"/>
  <c r="H593" i="2"/>
  <c r="G593" i="2"/>
  <c r="F593" i="2"/>
  <c r="B593" i="2"/>
  <c r="H592" i="2"/>
  <c r="G592" i="2"/>
  <c r="F592" i="2"/>
  <c r="B592" i="2"/>
  <c r="H591" i="2"/>
  <c r="G591" i="2"/>
  <c r="F591" i="2"/>
  <c r="B591" i="2"/>
  <c r="H590" i="2"/>
  <c r="G590" i="2"/>
  <c r="F590" i="2"/>
  <c r="B590" i="2"/>
  <c r="H589" i="2"/>
  <c r="G589" i="2"/>
  <c r="F589" i="2"/>
  <c r="B589" i="2"/>
  <c r="H588" i="2"/>
  <c r="G588" i="2"/>
  <c r="F588" i="2"/>
  <c r="B588" i="2"/>
  <c r="H587" i="2"/>
  <c r="G587" i="2"/>
  <c r="F587" i="2"/>
  <c r="B587" i="2"/>
  <c r="H586" i="2"/>
  <c r="G586" i="2"/>
  <c r="F586" i="2"/>
  <c r="B586" i="2"/>
  <c r="H585" i="2"/>
  <c r="G585" i="2"/>
  <c r="F585" i="2"/>
  <c r="B585" i="2"/>
  <c r="H584" i="2"/>
  <c r="G584" i="2"/>
  <c r="F584" i="2"/>
  <c r="B584" i="2"/>
  <c r="H583" i="2"/>
  <c r="G583" i="2"/>
  <c r="F583" i="2"/>
  <c r="B583" i="2"/>
  <c r="H582" i="2"/>
  <c r="G582" i="2"/>
  <c r="F582" i="2"/>
  <c r="B582" i="2"/>
  <c r="H581" i="2"/>
  <c r="G581" i="2"/>
  <c r="F581" i="2"/>
  <c r="B581" i="2"/>
  <c r="H580" i="2"/>
  <c r="G580" i="2"/>
  <c r="F580" i="2"/>
  <c r="B580" i="2"/>
  <c r="H579" i="2"/>
  <c r="G579" i="2"/>
  <c r="F579" i="2"/>
  <c r="B579" i="2"/>
  <c r="H578" i="2"/>
  <c r="G578" i="2"/>
  <c r="F578" i="2"/>
  <c r="B578" i="2"/>
  <c r="H577" i="2"/>
  <c r="G577" i="2"/>
  <c r="F577" i="2"/>
  <c r="B577" i="2"/>
  <c r="H576" i="2"/>
  <c r="G576" i="2"/>
  <c r="F576" i="2"/>
  <c r="B576" i="2"/>
  <c r="H575" i="2"/>
  <c r="G575" i="2"/>
  <c r="F575" i="2"/>
  <c r="B575" i="2"/>
  <c r="H574" i="2"/>
  <c r="G574" i="2"/>
  <c r="F574" i="2"/>
  <c r="B574" i="2"/>
  <c r="H573" i="2"/>
  <c r="G573" i="2"/>
  <c r="F573" i="2"/>
  <c r="B573" i="2"/>
  <c r="H572" i="2"/>
  <c r="G572" i="2"/>
  <c r="F572" i="2"/>
  <c r="B572" i="2"/>
  <c r="H571" i="2"/>
  <c r="G571" i="2"/>
  <c r="F571" i="2"/>
  <c r="B571" i="2"/>
  <c r="H570" i="2"/>
  <c r="G570" i="2"/>
  <c r="F570" i="2"/>
  <c r="B570" i="2"/>
  <c r="H569" i="2"/>
  <c r="G569" i="2"/>
  <c r="F569" i="2"/>
  <c r="B569" i="2"/>
  <c r="H568" i="2"/>
  <c r="G568" i="2"/>
  <c r="F568" i="2"/>
  <c r="B568" i="2"/>
  <c r="H567" i="2"/>
  <c r="G567" i="2"/>
  <c r="F567" i="2"/>
  <c r="B567" i="2"/>
  <c r="H566" i="2"/>
  <c r="G566" i="2"/>
  <c r="F566" i="2"/>
  <c r="B566" i="2"/>
  <c r="H565" i="2"/>
  <c r="G565" i="2"/>
  <c r="F565" i="2"/>
  <c r="B565" i="2"/>
  <c r="H564" i="2"/>
  <c r="G564" i="2"/>
  <c r="F564" i="2"/>
  <c r="B564" i="2"/>
  <c r="H563" i="2"/>
  <c r="G563" i="2"/>
  <c r="F563" i="2"/>
  <c r="B563" i="2"/>
  <c r="H562" i="2"/>
  <c r="G562" i="2"/>
  <c r="F562" i="2"/>
  <c r="B562" i="2"/>
  <c r="H561" i="2"/>
  <c r="G561" i="2"/>
  <c r="F561" i="2"/>
  <c r="B561" i="2"/>
  <c r="H560" i="2"/>
  <c r="G560" i="2"/>
  <c r="F560" i="2"/>
  <c r="B560" i="2"/>
  <c r="H559" i="2"/>
  <c r="G559" i="2"/>
  <c r="F559" i="2"/>
  <c r="B559" i="2"/>
  <c r="H558" i="2"/>
  <c r="G558" i="2"/>
  <c r="F558" i="2"/>
  <c r="B558" i="2"/>
  <c r="H557" i="2"/>
  <c r="G557" i="2"/>
  <c r="F557" i="2"/>
  <c r="B557" i="2"/>
  <c r="H556" i="2"/>
  <c r="G556" i="2"/>
  <c r="F556" i="2"/>
  <c r="B556" i="2"/>
  <c r="H555" i="2"/>
  <c r="G555" i="2"/>
  <c r="F555" i="2"/>
  <c r="B555" i="2"/>
  <c r="H554" i="2"/>
  <c r="G554" i="2"/>
  <c r="F554" i="2"/>
  <c r="B554" i="2"/>
  <c r="H553" i="2"/>
  <c r="G553" i="2"/>
  <c r="F553" i="2"/>
  <c r="B553" i="2"/>
  <c r="H552" i="2"/>
  <c r="G552" i="2"/>
  <c r="F552" i="2"/>
  <c r="B552" i="2"/>
  <c r="H551" i="2"/>
  <c r="G551" i="2"/>
  <c r="F551" i="2"/>
  <c r="B551" i="2"/>
  <c r="H550" i="2"/>
  <c r="G550" i="2"/>
  <c r="F550" i="2"/>
  <c r="B550" i="2"/>
  <c r="H549" i="2"/>
  <c r="G549" i="2"/>
  <c r="F549" i="2"/>
  <c r="B549" i="2"/>
  <c r="H548" i="2"/>
  <c r="G548" i="2"/>
  <c r="F548" i="2"/>
  <c r="B548" i="2"/>
  <c r="H547" i="2"/>
  <c r="G547" i="2"/>
  <c r="F547" i="2"/>
  <c r="B547" i="2"/>
  <c r="H546" i="2"/>
  <c r="G546" i="2"/>
  <c r="F546" i="2"/>
  <c r="B546" i="2"/>
  <c r="H545" i="2"/>
  <c r="G545" i="2"/>
  <c r="F545" i="2"/>
  <c r="B545" i="2"/>
  <c r="H544" i="2"/>
  <c r="G544" i="2"/>
  <c r="F544" i="2"/>
  <c r="B544" i="2"/>
  <c r="H543" i="2"/>
  <c r="G543" i="2"/>
  <c r="F543" i="2"/>
  <c r="B543" i="2"/>
  <c r="H542" i="2"/>
  <c r="G542" i="2"/>
  <c r="F542" i="2"/>
  <c r="B542" i="2"/>
  <c r="H541" i="2"/>
  <c r="G541" i="2"/>
  <c r="F541" i="2"/>
  <c r="B541" i="2"/>
  <c r="H540" i="2"/>
  <c r="G540" i="2"/>
  <c r="F540" i="2"/>
  <c r="B540" i="2"/>
  <c r="H539" i="2"/>
  <c r="G539" i="2"/>
  <c r="F539" i="2"/>
  <c r="B539" i="2"/>
  <c r="H538" i="2"/>
  <c r="G538" i="2"/>
  <c r="F538" i="2"/>
  <c r="B538" i="2"/>
  <c r="H537" i="2"/>
  <c r="G537" i="2"/>
  <c r="F537" i="2"/>
  <c r="B537" i="2"/>
  <c r="H536" i="2"/>
  <c r="G536" i="2"/>
  <c r="F536" i="2"/>
  <c r="B536" i="2"/>
  <c r="H535" i="2"/>
  <c r="G535" i="2"/>
  <c r="F535" i="2"/>
  <c r="B535" i="2"/>
  <c r="H534" i="2"/>
  <c r="G534" i="2"/>
  <c r="F534" i="2"/>
  <c r="B534" i="2"/>
  <c r="H533" i="2"/>
  <c r="G533" i="2"/>
  <c r="F533" i="2"/>
  <c r="B533" i="2"/>
  <c r="H532" i="2"/>
  <c r="G532" i="2"/>
  <c r="F532" i="2"/>
  <c r="B532" i="2"/>
  <c r="H531" i="2"/>
  <c r="G531" i="2"/>
  <c r="F531" i="2"/>
  <c r="B531" i="2"/>
  <c r="H530" i="2"/>
  <c r="G530" i="2"/>
  <c r="F530" i="2"/>
  <c r="B530" i="2"/>
  <c r="H529" i="2"/>
  <c r="G529" i="2"/>
  <c r="F529" i="2"/>
  <c r="B529" i="2"/>
  <c r="H528" i="2"/>
  <c r="G528" i="2"/>
  <c r="F528" i="2"/>
  <c r="B528" i="2"/>
  <c r="H527" i="2"/>
  <c r="G527" i="2"/>
  <c r="F527" i="2"/>
  <c r="B527" i="2"/>
  <c r="H526" i="2"/>
  <c r="G526" i="2"/>
  <c r="F526" i="2"/>
  <c r="B526" i="2"/>
  <c r="H525" i="2"/>
  <c r="G525" i="2"/>
  <c r="F525" i="2"/>
  <c r="B525" i="2"/>
  <c r="H524" i="2"/>
  <c r="G524" i="2"/>
  <c r="F524" i="2"/>
  <c r="B524" i="2"/>
  <c r="H523" i="2"/>
  <c r="G523" i="2"/>
  <c r="F523" i="2"/>
  <c r="B523" i="2"/>
  <c r="H522" i="2"/>
  <c r="G522" i="2"/>
  <c r="F522" i="2"/>
  <c r="B522" i="2"/>
  <c r="H521" i="2"/>
  <c r="G521" i="2"/>
  <c r="F521" i="2"/>
  <c r="B521" i="2"/>
  <c r="H520" i="2"/>
  <c r="G520" i="2"/>
  <c r="F520" i="2"/>
  <c r="B520" i="2"/>
  <c r="H519" i="2"/>
  <c r="G519" i="2"/>
  <c r="F519" i="2"/>
  <c r="B519" i="2"/>
  <c r="H518" i="2"/>
  <c r="G518" i="2"/>
  <c r="F518" i="2"/>
  <c r="B518" i="2"/>
  <c r="H517" i="2"/>
  <c r="G517" i="2"/>
  <c r="F517" i="2"/>
  <c r="B517" i="2"/>
  <c r="H516" i="2"/>
  <c r="G516" i="2"/>
  <c r="F516" i="2"/>
  <c r="B516" i="2"/>
  <c r="H515" i="2"/>
  <c r="G515" i="2"/>
  <c r="F515" i="2"/>
  <c r="B515" i="2"/>
  <c r="H514" i="2"/>
  <c r="G514" i="2"/>
  <c r="F514" i="2"/>
  <c r="B514" i="2"/>
  <c r="H513" i="2"/>
  <c r="G513" i="2"/>
  <c r="F513" i="2"/>
  <c r="B513" i="2"/>
  <c r="H512" i="2"/>
  <c r="G512" i="2"/>
  <c r="F512" i="2"/>
  <c r="B512" i="2"/>
  <c r="H511" i="2"/>
  <c r="G511" i="2"/>
  <c r="F511" i="2"/>
  <c r="B511" i="2"/>
  <c r="H510" i="2"/>
  <c r="G510" i="2"/>
  <c r="F510" i="2"/>
  <c r="B510" i="2"/>
  <c r="H509" i="2"/>
  <c r="G509" i="2"/>
  <c r="F509" i="2"/>
  <c r="B509" i="2"/>
  <c r="H508" i="2"/>
  <c r="G508" i="2"/>
  <c r="F508" i="2"/>
  <c r="B508" i="2"/>
  <c r="H507" i="2"/>
  <c r="G507" i="2"/>
  <c r="F507" i="2"/>
  <c r="B507" i="2"/>
  <c r="H506" i="2"/>
  <c r="G506" i="2"/>
  <c r="F506" i="2"/>
  <c r="B506" i="2"/>
  <c r="H505" i="2"/>
  <c r="G505" i="2"/>
  <c r="F505" i="2"/>
  <c r="B505" i="2"/>
  <c r="H504" i="2"/>
  <c r="G504" i="2"/>
  <c r="F504" i="2"/>
  <c r="B504" i="2"/>
  <c r="H503" i="2"/>
  <c r="G503" i="2"/>
  <c r="F503" i="2"/>
  <c r="B503" i="2"/>
  <c r="H502" i="2"/>
  <c r="G502" i="2"/>
  <c r="F502" i="2"/>
  <c r="B502" i="2"/>
  <c r="H501" i="2"/>
  <c r="G501" i="2"/>
  <c r="F501" i="2"/>
  <c r="B501" i="2"/>
  <c r="H500" i="2"/>
  <c r="G500" i="2"/>
  <c r="F500" i="2"/>
  <c r="B500" i="2"/>
  <c r="H499" i="2"/>
  <c r="G499" i="2"/>
  <c r="F499" i="2"/>
  <c r="B499" i="2"/>
  <c r="H498" i="2"/>
  <c r="G498" i="2"/>
  <c r="F498" i="2"/>
  <c r="B498" i="2"/>
  <c r="H497" i="2"/>
  <c r="G497" i="2"/>
  <c r="F497" i="2"/>
  <c r="B497" i="2"/>
  <c r="H496" i="2"/>
  <c r="G496" i="2"/>
  <c r="F496" i="2"/>
  <c r="B496" i="2"/>
  <c r="H495" i="2"/>
  <c r="G495" i="2"/>
  <c r="F495" i="2"/>
  <c r="B495" i="2"/>
  <c r="H494" i="2"/>
  <c r="G494" i="2"/>
  <c r="F494" i="2"/>
  <c r="B494" i="2"/>
  <c r="H493" i="2"/>
  <c r="G493" i="2"/>
  <c r="F493" i="2"/>
  <c r="B493" i="2"/>
  <c r="H492" i="2"/>
  <c r="G492" i="2"/>
  <c r="F492" i="2"/>
  <c r="B492" i="2"/>
  <c r="H491" i="2"/>
  <c r="G491" i="2"/>
  <c r="F491" i="2"/>
  <c r="B491" i="2"/>
  <c r="H490" i="2"/>
  <c r="G490" i="2"/>
  <c r="F490" i="2"/>
  <c r="B490" i="2"/>
  <c r="H489" i="2"/>
  <c r="G489" i="2"/>
  <c r="F489" i="2"/>
  <c r="B489" i="2"/>
  <c r="H488" i="2"/>
  <c r="G488" i="2"/>
  <c r="F488" i="2"/>
  <c r="B488" i="2"/>
  <c r="H487" i="2"/>
  <c r="G487" i="2"/>
  <c r="F487" i="2"/>
  <c r="B487" i="2"/>
  <c r="H486" i="2"/>
  <c r="G486" i="2"/>
  <c r="F486" i="2"/>
  <c r="B486" i="2"/>
  <c r="H485" i="2"/>
  <c r="G485" i="2"/>
  <c r="F485" i="2"/>
  <c r="B485" i="2"/>
  <c r="H484" i="2"/>
  <c r="G484" i="2"/>
  <c r="F484" i="2"/>
  <c r="B484" i="2"/>
  <c r="H483" i="2"/>
  <c r="G483" i="2"/>
  <c r="F483" i="2"/>
  <c r="B483" i="2"/>
  <c r="H482" i="2"/>
  <c r="G482" i="2"/>
  <c r="F482" i="2"/>
  <c r="B482" i="2"/>
  <c r="H481" i="2"/>
  <c r="G481" i="2"/>
  <c r="F481" i="2"/>
  <c r="B481" i="2"/>
  <c r="H480" i="2"/>
  <c r="G480" i="2"/>
  <c r="F480" i="2"/>
  <c r="B480" i="2"/>
  <c r="H479" i="2"/>
  <c r="G479" i="2"/>
  <c r="F479" i="2"/>
  <c r="B479" i="2"/>
  <c r="H478" i="2"/>
  <c r="G478" i="2"/>
  <c r="F478" i="2"/>
  <c r="B478" i="2"/>
  <c r="H477" i="2"/>
  <c r="G477" i="2"/>
  <c r="F477" i="2"/>
  <c r="B477" i="2"/>
  <c r="H476" i="2"/>
  <c r="G476" i="2"/>
  <c r="F476" i="2"/>
  <c r="B476" i="2"/>
  <c r="H475" i="2"/>
  <c r="G475" i="2"/>
  <c r="F475" i="2"/>
  <c r="B475" i="2"/>
  <c r="H474" i="2"/>
  <c r="G474" i="2"/>
  <c r="F474" i="2"/>
  <c r="B474" i="2"/>
  <c r="H473" i="2"/>
  <c r="G473" i="2"/>
  <c r="F473" i="2"/>
  <c r="B473" i="2"/>
  <c r="H472" i="2"/>
  <c r="G472" i="2"/>
  <c r="F472" i="2"/>
  <c r="B472" i="2"/>
  <c r="H471" i="2"/>
  <c r="G471" i="2"/>
  <c r="F471" i="2"/>
  <c r="B471" i="2"/>
  <c r="H470" i="2"/>
  <c r="G470" i="2"/>
  <c r="F470" i="2"/>
  <c r="B470" i="2"/>
  <c r="H469" i="2"/>
  <c r="G469" i="2"/>
  <c r="F469" i="2"/>
  <c r="B469" i="2"/>
  <c r="H468" i="2"/>
  <c r="G468" i="2"/>
  <c r="F468" i="2"/>
  <c r="B468" i="2"/>
  <c r="H467" i="2"/>
  <c r="G467" i="2"/>
  <c r="F467" i="2"/>
  <c r="B467" i="2"/>
  <c r="H466" i="2"/>
  <c r="G466" i="2"/>
  <c r="F466" i="2"/>
  <c r="B466" i="2"/>
  <c r="H465" i="2"/>
  <c r="G465" i="2"/>
  <c r="F465" i="2"/>
  <c r="B465" i="2"/>
  <c r="H464" i="2"/>
  <c r="G464" i="2"/>
  <c r="F464" i="2"/>
  <c r="B464" i="2"/>
  <c r="H463" i="2"/>
  <c r="G463" i="2"/>
  <c r="F463" i="2"/>
  <c r="B463" i="2"/>
  <c r="H462" i="2"/>
  <c r="G462" i="2"/>
  <c r="F462" i="2"/>
  <c r="B462" i="2"/>
  <c r="H461" i="2"/>
  <c r="G461" i="2"/>
  <c r="F461" i="2"/>
  <c r="B461" i="2"/>
  <c r="H460" i="2"/>
  <c r="G460" i="2"/>
  <c r="F460" i="2"/>
  <c r="B460" i="2"/>
  <c r="H459" i="2"/>
  <c r="G459" i="2"/>
  <c r="F459" i="2"/>
  <c r="B459" i="2"/>
  <c r="H458" i="2"/>
  <c r="G458" i="2"/>
  <c r="F458" i="2"/>
  <c r="B458" i="2"/>
  <c r="H457" i="2"/>
  <c r="G457" i="2"/>
  <c r="F457" i="2"/>
  <c r="B457" i="2"/>
  <c r="H456" i="2"/>
  <c r="G456" i="2"/>
  <c r="F456" i="2"/>
  <c r="B456" i="2"/>
  <c r="H455" i="2"/>
  <c r="G455" i="2"/>
  <c r="F455" i="2"/>
  <c r="B455" i="2"/>
  <c r="H454" i="2"/>
  <c r="G454" i="2"/>
  <c r="F454" i="2"/>
  <c r="B454" i="2"/>
  <c r="H453" i="2"/>
  <c r="G453" i="2"/>
  <c r="F453" i="2"/>
  <c r="B453" i="2"/>
  <c r="H452" i="2"/>
  <c r="G452" i="2"/>
  <c r="F452" i="2"/>
  <c r="B452" i="2"/>
  <c r="H451" i="2"/>
  <c r="G451" i="2"/>
  <c r="F451" i="2"/>
  <c r="B451" i="2"/>
  <c r="H450" i="2"/>
  <c r="G450" i="2"/>
  <c r="F450" i="2"/>
  <c r="B450" i="2"/>
  <c r="H449" i="2"/>
  <c r="G449" i="2"/>
  <c r="F449" i="2"/>
  <c r="B449" i="2"/>
  <c r="H448" i="2"/>
  <c r="G448" i="2"/>
  <c r="F448" i="2"/>
  <c r="B448" i="2"/>
  <c r="H447" i="2"/>
  <c r="G447" i="2"/>
  <c r="F447" i="2"/>
  <c r="B447" i="2"/>
  <c r="H446" i="2"/>
  <c r="G446" i="2"/>
  <c r="F446" i="2"/>
  <c r="B446" i="2"/>
  <c r="H445" i="2"/>
  <c r="G445" i="2"/>
  <c r="F445" i="2"/>
  <c r="B445" i="2"/>
  <c r="H444" i="2"/>
  <c r="G444" i="2"/>
  <c r="F444" i="2"/>
  <c r="B444" i="2"/>
  <c r="H443" i="2"/>
  <c r="G443" i="2"/>
  <c r="F443" i="2"/>
  <c r="B443" i="2"/>
  <c r="H442" i="2"/>
  <c r="G442" i="2"/>
  <c r="F442" i="2"/>
  <c r="B442" i="2"/>
  <c r="H441" i="2"/>
  <c r="G441" i="2"/>
  <c r="F441" i="2"/>
  <c r="B441" i="2"/>
  <c r="H440" i="2"/>
  <c r="G440" i="2"/>
  <c r="F440" i="2"/>
  <c r="B440" i="2"/>
  <c r="H439" i="2"/>
  <c r="G439" i="2"/>
  <c r="F439" i="2"/>
  <c r="B439" i="2"/>
  <c r="H438" i="2"/>
  <c r="G438" i="2"/>
  <c r="F438" i="2"/>
  <c r="B438" i="2"/>
  <c r="H437" i="2"/>
  <c r="G437" i="2"/>
  <c r="F437" i="2"/>
  <c r="B437" i="2"/>
  <c r="H436" i="2"/>
  <c r="G436" i="2"/>
  <c r="F436" i="2"/>
  <c r="B436" i="2"/>
  <c r="H435" i="2"/>
  <c r="G435" i="2"/>
  <c r="F435" i="2"/>
  <c r="B435" i="2"/>
  <c r="H434" i="2"/>
  <c r="G434" i="2"/>
  <c r="F434" i="2"/>
  <c r="B434" i="2"/>
  <c r="H433" i="2"/>
  <c r="G433" i="2"/>
  <c r="F433" i="2"/>
  <c r="B433" i="2"/>
  <c r="H432" i="2"/>
  <c r="G432" i="2"/>
  <c r="F432" i="2"/>
  <c r="B432" i="2"/>
  <c r="H431" i="2"/>
  <c r="G431" i="2"/>
  <c r="F431" i="2"/>
  <c r="B431" i="2"/>
  <c r="H430" i="2"/>
  <c r="G430" i="2"/>
  <c r="F430" i="2"/>
  <c r="B430" i="2"/>
  <c r="H429" i="2"/>
  <c r="G429" i="2"/>
  <c r="F429" i="2"/>
  <c r="B429" i="2"/>
  <c r="H428" i="2"/>
  <c r="G428" i="2"/>
  <c r="F428" i="2"/>
  <c r="B428" i="2"/>
  <c r="H427" i="2"/>
  <c r="G427" i="2"/>
  <c r="F427" i="2"/>
  <c r="B427" i="2"/>
  <c r="H426" i="2"/>
  <c r="G426" i="2"/>
  <c r="F426" i="2"/>
  <c r="B426" i="2"/>
  <c r="H425" i="2"/>
  <c r="G425" i="2"/>
  <c r="F425" i="2"/>
  <c r="B425" i="2"/>
  <c r="H424" i="2"/>
  <c r="G424" i="2"/>
  <c r="F424" i="2"/>
  <c r="B424" i="2"/>
  <c r="H423" i="2"/>
  <c r="G423" i="2"/>
  <c r="F423" i="2"/>
  <c r="B423" i="2"/>
  <c r="H422" i="2"/>
  <c r="G422" i="2"/>
  <c r="F422" i="2"/>
  <c r="B422" i="2"/>
  <c r="H421" i="2"/>
  <c r="G421" i="2"/>
  <c r="F421" i="2"/>
  <c r="B421" i="2"/>
  <c r="H420" i="2"/>
  <c r="G420" i="2"/>
  <c r="F420" i="2"/>
  <c r="B420" i="2"/>
  <c r="H419" i="2"/>
  <c r="G419" i="2"/>
  <c r="F419" i="2"/>
  <c r="B419" i="2"/>
  <c r="H418" i="2"/>
  <c r="G418" i="2"/>
  <c r="F418" i="2"/>
  <c r="B418" i="2"/>
  <c r="H417" i="2"/>
  <c r="G417" i="2"/>
  <c r="F417" i="2"/>
  <c r="B417" i="2"/>
  <c r="H416" i="2"/>
  <c r="G416" i="2"/>
  <c r="F416" i="2"/>
  <c r="B416" i="2"/>
  <c r="H415" i="2"/>
  <c r="G415" i="2"/>
  <c r="F415" i="2"/>
  <c r="B415" i="2"/>
  <c r="H414" i="2"/>
  <c r="G414" i="2"/>
  <c r="F414" i="2"/>
  <c r="B414" i="2"/>
  <c r="H413" i="2"/>
  <c r="G413" i="2"/>
  <c r="F413" i="2"/>
  <c r="B413" i="2"/>
  <c r="H412" i="2"/>
  <c r="G412" i="2"/>
  <c r="F412" i="2"/>
  <c r="B412" i="2"/>
  <c r="H411" i="2"/>
  <c r="G411" i="2"/>
  <c r="F411" i="2"/>
  <c r="B411" i="2"/>
  <c r="H410" i="2"/>
  <c r="G410" i="2"/>
  <c r="F410" i="2"/>
  <c r="B410" i="2"/>
  <c r="H409" i="2"/>
  <c r="G409" i="2"/>
  <c r="F409" i="2"/>
  <c r="B409" i="2"/>
  <c r="H408" i="2"/>
  <c r="G408" i="2"/>
  <c r="F408" i="2"/>
  <c r="B408" i="2"/>
  <c r="H407" i="2"/>
  <c r="G407" i="2"/>
  <c r="F407" i="2"/>
  <c r="B407" i="2"/>
  <c r="H406" i="2"/>
  <c r="G406" i="2"/>
  <c r="F406" i="2"/>
  <c r="B406" i="2"/>
  <c r="H405" i="2"/>
  <c r="G405" i="2"/>
  <c r="F405" i="2"/>
  <c r="B405" i="2"/>
  <c r="H404" i="2"/>
  <c r="G404" i="2"/>
  <c r="F404" i="2"/>
  <c r="B404" i="2"/>
  <c r="H403" i="2"/>
  <c r="G403" i="2"/>
  <c r="F403" i="2"/>
  <c r="B403" i="2"/>
  <c r="H402" i="2"/>
  <c r="G402" i="2"/>
  <c r="F402" i="2"/>
  <c r="B402" i="2"/>
  <c r="H401" i="2"/>
  <c r="G401" i="2"/>
  <c r="F401" i="2"/>
  <c r="B401" i="2"/>
  <c r="H400" i="2"/>
  <c r="G400" i="2"/>
  <c r="F400" i="2"/>
  <c r="B400" i="2"/>
  <c r="H399" i="2"/>
  <c r="G399" i="2"/>
  <c r="F399" i="2"/>
  <c r="B399" i="2"/>
  <c r="H398" i="2"/>
  <c r="G398" i="2"/>
  <c r="F398" i="2"/>
  <c r="B398" i="2"/>
  <c r="H397" i="2"/>
  <c r="G397" i="2"/>
  <c r="F397" i="2"/>
  <c r="B397" i="2"/>
  <c r="H396" i="2"/>
  <c r="G396" i="2"/>
  <c r="F396" i="2"/>
  <c r="B396" i="2"/>
  <c r="H395" i="2"/>
  <c r="G395" i="2"/>
  <c r="F395" i="2"/>
  <c r="B395" i="2"/>
  <c r="H394" i="2"/>
  <c r="G394" i="2"/>
  <c r="F394" i="2"/>
  <c r="B394" i="2"/>
  <c r="H393" i="2"/>
  <c r="G393" i="2"/>
  <c r="F393" i="2"/>
  <c r="B393" i="2"/>
  <c r="H392" i="2"/>
  <c r="G392" i="2"/>
  <c r="F392" i="2"/>
  <c r="B392" i="2"/>
  <c r="H391" i="2"/>
  <c r="G391" i="2"/>
  <c r="F391" i="2"/>
  <c r="B391" i="2"/>
  <c r="H390" i="2"/>
  <c r="G390" i="2"/>
  <c r="F390" i="2"/>
  <c r="B390" i="2"/>
  <c r="H389" i="2"/>
  <c r="G389" i="2"/>
  <c r="F389" i="2"/>
  <c r="B389" i="2"/>
  <c r="H388" i="2"/>
  <c r="G388" i="2"/>
  <c r="F388" i="2"/>
  <c r="B388" i="2"/>
  <c r="H387" i="2"/>
  <c r="G387" i="2"/>
  <c r="F387" i="2"/>
  <c r="B387" i="2"/>
  <c r="H386" i="2"/>
  <c r="G386" i="2"/>
  <c r="F386" i="2"/>
  <c r="B386" i="2"/>
  <c r="H385" i="2"/>
  <c r="G385" i="2"/>
  <c r="F385" i="2"/>
  <c r="B385" i="2"/>
  <c r="H384" i="2"/>
  <c r="G384" i="2"/>
  <c r="F384" i="2"/>
  <c r="B384" i="2"/>
  <c r="H383" i="2"/>
  <c r="G383" i="2"/>
  <c r="F383" i="2"/>
  <c r="B383" i="2"/>
  <c r="H382" i="2"/>
  <c r="G382" i="2"/>
  <c r="F382" i="2"/>
  <c r="B382" i="2"/>
  <c r="H381" i="2"/>
  <c r="G381" i="2"/>
  <c r="F381" i="2"/>
  <c r="B381" i="2"/>
  <c r="H380" i="2"/>
  <c r="G380" i="2"/>
  <c r="F380" i="2"/>
  <c r="B380" i="2"/>
  <c r="H379" i="2"/>
  <c r="G379" i="2"/>
  <c r="F379" i="2"/>
  <c r="B379" i="2"/>
  <c r="H378" i="2"/>
  <c r="G378" i="2"/>
  <c r="F378" i="2"/>
  <c r="B378" i="2"/>
  <c r="H377" i="2"/>
  <c r="G377" i="2"/>
  <c r="F377" i="2"/>
  <c r="B377" i="2"/>
  <c r="H376" i="2"/>
  <c r="G376" i="2"/>
  <c r="F376" i="2"/>
  <c r="B376" i="2"/>
  <c r="H375" i="2"/>
  <c r="G375" i="2"/>
  <c r="F375" i="2"/>
  <c r="B375" i="2"/>
  <c r="H374" i="2"/>
  <c r="G374" i="2"/>
  <c r="F374" i="2"/>
  <c r="B374" i="2"/>
  <c r="H373" i="2"/>
  <c r="G373" i="2"/>
  <c r="F373" i="2"/>
  <c r="B373" i="2"/>
  <c r="H372" i="2"/>
  <c r="G372" i="2"/>
  <c r="F372" i="2"/>
  <c r="B372" i="2"/>
  <c r="H371" i="2"/>
  <c r="G371" i="2"/>
  <c r="F371" i="2"/>
  <c r="B371" i="2"/>
  <c r="H370" i="2"/>
  <c r="G370" i="2"/>
  <c r="F370" i="2"/>
  <c r="B370" i="2"/>
  <c r="H369" i="2"/>
  <c r="G369" i="2"/>
  <c r="F369" i="2"/>
  <c r="B369" i="2"/>
  <c r="H368" i="2"/>
  <c r="G368" i="2"/>
  <c r="F368" i="2"/>
  <c r="B368" i="2"/>
  <c r="H367" i="2"/>
  <c r="G367" i="2"/>
  <c r="F367" i="2"/>
  <c r="B367" i="2"/>
  <c r="H366" i="2"/>
  <c r="G366" i="2"/>
  <c r="F366" i="2"/>
  <c r="B366" i="2"/>
  <c r="H365" i="2"/>
  <c r="G365" i="2"/>
  <c r="F365" i="2"/>
  <c r="B365" i="2"/>
  <c r="H364" i="2"/>
  <c r="G364" i="2"/>
  <c r="F364" i="2"/>
  <c r="B364" i="2"/>
  <c r="H363" i="2"/>
  <c r="G363" i="2"/>
  <c r="F363" i="2"/>
  <c r="B363" i="2"/>
  <c r="H362" i="2"/>
  <c r="G362" i="2"/>
  <c r="F362" i="2"/>
  <c r="B362" i="2"/>
  <c r="H361" i="2"/>
  <c r="G361" i="2"/>
  <c r="F361" i="2"/>
  <c r="B361" i="2"/>
  <c r="H360" i="2"/>
  <c r="G360" i="2"/>
  <c r="F360" i="2"/>
  <c r="B360" i="2"/>
  <c r="H359" i="2"/>
  <c r="G359" i="2"/>
  <c r="F359" i="2"/>
  <c r="B359" i="2"/>
  <c r="H358" i="2"/>
  <c r="G358" i="2"/>
  <c r="F358" i="2"/>
  <c r="B358" i="2"/>
  <c r="H357" i="2"/>
  <c r="G357" i="2"/>
  <c r="F357" i="2"/>
  <c r="B357" i="2"/>
  <c r="H356" i="2"/>
  <c r="G356" i="2"/>
  <c r="F356" i="2"/>
  <c r="B356" i="2"/>
  <c r="H355" i="2"/>
  <c r="G355" i="2"/>
  <c r="F355" i="2"/>
  <c r="B355" i="2"/>
  <c r="H354" i="2"/>
  <c r="G354" i="2"/>
  <c r="F354" i="2"/>
  <c r="B354" i="2"/>
  <c r="H353" i="2"/>
  <c r="G353" i="2"/>
  <c r="F353" i="2"/>
  <c r="B353" i="2"/>
  <c r="H352" i="2"/>
  <c r="G352" i="2"/>
  <c r="F352" i="2"/>
  <c r="B352" i="2"/>
  <c r="H351" i="2"/>
  <c r="G351" i="2"/>
  <c r="F351" i="2"/>
  <c r="B351" i="2"/>
  <c r="H350" i="2"/>
  <c r="G350" i="2"/>
  <c r="F350" i="2"/>
  <c r="B350" i="2"/>
  <c r="H349" i="2"/>
  <c r="G349" i="2"/>
  <c r="F349" i="2"/>
  <c r="B349" i="2"/>
  <c r="H348" i="2"/>
  <c r="G348" i="2"/>
  <c r="F348" i="2"/>
  <c r="B348" i="2"/>
  <c r="H347" i="2"/>
  <c r="G347" i="2"/>
  <c r="F347" i="2"/>
  <c r="B347" i="2"/>
  <c r="H346" i="2"/>
  <c r="G346" i="2"/>
  <c r="F346" i="2"/>
  <c r="B346" i="2"/>
  <c r="H345" i="2"/>
  <c r="G345" i="2"/>
  <c r="F345" i="2"/>
  <c r="B345" i="2"/>
  <c r="H344" i="2"/>
  <c r="G344" i="2"/>
  <c r="F344" i="2"/>
  <c r="B344" i="2"/>
  <c r="H343" i="2"/>
  <c r="G343" i="2"/>
  <c r="F343" i="2"/>
  <c r="B343" i="2"/>
  <c r="H342" i="2"/>
  <c r="G342" i="2"/>
  <c r="F342" i="2"/>
  <c r="B342" i="2"/>
  <c r="H341" i="2"/>
  <c r="G341" i="2"/>
  <c r="F341" i="2"/>
  <c r="B341" i="2"/>
  <c r="H340" i="2"/>
  <c r="G340" i="2"/>
  <c r="F340" i="2"/>
  <c r="B340" i="2"/>
  <c r="H339" i="2"/>
  <c r="G339" i="2"/>
  <c r="F339" i="2"/>
  <c r="B339" i="2"/>
  <c r="H338" i="2"/>
  <c r="G338" i="2"/>
  <c r="F338" i="2"/>
  <c r="B338" i="2"/>
  <c r="H337" i="2"/>
  <c r="G337" i="2"/>
  <c r="F337" i="2"/>
  <c r="B337" i="2"/>
  <c r="H336" i="2"/>
  <c r="G336" i="2"/>
  <c r="F336" i="2"/>
  <c r="B336" i="2"/>
  <c r="H335" i="2"/>
  <c r="G335" i="2"/>
  <c r="F335" i="2"/>
  <c r="B335" i="2"/>
  <c r="H334" i="2"/>
  <c r="G334" i="2"/>
  <c r="F334" i="2"/>
  <c r="B334" i="2"/>
  <c r="H333" i="2"/>
  <c r="G333" i="2"/>
  <c r="F333" i="2"/>
  <c r="B333" i="2"/>
  <c r="H332" i="2"/>
  <c r="G332" i="2"/>
  <c r="F332" i="2"/>
  <c r="B332" i="2"/>
  <c r="H331" i="2"/>
  <c r="G331" i="2"/>
  <c r="F331" i="2"/>
  <c r="B331" i="2"/>
  <c r="H330" i="2"/>
  <c r="G330" i="2"/>
  <c r="F330" i="2"/>
  <c r="B330" i="2"/>
  <c r="H329" i="2"/>
  <c r="G329" i="2"/>
  <c r="F329" i="2"/>
  <c r="B329" i="2"/>
  <c r="H328" i="2"/>
  <c r="G328" i="2"/>
  <c r="F328" i="2"/>
  <c r="B328" i="2"/>
  <c r="H327" i="2"/>
  <c r="G327" i="2"/>
  <c r="F327" i="2"/>
  <c r="B327" i="2"/>
  <c r="H326" i="2"/>
  <c r="G326" i="2"/>
  <c r="F326" i="2"/>
  <c r="B326" i="2"/>
  <c r="H325" i="2"/>
  <c r="G325" i="2"/>
  <c r="F325" i="2"/>
  <c r="B325" i="2"/>
  <c r="H324" i="2"/>
  <c r="G324" i="2"/>
  <c r="F324" i="2"/>
  <c r="B324" i="2"/>
  <c r="H323" i="2"/>
  <c r="G323" i="2"/>
  <c r="F323" i="2"/>
  <c r="B323" i="2"/>
  <c r="H322" i="2"/>
  <c r="G322" i="2"/>
  <c r="F322" i="2"/>
  <c r="B322" i="2"/>
  <c r="H321" i="2"/>
  <c r="G321" i="2"/>
  <c r="F321" i="2"/>
  <c r="B321" i="2"/>
  <c r="H320" i="2"/>
  <c r="G320" i="2"/>
  <c r="F320" i="2"/>
  <c r="B320" i="2"/>
  <c r="H319" i="2"/>
  <c r="G319" i="2"/>
  <c r="F319" i="2"/>
  <c r="B319" i="2"/>
  <c r="H318" i="2"/>
  <c r="G318" i="2"/>
  <c r="F318" i="2"/>
  <c r="B318" i="2"/>
  <c r="H317" i="2"/>
  <c r="G317" i="2"/>
  <c r="F317" i="2"/>
  <c r="B317" i="2"/>
  <c r="H316" i="2"/>
  <c r="G316" i="2"/>
  <c r="F316" i="2"/>
  <c r="B316" i="2"/>
  <c r="H315" i="2"/>
  <c r="G315" i="2"/>
  <c r="F315" i="2"/>
  <c r="B315" i="2"/>
  <c r="H314" i="2"/>
  <c r="G314" i="2"/>
  <c r="F314" i="2"/>
  <c r="B314" i="2"/>
  <c r="H313" i="2"/>
  <c r="G313" i="2"/>
  <c r="F313" i="2"/>
  <c r="B313" i="2"/>
  <c r="H312" i="2"/>
  <c r="G312" i="2"/>
  <c r="F312" i="2"/>
  <c r="B312" i="2"/>
  <c r="H311" i="2"/>
  <c r="G311" i="2"/>
  <c r="F311" i="2"/>
  <c r="B311" i="2"/>
  <c r="H310" i="2"/>
  <c r="G310" i="2"/>
  <c r="F310" i="2"/>
  <c r="B310" i="2"/>
  <c r="H309" i="2"/>
  <c r="G309" i="2"/>
  <c r="F309" i="2"/>
  <c r="B309" i="2"/>
  <c r="H308" i="2"/>
  <c r="G308" i="2"/>
  <c r="F308" i="2"/>
  <c r="B308" i="2"/>
  <c r="H307" i="2"/>
  <c r="G307" i="2"/>
  <c r="F307" i="2"/>
  <c r="B307" i="2"/>
  <c r="H306" i="2"/>
  <c r="G306" i="2"/>
  <c r="F306" i="2"/>
  <c r="B306" i="2"/>
  <c r="H305" i="2"/>
  <c r="G305" i="2"/>
  <c r="F305" i="2"/>
  <c r="B305" i="2"/>
  <c r="H304" i="2"/>
  <c r="G304" i="2"/>
  <c r="F304" i="2"/>
  <c r="B304" i="2"/>
  <c r="H303" i="2"/>
  <c r="G303" i="2"/>
  <c r="F303" i="2"/>
  <c r="B303" i="2"/>
  <c r="H302" i="2"/>
  <c r="G302" i="2"/>
  <c r="F302" i="2"/>
  <c r="B302" i="2"/>
  <c r="H301" i="2"/>
  <c r="G301" i="2"/>
  <c r="F301" i="2"/>
  <c r="B301" i="2"/>
  <c r="H300" i="2"/>
  <c r="G300" i="2"/>
  <c r="F300" i="2"/>
  <c r="B300" i="2"/>
  <c r="H299" i="2"/>
  <c r="G299" i="2"/>
  <c r="F299" i="2"/>
  <c r="B299" i="2"/>
  <c r="H298" i="2"/>
  <c r="G298" i="2"/>
  <c r="F298" i="2"/>
  <c r="B298" i="2"/>
  <c r="H297" i="2"/>
  <c r="G297" i="2"/>
  <c r="F297" i="2"/>
  <c r="B297" i="2"/>
  <c r="H296" i="2"/>
  <c r="G296" i="2"/>
  <c r="F296" i="2"/>
  <c r="B296" i="2"/>
  <c r="H295" i="2"/>
  <c r="G295" i="2"/>
  <c r="F295" i="2"/>
  <c r="B295" i="2"/>
  <c r="H294" i="2"/>
  <c r="G294" i="2"/>
  <c r="F294" i="2"/>
  <c r="B294" i="2"/>
  <c r="H293" i="2"/>
  <c r="G293" i="2"/>
  <c r="F293" i="2"/>
  <c r="B293" i="2"/>
  <c r="H292" i="2"/>
  <c r="G292" i="2"/>
  <c r="F292" i="2"/>
  <c r="B292" i="2"/>
  <c r="H291" i="2"/>
  <c r="G291" i="2"/>
  <c r="F291" i="2"/>
  <c r="B291" i="2"/>
  <c r="H290" i="2"/>
  <c r="G290" i="2"/>
  <c r="F290" i="2"/>
  <c r="B290" i="2"/>
  <c r="H289" i="2"/>
  <c r="G289" i="2"/>
  <c r="F289" i="2"/>
  <c r="B289" i="2"/>
  <c r="H288" i="2"/>
  <c r="G288" i="2"/>
  <c r="F288" i="2"/>
  <c r="B288" i="2"/>
  <c r="H287" i="2"/>
  <c r="G287" i="2"/>
  <c r="F287" i="2"/>
  <c r="B287" i="2"/>
  <c r="H286" i="2"/>
  <c r="G286" i="2"/>
  <c r="F286" i="2"/>
  <c r="B286" i="2"/>
  <c r="H285" i="2"/>
  <c r="G285" i="2"/>
  <c r="F285" i="2"/>
  <c r="B285" i="2"/>
  <c r="H284" i="2"/>
  <c r="G284" i="2"/>
  <c r="F284" i="2"/>
  <c r="B284" i="2"/>
  <c r="H283" i="2"/>
  <c r="G283" i="2"/>
  <c r="F283" i="2"/>
  <c r="B283" i="2"/>
  <c r="H282" i="2"/>
  <c r="G282" i="2"/>
  <c r="F282" i="2"/>
  <c r="B282" i="2"/>
  <c r="H281" i="2"/>
  <c r="G281" i="2"/>
  <c r="F281" i="2"/>
  <c r="B281" i="2"/>
  <c r="H280" i="2"/>
  <c r="G280" i="2"/>
  <c r="F280" i="2"/>
  <c r="B280" i="2"/>
  <c r="H279" i="2"/>
  <c r="G279" i="2"/>
  <c r="F279" i="2"/>
  <c r="B279" i="2"/>
  <c r="H278" i="2"/>
  <c r="G278" i="2"/>
  <c r="F278" i="2"/>
  <c r="B278" i="2"/>
  <c r="H277" i="2"/>
  <c r="G277" i="2"/>
  <c r="F277" i="2"/>
  <c r="B277" i="2"/>
  <c r="H276" i="2"/>
  <c r="G276" i="2"/>
  <c r="F276" i="2"/>
  <c r="B276" i="2"/>
  <c r="H275" i="2"/>
  <c r="G275" i="2"/>
  <c r="F275" i="2"/>
  <c r="B275" i="2"/>
  <c r="H274" i="2"/>
  <c r="G274" i="2"/>
  <c r="F274" i="2"/>
  <c r="B274" i="2"/>
  <c r="H273" i="2"/>
  <c r="G273" i="2"/>
  <c r="F273" i="2"/>
  <c r="B273" i="2"/>
  <c r="H272" i="2"/>
  <c r="G272" i="2"/>
  <c r="F272" i="2"/>
  <c r="B272" i="2"/>
  <c r="H271" i="2"/>
  <c r="G271" i="2"/>
  <c r="F271" i="2"/>
  <c r="B271" i="2"/>
  <c r="H270" i="2"/>
  <c r="G270" i="2"/>
  <c r="F270" i="2"/>
  <c r="B270" i="2"/>
  <c r="H269" i="2"/>
  <c r="G269" i="2"/>
  <c r="F269" i="2"/>
  <c r="B269" i="2"/>
  <c r="H268" i="2"/>
  <c r="G268" i="2"/>
  <c r="F268" i="2"/>
  <c r="B268" i="2"/>
  <c r="H267" i="2"/>
  <c r="G267" i="2"/>
  <c r="F267" i="2"/>
  <c r="B267" i="2"/>
  <c r="H266" i="2"/>
  <c r="G266" i="2"/>
  <c r="F266" i="2"/>
  <c r="B266" i="2"/>
  <c r="H265" i="2"/>
  <c r="G265" i="2"/>
  <c r="F265" i="2"/>
  <c r="B265" i="2"/>
  <c r="H264" i="2"/>
  <c r="G264" i="2"/>
  <c r="F264" i="2"/>
  <c r="B264" i="2"/>
  <c r="H263" i="2"/>
  <c r="G263" i="2"/>
  <c r="F263" i="2"/>
  <c r="B263" i="2"/>
  <c r="H262" i="2"/>
  <c r="G262" i="2"/>
  <c r="F262" i="2"/>
  <c r="B262" i="2"/>
  <c r="H261" i="2"/>
  <c r="G261" i="2"/>
  <c r="F261" i="2"/>
  <c r="B261" i="2"/>
  <c r="H260" i="2"/>
  <c r="G260" i="2"/>
  <c r="F260" i="2"/>
  <c r="B260" i="2"/>
  <c r="H259" i="2"/>
  <c r="G259" i="2"/>
  <c r="F259" i="2"/>
  <c r="B259" i="2"/>
  <c r="H258" i="2"/>
  <c r="G258" i="2"/>
  <c r="F258" i="2"/>
  <c r="B258" i="2"/>
  <c r="H257" i="2"/>
  <c r="G257" i="2"/>
  <c r="F257" i="2"/>
  <c r="B257" i="2"/>
  <c r="H256" i="2"/>
  <c r="G256" i="2"/>
  <c r="F256" i="2"/>
  <c r="B256" i="2"/>
  <c r="H255" i="2"/>
  <c r="G255" i="2"/>
  <c r="F255" i="2"/>
  <c r="B255" i="2"/>
  <c r="H254" i="2"/>
  <c r="G254" i="2"/>
  <c r="F254" i="2"/>
  <c r="B254" i="2"/>
  <c r="H253" i="2"/>
  <c r="G253" i="2"/>
  <c r="F253" i="2"/>
  <c r="B253" i="2"/>
  <c r="H252" i="2"/>
  <c r="G252" i="2"/>
  <c r="F252" i="2"/>
  <c r="B252" i="2"/>
  <c r="H251" i="2"/>
  <c r="G251" i="2"/>
  <c r="F251" i="2"/>
  <c r="B251" i="2"/>
  <c r="H250" i="2"/>
  <c r="G250" i="2"/>
  <c r="F250" i="2"/>
  <c r="B250" i="2"/>
  <c r="H249" i="2"/>
  <c r="G249" i="2"/>
  <c r="F249" i="2"/>
  <c r="B249" i="2"/>
  <c r="H248" i="2"/>
  <c r="G248" i="2"/>
  <c r="F248" i="2"/>
  <c r="B248" i="2"/>
  <c r="H247" i="2"/>
  <c r="G247" i="2"/>
  <c r="F247" i="2"/>
  <c r="B247" i="2"/>
  <c r="H246" i="2"/>
  <c r="G246" i="2"/>
  <c r="F246" i="2"/>
  <c r="B246" i="2"/>
  <c r="H245" i="2"/>
  <c r="G245" i="2"/>
  <c r="F245" i="2"/>
  <c r="B245" i="2"/>
  <c r="H244" i="2"/>
  <c r="G244" i="2"/>
  <c r="F244" i="2"/>
  <c r="B244" i="2"/>
  <c r="H243" i="2"/>
  <c r="G243" i="2"/>
  <c r="F243" i="2"/>
  <c r="B243" i="2"/>
  <c r="H242" i="2"/>
  <c r="G242" i="2"/>
  <c r="F242" i="2"/>
  <c r="B242" i="2"/>
  <c r="H241" i="2"/>
  <c r="G241" i="2"/>
  <c r="F241" i="2"/>
  <c r="B241" i="2"/>
  <c r="H240" i="2"/>
  <c r="G240" i="2"/>
  <c r="F240" i="2"/>
  <c r="B240" i="2"/>
  <c r="H239" i="2"/>
  <c r="G239" i="2"/>
  <c r="F239" i="2"/>
  <c r="B239" i="2"/>
  <c r="H238" i="2"/>
  <c r="G238" i="2"/>
  <c r="F238" i="2"/>
  <c r="B238" i="2"/>
  <c r="H237" i="2"/>
  <c r="G237" i="2"/>
  <c r="F237" i="2"/>
  <c r="B237" i="2"/>
  <c r="H236" i="2"/>
  <c r="G236" i="2"/>
  <c r="F236" i="2"/>
  <c r="B236" i="2"/>
  <c r="H235" i="2"/>
  <c r="G235" i="2"/>
  <c r="F235" i="2"/>
  <c r="B235" i="2"/>
  <c r="H234" i="2"/>
  <c r="G234" i="2"/>
  <c r="F234" i="2"/>
  <c r="B234" i="2"/>
  <c r="H233" i="2"/>
  <c r="G233" i="2"/>
  <c r="F233" i="2"/>
  <c r="B233" i="2"/>
  <c r="H232" i="2"/>
  <c r="G232" i="2"/>
  <c r="F232" i="2"/>
  <c r="B232" i="2"/>
  <c r="H231" i="2"/>
  <c r="G231" i="2"/>
  <c r="F231" i="2"/>
  <c r="B231" i="2"/>
  <c r="H230" i="2"/>
  <c r="G230" i="2"/>
  <c r="F230" i="2"/>
  <c r="B230" i="2"/>
  <c r="H229" i="2"/>
  <c r="G229" i="2"/>
  <c r="F229" i="2"/>
  <c r="B229" i="2"/>
  <c r="H228" i="2"/>
  <c r="G228" i="2"/>
  <c r="F228" i="2"/>
  <c r="B228" i="2"/>
  <c r="H227" i="2"/>
  <c r="G227" i="2"/>
  <c r="F227" i="2"/>
  <c r="B227" i="2"/>
  <c r="H226" i="2"/>
  <c r="G226" i="2"/>
  <c r="F226" i="2"/>
  <c r="B226" i="2"/>
  <c r="H225" i="2"/>
  <c r="G225" i="2"/>
  <c r="F225" i="2"/>
  <c r="B225" i="2"/>
  <c r="H224" i="2"/>
  <c r="G224" i="2"/>
  <c r="F224" i="2"/>
  <c r="B224" i="2"/>
  <c r="H223" i="2"/>
  <c r="G223" i="2"/>
  <c r="F223" i="2"/>
  <c r="B223" i="2"/>
  <c r="H222" i="2"/>
  <c r="G222" i="2"/>
  <c r="F222" i="2"/>
  <c r="B222" i="2"/>
  <c r="H221" i="2"/>
  <c r="G221" i="2"/>
  <c r="F221" i="2"/>
  <c r="B221" i="2"/>
  <c r="H220" i="2"/>
  <c r="G220" i="2"/>
  <c r="F220" i="2"/>
  <c r="B220" i="2"/>
  <c r="H219" i="2"/>
  <c r="G219" i="2"/>
  <c r="F219" i="2"/>
  <c r="B219" i="2"/>
  <c r="H218" i="2"/>
  <c r="G218" i="2"/>
  <c r="F218" i="2"/>
  <c r="B218" i="2"/>
  <c r="H217" i="2"/>
  <c r="G217" i="2"/>
  <c r="F217" i="2"/>
  <c r="B217" i="2"/>
  <c r="H216" i="2"/>
  <c r="G216" i="2"/>
  <c r="F216" i="2"/>
  <c r="B216" i="2"/>
  <c r="H215" i="2"/>
  <c r="G215" i="2"/>
  <c r="F215" i="2"/>
  <c r="B215" i="2"/>
  <c r="H214" i="2"/>
  <c r="G214" i="2"/>
  <c r="F214" i="2"/>
  <c r="B214" i="2"/>
  <c r="H213" i="2"/>
  <c r="G213" i="2"/>
  <c r="F213" i="2"/>
  <c r="B213" i="2"/>
  <c r="H212" i="2"/>
  <c r="G212" i="2"/>
  <c r="F212" i="2"/>
  <c r="B212" i="2"/>
  <c r="H211" i="2"/>
  <c r="G211" i="2"/>
  <c r="F211" i="2"/>
  <c r="B211" i="2"/>
  <c r="H210" i="2"/>
  <c r="G210" i="2"/>
  <c r="F210" i="2"/>
  <c r="B210" i="2"/>
  <c r="H209" i="2"/>
  <c r="G209" i="2"/>
  <c r="F209" i="2"/>
  <c r="B209" i="2"/>
  <c r="H208" i="2"/>
  <c r="G208" i="2"/>
  <c r="F208" i="2"/>
  <c r="B208" i="2"/>
  <c r="H207" i="2"/>
  <c r="G207" i="2"/>
  <c r="F207" i="2"/>
  <c r="B207" i="2"/>
  <c r="H206" i="2"/>
  <c r="G206" i="2"/>
  <c r="F206" i="2"/>
  <c r="B206" i="2"/>
  <c r="H205" i="2"/>
  <c r="G205" i="2"/>
  <c r="F205" i="2"/>
  <c r="B205" i="2"/>
  <c r="H204" i="2"/>
  <c r="G204" i="2"/>
  <c r="F204" i="2"/>
  <c r="B204" i="2"/>
  <c r="H203" i="2"/>
  <c r="G203" i="2"/>
  <c r="F203" i="2"/>
  <c r="B203" i="2"/>
  <c r="H202" i="2"/>
  <c r="G202" i="2"/>
  <c r="F202" i="2"/>
  <c r="B202" i="2"/>
  <c r="H201" i="2"/>
  <c r="G201" i="2"/>
  <c r="F201" i="2"/>
  <c r="B201" i="2"/>
  <c r="H200" i="2"/>
  <c r="G200" i="2"/>
  <c r="F200" i="2"/>
  <c r="B200" i="2"/>
  <c r="H199" i="2"/>
  <c r="G199" i="2"/>
  <c r="F199" i="2"/>
  <c r="B199" i="2"/>
  <c r="H198" i="2"/>
  <c r="G198" i="2"/>
  <c r="F198" i="2"/>
  <c r="B198" i="2"/>
  <c r="H197" i="2"/>
  <c r="G197" i="2"/>
  <c r="F197" i="2"/>
  <c r="B197" i="2"/>
  <c r="H196" i="2"/>
  <c r="G196" i="2"/>
  <c r="F196" i="2"/>
  <c r="B196" i="2"/>
  <c r="H195" i="2"/>
  <c r="G195" i="2"/>
  <c r="F195" i="2"/>
  <c r="B195" i="2"/>
  <c r="H194" i="2"/>
  <c r="G194" i="2"/>
  <c r="F194" i="2"/>
  <c r="B194" i="2"/>
  <c r="H193" i="2"/>
  <c r="G193" i="2"/>
  <c r="F193" i="2"/>
  <c r="B193" i="2"/>
  <c r="H192" i="2"/>
  <c r="G192" i="2"/>
  <c r="F192" i="2"/>
  <c r="B192" i="2"/>
  <c r="H191" i="2"/>
  <c r="G191" i="2"/>
  <c r="F191" i="2"/>
  <c r="B191" i="2"/>
  <c r="H190" i="2"/>
  <c r="G190" i="2"/>
  <c r="F190" i="2"/>
  <c r="B190" i="2"/>
  <c r="H189" i="2"/>
  <c r="G189" i="2"/>
  <c r="F189" i="2"/>
  <c r="B189" i="2"/>
  <c r="H188" i="2"/>
  <c r="G188" i="2"/>
  <c r="F188" i="2"/>
  <c r="B188" i="2"/>
  <c r="H187" i="2"/>
  <c r="G187" i="2"/>
  <c r="F187" i="2"/>
  <c r="B187" i="2"/>
  <c r="H186" i="2"/>
  <c r="G186" i="2"/>
  <c r="F186" i="2"/>
  <c r="B186" i="2"/>
  <c r="H185" i="2"/>
  <c r="G185" i="2"/>
  <c r="F185" i="2"/>
  <c r="B185" i="2"/>
  <c r="H184" i="2"/>
  <c r="G184" i="2"/>
  <c r="F184" i="2"/>
  <c r="B184" i="2"/>
  <c r="H183" i="2"/>
  <c r="G183" i="2"/>
  <c r="F183" i="2"/>
  <c r="B183" i="2"/>
  <c r="H182" i="2"/>
  <c r="G182" i="2"/>
  <c r="F182" i="2"/>
  <c r="B182" i="2"/>
  <c r="H181" i="2"/>
  <c r="G181" i="2"/>
  <c r="F181" i="2"/>
  <c r="B181" i="2"/>
  <c r="H180" i="2"/>
  <c r="G180" i="2"/>
  <c r="F180" i="2"/>
  <c r="B180" i="2"/>
  <c r="H179" i="2"/>
  <c r="G179" i="2"/>
  <c r="F179" i="2"/>
  <c r="B179" i="2"/>
  <c r="H178" i="2"/>
  <c r="G178" i="2"/>
  <c r="F178" i="2"/>
  <c r="B178" i="2"/>
  <c r="H177" i="2"/>
  <c r="G177" i="2"/>
  <c r="F177" i="2"/>
  <c r="B177" i="2"/>
  <c r="H176" i="2"/>
  <c r="G176" i="2"/>
  <c r="F176" i="2"/>
  <c r="B176" i="2"/>
  <c r="H175" i="2"/>
  <c r="G175" i="2"/>
  <c r="F175" i="2"/>
  <c r="B175" i="2"/>
  <c r="H174" i="2"/>
  <c r="G174" i="2"/>
  <c r="F174" i="2"/>
  <c r="B174" i="2"/>
  <c r="H173" i="2"/>
  <c r="G173" i="2"/>
  <c r="F173" i="2"/>
  <c r="B173" i="2"/>
  <c r="H172" i="2"/>
  <c r="G172" i="2"/>
  <c r="F172" i="2"/>
  <c r="B172" i="2"/>
  <c r="H171" i="2"/>
  <c r="G171" i="2"/>
  <c r="F171" i="2"/>
  <c r="B171" i="2"/>
  <c r="H170" i="2"/>
  <c r="G170" i="2"/>
  <c r="F170" i="2"/>
  <c r="B170" i="2"/>
  <c r="H169" i="2"/>
  <c r="G169" i="2"/>
  <c r="F169" i="2"/>
  <c r="B169" i="2"/>
  <c r="H168" i="2"/>
  <c r="G168" i="2"/>
  <c r="F168" i="2"/>
  <c r="B168" i="2"/>
  <c r="H167" i="2"/>
  <c r="G167" i="2"/>
  <c r="F167" i="2"/>
  <c r="B167" i="2"/>
  <c r="H166" i="2"/>
  <c r="G166" i="2"/>
  <c r="F166" i="2"/>
  <c r="B166" i="2"/>
  <c r="H165" i="2"/>
  <c r="G165" i="2"/>
  <c r="F165" i="2"/>
  <c r="B165" i="2"/>
  <c r="H164" i="2"/>
  <c r="G164" i="2"/>
  <c r="F164" i="2"/>
  <c r="B164" i="2"/>
  <c r="H163" i="2"/>
  <c r="G163" i="2"/>
  <c r="F163" i="2"/>
  <c r="B163" i="2"/>
  <c r="H162" i="2"/>
  <c r="G162" i="2"/>
  <c r="F162" i="2"/>
  <c r="B162" i="2"/>
  <c r="H161" i="2"/>
  <c r="G161" i="2"/>
  <c r="F161" i="2"/>
  <c r="B161" i="2"/>
  <c r="H160" i="2"/>
  <c r="G160" i="2"/>
  <c r="F160" i="2"/>
  <c r="B160" i="2"/>
  <c r="H159" i="2"/>
  <c r="G159" i="2"/>
  <c r="F159" i="2"/>
  <c r="B159" i="2"/>
  <c r="H158" i="2"/>
  <c r="G158" i="2"/>
  <c r="F158" i="2"/>
  <c r="B158" i="2"/>
  <c r="H157" i="2"/>
  <c r="G157" i="2"/>
  <c r="F157" i="2"/>
  <c r="B157" i="2"/>
  <c r="H156" i="2"/>
  <c r="G156" i="2"/>
  <c r="F156" i="2"/>
  <c r="B156" i="2"/>
  <c r="H155" i="2"/>
  <c r="G155" i="2"/>
  <c r="F155" i="2"/>
  <c r="B155" i="2"/>
  <c r="H154" i="2"/>
  <c r="G154" i="2"/>
  <c r="F154" i="2"/>
  <c r="B154" i="2"/>
  <c r="H153" i="2"/>
  <c r="G153" i="2"/>
  <c r="F153" i="2"/>
  <c r="B153" i="2"/>
  <c r="H152" i="2"/>
  <c r="G152" i="2"/>
  <c r="F152" i="2"/>
  <c r="B152" i="2"/>
  <c r="H151" i="2"/>
  <c r="G151" i="2"/>
  <c r="F151" i="2"/>
  <c r="B151" i="2"/>
  <c r="H150" i="2"/>
  <c r="G150" i="2"/>
  <c r="F150" i="2"/>
  <c r="B150" i="2"/>
  <c r="H149" i="2"/>
  <c r="G149" i="2"/>
  <c r="F149" i="2"/>
  <c r="B149" i="2"/>
  <c r="H148" i="2"/>
  <c r="G148" i="2"/>
  <c r="F148" i="2"/>
  <c r="B148" i="2"/>
  <c r="H147" i="2"/>
  <c r="G147" i="2"/>
  <c r="F147" i="2"/>
  <c r="B147" i="2"/>
  <c r="H146" i="2"/>
  <c r="G146" i="2"/>
  <c r="F146" i="2"/>
  <c r="B146" i="2"/>
  <c r="H145" i="2"/>
  <c r="G145" i="2"/>
  <c r="F145" i="2"/>
  <c r="B145" i="2"/>
  <c r="H144" i="2"/>
  <c r="G144" i="2"/>
  <c r="F144" i="2"/>
  <c r="B144" i="2"/>
  <c r="H143" i="2"/>
  <c r="G143" i="2"/>
  <c r="F143" i="2"/>
  <c r="B143" i="2"/>
  <c r="H142" i="2"/>
  <c r="G142" i="2"/>
  <c r="F142" i="2"/>
  <c r="B142" i="2"/>
  <c r="H141" i="2"/>
  <c r="G141" i="2"/>
  <c r="F141" i="2"/>
  <c r="B141" i="2"/>
  <c r="H140" i="2"/>
  <c r="G140" i="2"/>
  <c r="F140" i="2"/>
  <c r="B140" i="2"/>
  <c r="H139" i="2"/>
  <c r="G139" i="2"/>
  <c r="F139" i="2"/>
  <c r="B139" i="2"/>
  <c r="H138" i="2"/>
  <c r="G138" i="2"/>
  <c r="F138" i="2"/>
  <c r="B138" i="2"/>
  <c r="H137" i="2"/>
  <c r="G137" i="2"/>
  <c r="F137" i="2"/>
  <c r="B137" i="2"/>
  <c r="H136" i="2"/>
  <c r="G136" i="2"/>
  <c r="F136" i="2"/>
  <c r="B136" i="2"/>
  <c r="H135" i="2"/>
  <c r="G135" i="2"/>
  <c r="F135" i="2"/>
  <c r="B135" i="2"/>
  <c r="H134" i="2"/>
  <c r="G134" i="2"/>
  <c r="F134" i="2"/>
  <c r="B134" i="2"/>
  <c r="H133" i="2"/>
  <c r="G133" i="2"/>
  <c r="F133" i="2"/>
  <c r="B133" i="2"/>
  <c r="H132" i="2"/>
  <c r="G132" i="2"/>
  <c r="F132" i="2"/>
  <c r="B132" i="2"/>
  <c r="H131" i="2"/>
  <c r="G131" i="2"/>
  <c r="F131" i="2"/>
  <c r="B131" i="2"/>
  <c r="H130" i="2"/>
  <c r="G130" i="2"/>
  <c r="F130" i="2"/>
  <c r="B130" i="2"/>
  <c r="H129" i="2"/>
  <c r="G129" i="2"/>
  <c r="F129" i="2"/>
  <c r="B129" i="2"/>
  <c r="H128" i="2"/>
  <c r="G128" i="2"/>
  <c r="F128" i="2"/>
  <c r="B128" i="2"/>
  <c r="H127" i="2"/>
  <c r="G127" i="2"/>
  <c r="F127" i="2"/>
  <c r="B127" i="2"/>
  <c r="H126" i="2"/>
  <c r="G126" i="2"/>
  <c r="F126" i="2"/>
  <c r="B126" i="2"/>
  <c r="H125" i="2"/>
  <c r="G125" i="2"/>
  <c r="F125" i="2"/>
  <c r="B125" i="2"/>
  <c r="H124" i="2"/>
  <c r="G124" i="2"/>
  <c r="F124" i="2"/>
  <c r="B124" i="2"/>
  <c r="H123" i="2"/>
  <c r="G123" i="2"/>
  <c r="F123" i="2"/>
  <c r="B123" i="2"/>
  <c r="H122" i="2"/>
  <c r="G122" i="2"/>
  <c r="F122" i="2"/>
  <c r="B122" i="2"/>
  <c r="H121" i="2"/>
  <c r="G121" i="2"/>
  <c r="F121" i="2"/>
  <c r="B121" i="2"/>
  <c r="H120" i="2"/>
  <c r="G120" i="2"/>
  <c r="F120" i="2"/>
  <c r="B120" i="2"/>
  <c r="H119" i="2"/>
  <c r="G119" i="2"/>
  <c r="F119" i="2"/>
  <c r="B119" i="2"/>
  <c r="H118" i="2"/>
  <c r="G118" i="2"/>
  <c r="F118" i="2"/>
  <c r="B118" i="2"/>
  <c r="H117" i="2"/>
  <c r="G117" i="2"/>
  <c r="F117" i="2"/>
  <c r="B117" i="2"/>
  <c r="H116" i="2"/>
  <c r="G116" i="2"/>
  <c r="F116" i="2"/>
  <c r="B116" i="2"/>
  <c r="H115" i="2"/>
  <c r="G115" i="2"/>
  <c r="F115" i="2"/>
  <c r="B115" i="2"/>
  <c r="H114" i="2"/>
  <c r="G114" i="2"/>
  <c r="F114" i="2"/>
  <c r="B114" i="2"/>
  <c r="H113" i="2"/>
  <c r="G113" i="2"/>
  <c r="F113" i="2"/>
  <c r="B113" i="2"/>
  <c r="H112" i="2"/>
  <c r="G112" i="2"/>
  <c r="F112" i="2"/>
  <c r="B112" i="2"/>
  <c r="H111" i="2"/>
  <c r="G111" i="2"/>
  <c r="F111" i="2"/>
  <c r="B111" i="2"/>
  <c r="H110" i="2"/>
  <c r="G110" i="2"/>
  <c r="F110" i="2"/>
  <c r="B110" i="2"/>
  <c r="H109" i="2"/>
  <c r="G109" i="2"/>
  <c r="F109" i="2"/>
  <c r="B109" i="2"/>
  <c r="H108" i="2"/>
  <c r="G108" i="2"/>
  <c r="F108" i="2"/>
  <c r="H107" i="2"/>
  <c r="G107" i="2"/>
  <c r="F107" i="2"/>
  <c r="H106" i="2"/>
  <c r="G106" i="2"/>
  <c r="F106" i="2"/>
  <c r="H105" i="2"/>
  <c r="G105" i="2"/>
  <c r="F105" i="2"/>
  <c r="H104" i="2"/>
  <c r="G104" i="2"/>
  <c r="F104" i="2"/>
  <c r="H103" i="2"/>
  <c r="G103" i="2"/>
  <c r="F103" i="2"/>
  <c r="H102" i="2"/>
  <c r="G102" i="2"/>
  <c r="F102" i="2"/>
  <c r="H101" i="2"/>
  <c r="G101" i="2"/>
  <c r="F101" i="2"/>
  <c r="H100" i="2"/>
  <c r="G100" i="2"/>
  <c r="F100" i="2"/>
  <c r="H99" i="2"/>
  <c r="G99" i="2"/>
  <c r="F99" i="2"/>
  <c r="H98" i="2"/>
  <c r="G98" i="2"/>
  <c r="F98" i="2"/>
  <c r="H97" i="2"/>
  <c r="G97" i="2"/>
  <c r="F97" i="2"/>
  <c r="H96" i="2"/>
  <c r="G96" i="2"/>
  <c r="F96" i="2"/>
  <c r="H95" i="2"/>
  <c r="G95" i="2"/>
  <c r="F95" i="2"/>
  <c r="H94" i="2"/>
  <c r="G94" i="2"/>
  <c r="F94" i="2"/>
  <c r="H93" i="2"/>
  <c r="G93" i="2"/>
  <c r="F93" i="2"/>
  <c r="H92" i="2"/>
  <c r="G92" i="2"/>
  <c r="F92" i="2"/>
  <c r="H91" i="2"/>
  <c r="G91" i="2"/>
  <c r="F91" i="2"/>
  <c r="H90" i="2"/>
  <c r="G90" i="2"/>
  <c r="F90" i="2"/>
  <c r="H89" i="2"/>
  <c r="G89" i="2"/>
  <c r="F89" i="2"/>
  <c r="H88" i="2"/>
  <c r="G88" i="2"/>
  <c r="F88" i="2"/>
  <c r="H87" i="2"/>
  <c r="G87" i="2"/>
  <c r="F87" i="2"/>
  <c r="H86" i="2"/>
  <c r="G86" i="2"/>
  <c r="F86" i="2"/>
  <c r="H85" i="2"/>
  <c r="G85" i="2"/>
  <c r="F85" i="2"/>
  <c r="H84" i="2"/>
  <c r="G84" i="2"/>
  <c r="F84" i="2"/>
  <c r="H83" i="2"/>
  <c r="G83" i="2"/>
  <c r="F83" i="2"/>
  <c r="H82" i="2"/>
  <c r="G82" i="2"/>
  <c r="F82" i="2"/>
  <c r="H81" i="2"/>
  <c r="G81" i="2"/>
  <c r="F81" i="2"/>
  <c r="H80" i="2"/>
  <c r="G80" i="2"/>
  <c r="F80" i="2"/>
  <c r="H79" i="2"/>
  <c r="G79" i="2"/>
  <c r="F79" i="2"/>
  <c r="H78" i="2"/>
  <c r="G78" i="2"/>
  <c r="F78" i="2"/>
  <c r="H77" i="2"/>
  <c r="G77" i="2"/>
  <c r="F77" i="2"/>
  <c r="H76" i="2"/>
  <c r="G76" i="2"/>
  <c r="F76" i="2"/>
  <c r="H75" i="2"/>
  <c r="G75" i="2"/>
  <c r="F75" i="2"/>
  <c r="H74" i="2"/>
  <c r="G74" i="2"/>
  <c r="F74" i="2"/>
  <c r="H73" i="2"/>
  <c r="G73" i="2"/>
  <c r="F73" i="2"/>
  <c r="H72" i="2"/>
  <c r="G72" i="2"/>
  <c r="F72" i="2"/>
  <c r="H71" i="2"/>
  <c r="G71" i="2"/>
  <c r="F71" i="2"/>
  <c r="H70" i="2"/>
  <c r="G70" i="2"/>
  <c r="F70" i="2"/>
  <c r="H69" i="2"/>
  <c r="G69" i="2"/>
  <c r="F69" i="2"/>
  <c r="H68" i="2"/>
  <c r="G68" i="2"/>
  <c r="F68" i="2"/>
  <c r="H67" i="2"/>
  <c r="G67" i="2"/>
  <c r="F67" i="2"/>
  <c r="H66" i="2"/>
  <c r="G66" i="2"/>
  <c r="F66" i="2"/>
  <c r="H65" i="2"/>
  <c r="G65" i="2"/>
  <c r="F65" i="2"/>
  <c r="H64" i="2"/>
  <c r="G64" i="2"/>
  <c r="F64" i="2"/>
  <c r="H63" i="2"/>
  <c r="G63" i="2"/>
  <c r="F63" i="2"/>
  <c r="H62" i="2"/>
  <c r="G62" i="2"/>
  <c r="F62" i="2"/>
  <c r="H61" i="2"/>
  <c r="G61" i="2"/>
  <c r="F61" i="2"/>
  <c r="H60" i="2"/>
  <c r="G60" i="2"/>
  <c r="F60" i="2"/>
  <c r="H59" i="2"/>
  <c r="G59" i="2"/>
  <c r="F59" i="2"/>
  <c r="H58" i="2"/>
  <c r="G58" i="2"/>
  <c r="F58" i="2"/>
  <c r="H57" i="2"/>
  <c r="G57" i="2"/>
  <c r="F57" i="2"/>
  <c r="H56" i="2"/>
  <c r="G56" i="2"/>
  <c r="F56" i="2"/>
  <c r="H55" i="2"/>
  <c r="G55" i="2"/>
  <c r="F55" i="2"/>
  <c r="H54" i="2"/>
  <c r="G54" i="2"/>
  <c r="F54" i="2"/>
  <c r="H53" i="2"/>
  <c r="G53" i="2"/>
  <c r="F53" i="2"/>
  <c r="H52" i="2"/>
  <c r="G52" i="2"/>
  <c r="F52" i="2"/>
  <c r="H51" i="2"/>
  <c r="G51" i="2"/>
  <c r="F51" i="2"/>
  <c r="H50" i="2"/>
  <c r="G50" i="2"/>
  <c r="F50" i="2"/>
  <c r="H49" i="2"/>
  <c r="G49" i="2"/>
  <c r="F49" i="2"/>
  <c r="H48" i="2"/>
  <c r="G48" i="2"/>
  <c r="F48" i="2"/>
  <c r="H47" i="2"/>
  <c r="G47" i="2"/>
  <c r="F47" i="2"/>
  <c r="H46" i="2"/>
  <c r="G46" i="2"/>
  <c r="F46" i="2"/>
  <c r="H45" i="2"/>
  <c r="G45" i="2"/>
  <c r="F45" i="2"/>
  <c r="H44" i="2"/>
  <c r="G44" i="2"/>
  <c r="F44" i="2"/>
  <c r="H43" i="2"/>
  <c r="G43" i="2"/>
  <c r="F43" i="2"/>
  <c r="H42" i="2"/>
  <c r="G42" i="2"/>
  <c r="F42" i="2"/>
  <c r="H41" i="2"/>
  <c r="G41" i="2"/>
  <c r="F41" i="2"/>
  <c r="H40" i="2"/>
  <c r="G40" i="2"/>
  <c r="F40" i="2"/>
  <c r="H39" i="2"/>
  <c r="G39" i="2"/>
  <c r="F39" i="2"/>
  <c r="H38" i="2"/>
  <c r="G38" i="2"/>
  <c r="F38" i="2"/>
  <c r="H37" i="2"/>
  <c r="G37" i="2"/>
  <c r="F37" i="2"/>
  <c r="H36" i="2"/>
  <c r="G36" i="2"/>
  <c r="F36" i="2"/>
  <c r="H35" i="2"/>
  <c r="G35" i="2"/>
  <c r="F35" i="2"/>
  <c r="H34" i="2"/>
  <c r="G34" i="2"/>
  <c r="F34" i="2"/>
  <c r="H33" i="2"/>
  <c r="G33" i="2"/>
  <c r="F33" i="2"/>
  <c r="H32" i="2"/>
  <c r="G32" i="2"/>
  <c r="F32" i="2"/>
  <c r="H31" i="2"/>
  <c r="G31" i="2"/>
  <c r="F31" i="2"/>
  <c r="H30" i="2"/>
  <c r="G30" i="2"/>
  <c r="F30" i="2"/>
  <c r="H29" i="2"/>
  <c r="G29" i="2"/>
  <c r="F29" i="2"/>
  <c r="H28" i="2"/>
  <c r="G28" i="2"/>
  <c r="F28" i="2"/>
  <c r="H27" i="2"/>
  <c r="G27" i="2"/>
  <c r="F27" i="2"/>
  <c r="H26" i="2"/>
  <c r="G26" i="2"/>
  <c r="F26" i="2"/>
  <c r="H25" i="2"/>
  <c r="G25" i="2"/>
  <c r="F25" i="2"/>
  <c r="H24" i="2"/>
  <c r="G24" i="2"/>
  <c r="F24" i="2"/>
  <c r="H23" i="2"/>
  <c r="G23" i="2"/>
  <c r="F23" i="2"/>
  <c r="H22" i="2"/>
  <c r="G22" i="2"/>
  <c r="F22" i="2"/>
  <c r="H21" i="2"/>
  <c r="G21" i="2"/>
  <c r="F21" i="2"/>
  <c r="H20" i="2"/>
  <c r="G20" i="2"/>
  <c r="F20" i="2"/>
  <c r="H19" i="2"/>
  <c r="G19" i="2"/>
  <c r="F19" i="2"/>
  <c r="H18" i="2"/>
  <c r="G18" i="2"/>
  <c r="F18" i="2"/>
  <c r="H17" i="2"/>
  <c r="G17" i="2"/>
  <c r="F17" i="2"/>
  <c r="H16" i="2"/>
  <c r="G16" i="2"/>
  <c r="F16" i="2"/>
  <c r="H15" i="2"/>
  <c r="G15" i="2"/>
  <c r="F15" i="2"/>
  <c r="H14" i="2"/>
  <c r="G14" i="2"/>
  <c r="F14" i="2"/>
  <c r="H13" i="2"/>
  <c r="G13" i="2"/>
  <c r="F13" i="2"/>
  <c r="H12" i="2"/>
  <c r="G12" i="2"/>
  <c r="F12" i="2"/>
  <c r="H11" i="2"/>
  <c r="G11" i="2"/>
  <c r="F11" i="2"/>
  <c r="H10" i="2"/>
  <c r="G10" i="2"/>
  <c r="F10" i="2"/>
  <c r="H9" i="2"/>
  <c r="G9" i="2"/>
  <c r="F9" i="2"/>
  <c r="H8" i="2"/>
  <c r="G8" i="2"/>
  <c r="F8" i="2"/>
  <c r="H7" i="2"/>
  <c r="G7" i="2"/>
  <c r="F7" i="2"/>
  <c r="H6" i="2"/>
  <c r="G6" i="2"/>
  <c r="F6" i="2"/>
  <c r="H5" i="2"/>
  <c r="G5" i="2"/>
  <c r="F5" i="2"/>
  <c r="H4" i="2"/>
  <c r="G4" i="2"/>
  <c r="F4" i="2"/>
  <c r="H3" i="2"/>
  <c r="G3" i="2"/>
  <c r="F3" i="2"/>
  <c r="H2" i="2"/>
  <c r="G2" i="2"/>
  <c r="F2" i="2"/>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000-000001000000}">
      <text>
        <r>
          <rPr>
            <sz val="10"/>
            <color rgb="FF000000"/>
            <rFont val="Arial"/>
          </rPr>
          <t>The amount of currency produced by a single generator before any multipliers.
	-Anthony Pecorella</t>
        </r>
      </text>
    </comment>
    <comment ref="A5" authorId="0" shapeId="0" xr:uid="{00000000-0006-0000-0000-000002000000}">
      <text>
        <r>
          <rPr>
            <sz val="10"/>
            <color rgb="FF000000"/>
            <rFont val="Arial"/>
          </rPr>
          <t>The cost of the first generator. Each additional one will be multiplied by the mult factor below.
	-Anthony Pecorella</t>
        </r>
      </text>
    </comment>
    <comment ref="A6" authorId="0" shapeId="0" xr:uid="{00000000-0006-0000-0000-000003000000}">
      <text>
        <r>
          <rPr>
            <sz val="10"/>
            <color rgb="FF000000"/>
            <rFont val="Arial"/>
          </rPr>
          <t>The base of the exponential growth. Each generator will cost this much more than the previous.
	-Anthony Pecorella</t>
        </r>
      </text>
    </comment>
    <comment ref="A7" authorId="0" shapeId="0" xr:uid="{563FD102-1D9F-44EB-97F6-0D31FF5743C3}">
      <text>
        <r>
          <rPr>
            <sz val="10"/>
            <color rgb="FF000000"/>
            <rFont val="Arial"/>
          </rPr>
          <t>The cost of the first generator. Each additional one will be multiplied by the mult factor below.
	-Anthony Pecorella</t>
        </r>
      </text>
    </comment>
    <comment ref="A8" authorId="0" shapeId="0" xr:uid="{00000000-0006-0000-0000-000004000000}">
      <text>
        <r>
          <rPr>
            <sz val="10"/>
            <color rgb="FF000000"/>
            <rFont val="Arial"/>
          </rPr>
          <t>Provides a bonus to the income of the generators once you own at least this many of them. This is a balancing tool for keeping income relevant longer and providing points of prosperity after difficult climbs.</t>
        </r>
      </text>
    </comment>
    <comment ref="A20" authorId="0" shapeId="0" xr:uid="{00000000-0006-0000-0000-000005000000}">
      <text>
        <r>
          <rPr>
            <sz val="10"/>
            <color rgb="FF000000"/>
            <rFont val="Arial"/>
          </rPr>
          <t>An extremely simple model that multiplies income by a total value for each "prestige". This will give you a sense of how many of a generator a player will be able to obtain on prestige.
Note that this does not account for idle time and players will be able to get slightly farther if they are offline for a while.
	-Anthony Pecorella</t>
        </r>
      </text>
    </comment>
  </commentList>
</comments>
</file>

<file path=xl/sharedStrings.xml><?xml version="1.0" encoding="utf-8"?>
<sst xmlns="http://schemas.openxmlformats.org/spreadsheetml/2006/main" count="46" uniqueCount="42">
  <si>
    <t>Number</t>
  </si>
  <si>
    <t>Cost</t>
  </si>
  <si>
    <t>Income</t>
  </si>
  <si>
    <t>Base Value</t>
  </si>
  <si>
    <t>Bonus Mult</t>
  </si>
  <si>
    <t>Prestige 1</t>
  </si>
  <si>
    <t>Prestige 2</t>
  </si>
  <si>
    <t>Prestige 3</t>
  </si>
  <si>
    <t xml:space="preserve">This sheet provides a very simple model of growth for a generator. It uses a basic exponential growth formula with a linear value (i.e. income generation). It also allows you to give bonuses for owning a certain number of a generator, which allows you to temporarily bring the value of these generators back into the range of the cost. Finally, it has a very simple prestige model that allows you to see what the growth curve looks like with a few different multiplier estimates for prestige levels. Please read the cell comments (look for the yellow triangles) for more details and see the second sheet for the specific formulas. </t>
  </si>
  <si>
    <t>Core Stats</t>
  </si>
  <si>
    <t>Base Income</t>
  </si>
  <si>
    <t>Starting Cost</t>
  </si>
  <si>
    <t xml:space="preserve">Cost Mult Factor </t>
  </si>
  <si>
    <t>Ownership Multipliers</t>
  </si>
  <si>
    <t>Bonus 
(per milestone)</t>
  </si>
  <si>
    <t>Prestige Levels</t>
  </si>
  <si>
    <t>Bonus (total)</t>
  </si>
  <si>
    <t>Income PerLv</t>
  </si>
  <si>
    <t>Time</t>
  </si>
  <si>
    <t>Cost X</t>
  </si>
  <si>
    <t>Town Cost</t>
  </si>
  <si>
    <t>Beat Time (hr)</t>
  </si>
  <si>
    <t>in day</t>
  </si>
  <si>
    <t>Total time</t>
  </si>
  <si>
    <t>Income PerSec</t>
  </si>
  <si>
    <t>The game should end around Lv 20 -25</t>
  </si>
  <si>
    <t>Lv</t>
  </si>
  <si>
    <t>Overflow value around E+77</t>
  </si>
  <si>
    <t>BarrackCost</t>
  </si>
  <si>
    <t>WallCost</t>
  </si>
  <si>
    <t>Barrack X</t>
  </si>
  <si>
    <t>Wall X</t>
  </si>
  <si>
    <t>Unit cost should increase based on nonce</t>
  </si>
  <si>
    <t>Each lv should give player max 2 mint for unit</t>
  </si>
  <si>
    <t>HP</t>
  </si>
  <si>
    <t>ATK count</t>
  </si>
  <si>
    <t>TroopCost %Town</t>
  </si>
  <si>
    <t>CostToDestroy</t>
  </si>
  <si>
    <t>CostToAttack X</t>
  </si>
  <si>
    <t>TownCost</t>
  </si>
  <si>
    <t>IncomePerSec</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</si>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</sst>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0"/>
      <name val="Arial"/>
    </font>
    <font>
      <sz val="10"/>
      <name val="Arial"/>
    </font>
    <font>
      <b/>
      <i/>
      <sz val="10"/>
      <name val="Arial"/>
    </font>
    <font>
      <i/>
      <sz val="10"/>
      <name val="Arial"/>
    </font>
    <font>
      <sz val="10"/>
      <name val="Arial"/>
      <family val="2"/>
    </font>
    <font>
      <sz val="10"/>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28">
    <xf numFmtId="0" fontId="0" fillId="0" borderId="0" xfId="0" applyFont="1" applyAlignment="1"/>
    <xf numFmtId="0" fontId="1" fillId="2" borderId="0" xfId="0" applyFont="1" applyFill="1" applyAlignment="1"/>
    <xf numFmtId="0" fontId="2" fillId="2" borderId="0" xfId="0" applyFont="1" applyFill="1"/>
    <xf numFmtId="0" fontId="2" fillId="0" borderId="0" xfId="0" applyFont="1" applyAlignment="1"/>
    <xf numFmtId="0" fontId="4" fillId="3" borderId="0" xfId="0" applyFont="1" applyFill="1" applyAlignment="1"/>
    <xf numFmtId="0" fontId="2" fillId="4" borderId="0" xfId="0" applyFont="1" applyFill="1" applyAlignment="1"/>
    <xf numFmtId="0" fontId="1" fillId="3" borderId="0" xfId="0" applyFont="1" applyFill="1" applyAlignment="1"/>
    <xf numFmtId="0" fontId="4" fillId="0" borderId="0" xfId="0" applyFont="1"/>
    <xf numFmtId="0" fontId="4" fillId="0" borderId="0" xfId="0" applyFont="1" applyAlignment="1"/>
    <xf numFmtId="0" fontId="3" fillId="0" borderId="0" xfId="0" applyFont="1" applyAlignment="1">
      <alignment wrapText="1"/>
    </xf>
    <xf numFmtId="1" fontId="1" fillId="2" borderId="0" xfId="0" applyNumberFormat="1" applyFont="1" applyFill="1" applyAlignment="1"/>
    <xf numFmtId="1" fontId="2" fillId="0" borderId="0" xfId="0" applyNumberFormat="1" applyFont="1"/>
    <xf numFmtId="1" fontId="0" fillId="0" borderId="0" xfId="0" applyNumberFormat="1" applyFont="1" applyAlignment="1"/>
    <xf numFmtId="1" fontId="2" fillId="0" borderId="0" xfId="0" applyNumberFormat="1" applyFont="1" applyAlignment="1"/>
    <xf numFmtId="0" fontId="0" fillId="5" borderId="0" xfId="0" applyFont="1" applyFill="1" applyAlignment="1"/>
    <xf numFmtId="11" fontId="1" fillId="2" borderId="0" xfId="0" applyNumberFormat="1" applyFont="1" applyFill="1" applyAlignment="1"/>
    <xf numFmtId="11" fontId="0" fillId="0" borderId="0" xfId="0" applyNumberFormat="1" applyFont="1" applyAlignment="1"/>
    <xf numFmtId="0" fontId="0" fillId="0" borderId="0" xfId="0" applyNumberFormat="1" applyFont="1" applyAlignment="1"/>
    <xf numFmtId="0" fontId="0" fillId="6" borderId="0" xfId="0" applyFont="1" applyFill="1" applyAlignment="1"/>
    <xf numFmtId="49" fontId="1" fillId="2" borderId="0" xfId="0" applyNumberFormat="1" applyFont="1" applyFill="1" applyAlignment="1"/>
    <xf numFmtId="49" fontId="0" fillId="0" borderId="0" xfId="0" applyNumberFormat="1" applyFont="1" applyAlignment="1"/>
    <xf numFmtId="0" fontId="5" fillId="2" borderId="0" xfId="0" applyFont="1" applyFill="1" applyAlignment="1"/>
    <xf numFmtId="11" fontId="5" fillId="2" borderId="0" xfId="0" applyNumberFormat="1" applyFont="1" applyFill="1" applyAlignment="1"/>
    <xf numFmtId="1" fontId="5" fillId="2" borderId="0" xfId="0" applyNumberFormat="1" applyFont="1" applyFill="1" applyAlignment="1"/>
    <xf numFmtId="0" fontId="6" fillId="0" borderId="0" xfId="0" applyFont="1" applyAlignment="1"/>
    <xf numFmtId="49" fontId="6" fillId="0" borderId="0" xfId="0" applyNumberFormat="1" applyFont="1" applyAlignment="1"/>
    <xf numFmtId="0" fontId="2"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Calculations!$A$2:$A$81</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cat>
          <c:val>
            <c:numRef>
              <c:f>Calculations!$B$2:$B$81</c:f>
              <c:numCache>
                <c:formatCode>0</c:formatCode>
                <c:ptCount val="80"/>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numCache>
            </c:numRef>
          </c:val>
          <c:smooth val="0"/>
          <c:extLst>
            <c:ext xmlns:c16="http://schemas.microsoft.com/office/drawing/2014/chart" uri="{C3380CC4-5D6E-409C-BE32-E72D297353CC}">
              <c16:uniqueId val="{00000000-2787-4351-BACA-2BBBC4BB12D5}"/>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Calculations!$A$2:$A$81</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cat>
          <c:val>
            <c:numRef>
              <c:f>Calculations!$C$2:$C$81</c:f>
              <c:numCache>
                <c:formatCode>0</c:formatCode>
                <c:ptCount val="80"/>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numCache>
            </c:numRef>
          </c:val>
          <c:smooth val="0"/>
          <c:extLst>
            <c:ext xmlns:c16="http://schemas.microsoft.com/office/drawing/2014/chart" uri="{C3380CC4-5D6E-409C-BE32-E72D297353CC}">
              <c16:uniqueId val="{00000001-2787-4351-BACA-2BBBC4BB12D5}"/>
            </c:ext>
          </c:extLst>
        </c:ser>
        <c:dLbls>
          <c:showLegendKey val="0"/>
          <c:showVal val="0"/>
          <c:showCatName val="0"/>
          <c:showSerName val="0"/>
          <c:showPercent val="0"/>
          <c:showBubbleSize val="0"/>
        </c:dLbls>
        <c:smooth val="0"/>
        <c:axId val="581114744"/>
        <c:axId val="580960552"/>
      </c:lineChart>
      <c:catAx>
        <c:axId val="581114744"/>
        <c:scaling>
          <c:orientation val="minMax"/>
        </c:scaling>
        <c:delete val="1"/>
        <c:axPos val="b"/>
        <c:title>
          <c:tx>
            <c:rich>
              <a:bodyPr/>
              <a:lstStyle/>
              <a:p>
                <a:pPr lvl="0">
                  <a:defRPr/>
                </a:pPr>
                <a:r>
                  <a:rPr lang="en-US"/>
                  <a:t>Count</a:t>
                </a:r>
              </a:p>
            </c:rich>
          </c:tx>
          <c:overlay val="0"/>
        </c:title>
        <c:numFmt formatCode="General" sourceLinked="1"/>
        <c:majorTickMark val="cross"/>
        <c:minorTickMark val="none"/>
        <c:tickLblPos val="nextTo"/>
        <c:crossAx val="580960552"/>
        <c:crosses val="autoZero"/>
        <c:auto val="1"/>
        <c:lblAlgn val="ctr"/>
        <c:lblOffset val="100"/>
        <c:tickLblSkip val="2"/>
        <c:noMultiLvlLbl val="1"/>
      </c:catAx>
      <c:valAx>
        <c:axId val="580960552"/>
        <c:scaling>
          <c:orientation val="minMax"/>
        </c:scaling>
        <c:delete val="0"/>
        <c:axPos val="l"/>
        <c:majorGridlines>
          <c:spPr>
            <a:ln>
              <a:solidFill>
                <a:srgbClr val="B7B7B7"/>
              </a:solidFill>
            </a:ln>
          </c:spPr>
        </c:majorGridlines>
        <c:numFmt formatCode="0" sourceLinked="1"/>
        <c:majorTickMark val="cross"/>
        <c:minorTickMark val="cross"/>
        <c:tickLblPos val="nextTo"/>
        <c:spPr>
          <a:ln w="47625">
            <a:noFill/>
          </a:ln>
        </c:spPr>
        <c:txPr>
          <a:bodyPr/>
          <a:lstStyle/>
          <a:p>
            <a:pPr lvl="0">
              <a:defRPr/>
            </a:pPr>
            <a:endParaRPr lang="en-US"/>
          </a:p>
        </c:txPr>
        <c:crossAx val="581114744"/>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 (log scale)</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Calculations!$B$2:$B$500</c:f>
              <c:numCache>
                <c:formatCode>0</c:formatCode>
                <c:ptCount val="499"/>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pt idx="80">
                  <c:v>2.4178516392292583E+26</c:v>
                </c:pt>
                <c:pt idx="81">
                  <c:v>4.8357032784585167E+26</c:v>
                </c:pt>
                <c:pt idx="82">
                  <c:v>9.6714065569170334E+26</c:v>
                </c:pt>
                <c:pt idx="83">
                  <c:v>1.9342813113834067E+27</c:v>
                </c:pt>
                <c:pt idx="84">
                  <c:v>3.8685626227668134E+27</c:v>
                </c:pt>
                <c:pt idx="85">
                  <c:v>7.7371252455336267E+27</c:v>
                </c:pt>
                <c:pt idx="86">
                  <c:v>1.5474250491067253E+28</c:v>
                </c:pt>
                <c:pt idx="87">
                  <c:v>3.0948500982134507E+28</c:v>
                </c:pt>
                <c:pt idx="88">
                  <c:v>6.1897001964269014E+28</c:v>
                </c:pt>
                <c:pt idx="89">
                  <c:v>1.2379400392853803E+29</c:v>
                </c:pt>
                <c:pt idx="90">
                  <c:v>2.4758800785707605E+29</c:v>
                </c:pt>
                <c:pt idx="91">
                  <c:v>4.9517601571415211E+29</c:v>
                </c:pt>
                <c:pt idx="92">
                  <c:v>9.9035203142830422E+29</c:v>
                </c:pt>
                <c:pt idx="93">
                  <c:v>1.9807040628566084E+30</c:v>
                </c:pt>
                <c:pt idx="94">
                  <c:v>3.9614081257132169E+30</c:v>
                </c:pt>
                <c:pt idx="95">
                  <c:v>7.9228162514264338E+30</c:v>
                </c:pt>
                <c:pt idx="96">
                  <c:v>1.5845632502852868E+31</c:v>
                </c:pt>
                <c:pt idx="97">
                  <c:v>3.1691265005705735E+31</c:v>
                </c:pt>
                <c:pt idx="98">
                  <c:v>6.338253001141147E+31</c:v>
                </c:pt>
                <c:pt idx="99">
                  <c:v>1.2676506002282294E+32</c:v>
                </c:pt>
                <c:pt idx="100">
                  <c:v>2.5353012004564588E+32</c:v>
                </c:pt>
                <c:pt idx="101">
                  <c:v>5.0706024009129176E+32</c:v>
                </c:pt>
                <c:pt idx="102">
                  <c:v>1.0141204801825835E+33</c:v>
                </c:pt>
                <c:pt idx="103">
                  <c:v>2.028240960365167E+33</c:v>
                </c:pt>
                <c:pt idx="104">
                  <c:v>4.0564819207303341E+33</c:v>
                </c:pt>
                <c:pt idx="105">
                  <c:v>8.1129638414606682E+33</c:v>
                </c:pt>
                <c:pt idx="106">
                  <c:v>1.6225927682921336E+34</c:v>
                </c:pt>
                <c:pt idx="107">
                  <c:v>3.2451855365842673E+34</c:v>
                </c:pt>
                <c:pt idx="108">
                  <c:v>6.4903710731685345E+34</c:v>
                </c:pt>
                <c:pt idx="109">
                  <c:v>1.2980742146337069E+35</c:v>
                </c:pt>
                <c:pt idx="110">
                  <c:v>2.5961484292674138E+35</c:v>
                </c:pt>
                <c:pt idx="111">
                  <c:v>5.1922968585348276E+35</c:v>
                </c:pt>
                <c:pt idx="112">
                  <c:v>1.0384593717069655E+36</c:v>
                </c:pt>
                <c:pt idx="113">
                  <c:v>2.0769187434139311E+36</c:v>
                </c:pt>
                <c:pt idx="114">
                  <c:v>4.1538374868278621E+36</c:v>
                </c:pt>
                <c:pt idx="115">
                  <c:v>8.3076749736557242E+36</c:v>
                </c:pt>
                <c:pt idx="116">
                  <c:v>1.6615349947311448E+37</c:v>
                </c:pt>
                <c:pt idx="117">
                  <c:v>3.3230699894622897E+37</c:v>
                </c:pt>
                <c:pt idx="118">
                  <c:v>6.6461399789245794E+37</c:v>
                </c:pt>
                <c:pt idx="119">
                  <c:v>1.3292279957849159E+38</c:v>
                </c:pt>
                <c:pt idx="120">
                  <c:v>2.6584559915698317E+38</c:v>
                </c:pt>
                <c:pt idx="121">
                  <c:v>5.3169119831396635E+38</c:v>
                </c:pt>
                <c:pt idx="122">
                  <c:v>1.0633823966279327E+39</c:v>
                </c:pt>
                <c:pt idx="123">
                  <c:v>2.1267647932558654E+39</c:v>
                </c:pt>
                <c:pt idx="124">
                  <c:v>4.2535295865117308E+39</c:v>
                </c:pt>
                <c:pt idx="125">
                  <c:v>8.5070591730234616E+39</c:v>
                </c:pt>
                <c:pt idx="126">
                  <c:v>1.7014118346046923E+40</c:v>
                </c:pt>
                <c:pt idx="127">
                  <c:v>3.4028236692093846E+40</c:v>
                </c:pt>
                <c:pt idx="128">
                  <c:v>6.8056473384187693E+40</c:v>
                </c:pt>
                <c:pt idx="129">
                  <c:v>1.3611294676837539E+41</c:v>
                </c:pt>
                <c:pt idx="130">
                  <c:v>2.7222589353675077E+41</c:v>
                </c:pt>
                <c:pt idx="131">
                  <c:v>5.4445178707350154E+41</c:v>
                </c:pt>
                <c:pt idx="132">
                  <c:v>1.0889035741470031E+42</c:v>
                </c:pt>
                <c:pt idx="133">
                  <c:v>2.1778071482940062E+42</c:v>
                </c:pt>
                <c:pt idx="134">
                  <c:v>4.3556142965880123E+42</c:v>
                </c:pt>
                <c:pt idx="135">
                  <c:v>8.7112285931760247E+42</c:v>
                </c:pt>
                <c:pt idx="136">
                  <c:v>1.7422457186352049E+43</c:v>
                </c:pt>
                <c:pt idx="137">
                  <c:v>3.4844914372704099E+43</c:v>
                </c:pt>
                <c:pt idx="138">
                  <c:v>6.9689828745408197E+43</c:v>
                </c:pt>
                <c:pt idx="139">
                  <c:v>1.3937965749081639E+44</c:v>
                </c:pt>
                <c:pt idx="140">
                  <c:v>2.7875931498163279E+44</c:v>
                </c:pt>
                <c:pt idx="141">
                  <c:v>5.5751862996326558E+44</c:v>
                </c:pt>
                <c:pt idx="142">
                  <c:v>1.1150372599265312E+45</c:v>
                </c:pt>
                <c:pt idx="143">
                  <c:v>2.2300745198530623E+45</c:v>
                </c:pt>
                <c:pt idx="144">
                  <c:v>4.4601490397061246E+45</c:v>
                </c:pt>
                <c:pt idx="145">
                  <c:v>8.9202980794122493E+45</c:v>
                </c:pt>
                <c:pt idx="146">
                  <c:v>1.7840596158824499E+46</c:v>
                </c:pt>
                <c:pt idx="147">
                  <c:v>3.5681192317648997E+46</c:v>
                </c:pt>
                <c:pt idx="148">
                  <c:v>7.1362384635297994E+46</c:v>
                </c:pt>
                <c:pt idx="149">
                  <c:v>1.4272476927059599E+47</c:v>
                </c:pt>
                <c:pt idx="150">
                  <c:v>2.8544953854119198E+47</c:v>
                </c:pt>
                <c:pt idx="151">
                  <c:v>5.7089907708238395E+47</c:v>
                </c:pt>
                <c:pt idx="152">
                  <c:v>1.1417981541647679E+48</c:v>
                </c:pt>
                <c:pt idx="153">
                  <c:v>2.2835963083295358E+48</c:v>
                </c:pt>
                <c:pt idx="154">
                  <c:v>4.5671926166590716E+48</c:v>
                </c:pt>
                <c:pt idx="155">
                  <c:v>9.1343852333181432E+48</c:v>
                </c:pt>
                <c:pt idx="156">
                  <c:v>1.8268770466636286E+49</c:v>
                </c:pt>
                <c:pt idx="157">
                  <c:v>3.6537540933272573E+49</c:v>
                </c:pt>
                <c:pt idx="158">
                  <c:v>7.3075081866545146E+49</c:v>
                </c:pt>
                <c:pt idx="159">
                  <c:v>1.4615016373309029E+50</c:v>
                </c:pt>
                <c:pt idx="160">
                  <c:v>2.9230032746618058E+50</c:v>
                </c:pt>
                <c:pt idx="161">
                  <c:v>5.8460065493236117E+50</c:v>
                </c:pt>
                <c:pt idx="162">
                  <c:v>1.1692013098647223E+51</c:v>
                </c:pt>
                <c:pt idx="163">
                  <c:v>2.3384026197294447E+51</c:v>
                </c:pt>
                <c:pt idx="164">
                  <c:v>4.6768052394588893E+51</c:v>
                </c:pt>
                <c:pt idx="165">
                  <c:v>9.3536104789177787E+51</c:v>
                </c:pt>
                <c:pt idx="166">
                  <c:v>1.8707220957835557E+52</c:v>
                </c:pt>
                <c:pt idx="167">
                  <c:v>3.7414441915671115E+52</c:v>
                </c:pt>
                <c:pt idx="168">
                  <c:v>7.4828883831342229E+52</c:v>
                </c:pt>
                <c:pt idx="169">
                  <c:v>1.4965776766268446E+53</c:v>
                </c:pt>
                <c:pt idx="170">
                  <c:v>2.9931553532536892E+53</c:v>
                </c:pt>
                <c:pt idx="171">
                  <c:v>5.9863107065073784E+53</c:v>
                </c:pt>
                <c:pt idx="172">
                  <c:v>1.1972621413014757E+54</c:v>
                </c:pt>
                <c:pt idx="173">
                  <c:v>2.3945242826029513E+54</c:v>
                </c:pt>
                <c:pt idx="174">
                  <c:v>4.7890485652059027E+54</c:v>
                </c:pt>
                <c:pt idx="175">
                  <c:v>9.5780971304118054E+54</c:v>
                </c:pt>
                <c:pt idx="176">
                  <c:v>1.9156194260823611E+55</c:v>
                </c:pt>
                <c:pt idx="177">
                  <c:v>3.8312388521647221E+55</c:v>
                </c:pt>
                <c:pt idx="178">
                  <c:v>7.6624777043294443E+55</c:v>
                </c:pt>
                <c:pt idx="179">
                  <c:v>1.5324955408658889E+56</c:v>
                </c:pt>
                <c:pt idx="180">
                  <c:v>3.0649910817317777E+56</c:v>
                </c:pt>
                <c:pt idx="181">
                  <c:v>6.1299821634635554E+56</c:v>
                </c:pt>
                <c:pt idx="182">
                  <c:v>1.2259964326927111E+57</c:v>
                </c:pt>
                <c:pt idx="183">
                  <c:v>2.4519928653854222E+57</c:v>
                </c:pt>
                <c:pt idx="184">
                  <c:v>4.9039857307708443E+57</c:v>
                </c:pt>
                <c:pt idx="185">
                  <c:v>9.8079714615416887E+57</c:v>
                </c:pt>
                <c:pt idx="186">
                  <c:v>1.9615942923083377E+58</c:v>
                </c:pt>
                <c:pt idx="187">
                  <c:v>3.9231885846166755E+58</c:v>
                </c:pt>
                <c:pt idx="188">
                  <c:v>7.846377169233351E+58</c:v>
                </c:pt>
                <c:pt idx="189">
                  <c:v>1.5692754338466702E+59</c:v>
                </c:pt>
                <c:pt idx="190">
                  <c:v>3.1385508676933404E+59</c:v>
                </c:pt>
                <c:pt idx="191">
                  <c:v>6.2771017353866808E+59</c:v>
                </c:pt>
                <c:pt idx="192">
                  <c:v>1.2554203470773362E+60</c:v>
                </c:pt>
                <c:pt idx="193">
                  <c:v>2.5108406941546723E+60</c:v>
                </c:pt>
                <c:pt idx="194">
                  <c:v>5.0216813883093446E+60</c:v>
                </c:pt>
                <c:pt idx="195">
                  <c:v>1.0043362776618689E+61</c:v>
                </c:pt>
                <c:pt idx="196">
                  <c:v>2.0086725553237378E+61</c:v>
                </c:pt>
                <c:pt idx="197">
                  <c:v>4.0173451106474757E+61</c:v>
                </c:pt>
                <c:pt idx="198">
                  <c:v>8.0346902212949514E+61</c:v>
                </c:pt>
                <c:pt idx="199">
                  <c:v>1.6069380442589903E+62</c:v>
                </c:pt>
                <c:pt idx="200">
                  <c:v>3.2138760885179806E+62</c:v>
                </c:pt>
                <c:pt idx="201">
                  <c:v>6.4277521770359611E+62</c:v>
                </c:pt>
                <c:pt idx="202">
                  <c:v>1.2855504354071922E+63</c:v>
                </c:pt>
                <c:pt idx="203">
                  <c:v>2.5711008708143844E+63</c:v>
                </c:pt>
                <c:pt idx="204">
                  <c:v>5.1422017416287689E+63</c:v>
                </c:pt>
                <c:pt idx="205">
                  <c:v>1.0284403483257538E+64</c:v>
                </c:pt>
                <c:pt idx="206">
                  <c:v>2.0568806966515076E+64</c:v>
                </c:pt>
                <c:pt idx="207">
                  <c:v>4.1137613933030151E+64</c:v>
                </c:pt>
                <c:pt idx="208">
                  <c:v>8.2275227866060302E+64</c:v>
                </c:pt>
                <c:pt idx="209">
                  <c:v>1.645504557321206E+65</c:v>
                </c:pt>
                <c:pt idx="210">
                  <c:v>3.2910091146424121E+65</c:v>
                </c:pt>
                <c:pt idx="211">
                  <c:v>6.5820182292848242E+65</c:v>
                </c:pt>
                <c:pt idx="212">
                  <c:v>1.3164036458569648E+66</c:v>
                </c:pt>
                <c:pt idx="213">
                  <c:v>2.6328072917139297E+66</c:v>
                </c:pt>
                <c:pt idx="214">
                  <c:v>5.2656145834278593E+66</c:v>
                </c:pt>
                <c:pt idx="215">
                  <c:v>1.0531229166855719E+67</c:v>
                </c:pt>
                <c:pt idx="216">
                  <c:v>2.1062458333711437E+67</c:v>
                </c:pt>
                <c:pt idx="217">
                  <c:v>4.2124916667422875E+67</c:v>
                </c:pt>
                <c:pt idx="218">
                  <c:v>8.4249833334845749E+67</c:v>
                </c:pt>
                <c:pt idx="219">
                  <c:v>1.684996666696915E+68</c:v>
                </c:pt>
                <c:pt idx="220">
                  <c:v>3.36999333339383E+68</c:v>
                </c:pt>
                <c:pt idx="221">
                  <c:v>6.7399866667876599E+68</c:v>
                </c:pt>
                <c:pt idx="222">
                  <c:v>1.347997333357532E+69</c:v>
                </c:pt>
                <c:pt idx="223">
                  <c:v>2.695994666715064E+69</c:v>
                </c:pt>
                <c:pt idx="224">
                  <c:v>5.391989333430128E+69</c:v>
                </c:pt>
                <c:pt idx="225">
                  <c:v>1.0783978666860256E+70</c:v>
                </c:pt>
                <c:pt idx="226">
                  <c:v>2.1567957333720512E+70</c:v>
                </c:pt>
                <c:pt idx="227">
                  <c:v>4.3135914667441024E+70</c:v>
                </c:pt>
                <c:pt idx="228">
                  <c:v>8.6271829334882047E+70</c:v>
                </c:pt>
                <c:pt idx="229">
                  <c:v>1.7254365866976409E+71</c:v>
                </c:pt>
                <c:pt idx="230">
                  <c:v>3.4508731733952819E+71</c:v>
                </c:pt>
                <c:pt idx="231">
                  <c:v>6.9017463467905638E+71</c:v>
                </c:pt>
                <c:pt idx="232">
                  <c:v>1.3803492693581128E+72</c:v>
                </c:pt>
                <c:pt idx="233">
                  <c:v>2.7606985387162255E+72</c:v>
                </c:pt>
                <c:pt idx="234">
                  <c:v>5.521397077432451E+72</c:v>
                </c:pt>
                <c:pt idx="235">
                  <c:v>1.1042794154864902E+73</c:v>
                </c:pt>
                <c:pt idx="236">
                  <c:v>2.2085588309729804E+73</c:v>
                </c:pt>
                <c:pt idx="237">
                  <c:v>4.4171176619459608E+73</c:v>
                </c:pt>
                <c:pt idx="238">
                  <c:v>8.8342353238919216E+73</c:v>
                </c:pt>
                <c:pt idx="239">
                  <c:v>1.7668470647783843E+74</c:v>
                </c:pt>
                <c:pt idx="240">
                  <c:v>3.5336941295567687E+74</c:v>
                </c:pt>
                <c:pt idx="241">
                  <c:v>7.0673882591135373E+74</c:v>
                </c:pt>
                <c:pt idx="242">
                  <c:v>1.4134776518227075E+75</c:v>
                </c:pt>
                <c:pt idx="243">
                  <c:v>2.8269553036454149E+75</c:v>
                </c:pt>
                <c:pt idx="244">
                  <c:v>5.6539106072908299E+75</c:v>
                </c:pt>
                <c:pt idx="245">
                  <c:v>1.130782121458166E+76</c:v>
                </c:pt>
                <c:pt idx="246">
                  <c:v>2.2615642429163319E+76</c:v>
                </c:pt>
                <c:pt idx="247">
                  <c:v>4.5231284858326639E+76</c:v>
                </c:pt>
                <c:pt idx="248">
                  <c:v>9.0462569716653278E+76</c:v>
                </c:pt>
                <c:pt idx="249">
                  <c:v>1.8092513943330656E+77</c:v>
                </c:pt>
                <c:pt idx="250">
                  <c:v>3.6185027886661311E+77</c:v>
                </c:pt>
                <c:pt idx="251">
                  <c:v>7.2370055773322622E+77</c:v>
                </c:pt>
                <c:pt idx="252">
                  <c:v>1.4474011154664524E+78</c:v>
                </c:pt>
                <c:pt idx="253">
                  <c:v>2.8948022309329049E+78</c:v>
                </c:pt>
                <c:pt idx="254">
                  <c:v>5.7896044618658098E+78</c:v>
                </c:pt>
                <c:pt idx="255">
                  <c:v>1.157920892373162E+79</c:v>
                </c:pt>
                <c:pt idx="256">
                  <c:v>2.3158417847463239E+79</c:v>
                </c:pt>
                <c:pt idx="257">
                  <c:v>4.6316835694926478E+79</c:v>
                </c:pt>
                <c:pt idx="258">
                  <c:v>9.2633671389852956E+79</c:v>
                </c:pt>
                <c:pt idx="259">
                  <c:v>1.8526734277970591E+80</c:v>
                </c:pt>
                <c:pt idx="260">
                  <c:v>3.7053468555941183E+80</c:v>
                </c:pt>
                <c:pt idx="261">
                  <c:v>7.4106937111882365E+80</c:v>
                </c:pt>
                <c:pt idx="262">
                  <c:v>1.4821387422376473E+81</c:v>
                </c:pt>
                <c:pt idx="263">
                  <c:v>2.9642774844752946E+81</c:v>
                </c:pt>
                <c:pt idx="264">
                  <c:v>5.9285549689505892E+81</c:v>
                </c:pt>
                <c:pt idx="265">
                  <c:v>1.1857109937901178E+82</c:v>
                </c:pt>
                <c:pt idx="266">
                  <c:v>2.3714219875802357E+82</c:v>
                </c:pt>
                <c:pt idx="267">
                  <c:v>4.7428439751604714E+82</c:v>
                </c:pt>
                <c:pt idx="268">
                  <c:v>9.4856879503209427E+82</c:v>
                </c:pt>
                <c:pt idx="269">
                  <c:v>1.8971375900641885E+83</c:v>
                </c:pt>
                <c:pt idx="270">
                  <c:v>3.7942751801283771E+83</c:v>
                </c:pt>
                <c:pt idx="271">
                  <c:v>7.5885503602567542E+83</c:v>
                </c:pt>
                <c:pt idx="272">
                  <c:v>1.5177100720513508E+84</c:v>
                </c:pt>
                <c:pt idx="273">
                  <c:v>3.0354201441027017E+84</c:v>
                </c:pt>
                <c:pt idx="274">
                  <c:v>6.0708402882054033E+84</c:v>
                </c:pt>
                <c:pt idx="275">
                  <c:v>1.2141680576410807E+85</c:v>
                </c:pt>
                <c:pt idx="276">
                  <c:v>2.4283361152821613E+85</c:v>
                </c:pt>
                <c:pt idx="277">
                  <c:v>4.8566722305643227E+85</c:v>
                </c:pt>
                <c:pt idx="278">
                  <c:v>9.7133444611286454E+85</c:v>
                </c:pt>
                <c:pt idx="279">
                  <c:v>1.9426688922257291E+86</c:v>
                </c:pt>
                <c:pt idx="280">
                  <c:v>3.8853377844514581E+86</c:v>
                </c:pt>
                <c:pt idx="281">
                  <c:v>7.7706755689029163E+86</c:v>
                </c:pt>
                <c:pt idx="282">
                  <c:v>1.5541351137805833E+87</c:v>
                </c:pt>
                <c:pt idx="283">
                  <c:v>3.1082702275611665E+87</c:v>
                </c:pt>
                <c:pt idx="284">
                  <c:v>6.216540455122333E+87</c:v>
                </c:pt>
                <c:pt idx="285">
                  <c:v>1.2433080910244666E+88</c:v>
                </c:pt>
                <c:pt idx="286">
                  <c:v>2.4866161820489332E+88</c:v>
                </c:pt>
                <c:pt idx="287">
                  <c:v>4.9732323640978664E+88</c:v>
                </c:pt>
                <c:pt idx="288">
                  <c:v>9.9464647281957328E+88</c:v>
                </c:pt>
                <c:pt idx="289">
                  <c:v>1.9892929456391466E+89</c:v>
                </c:pt>
                <c:pt idx="290">
                  <c:v>3.9785858912782931E+89</c:v>
                </c:pt>
                <c:pt idx="291">
                  <c:v>7.9571717825565863E+89</c:v>
                </c:pt>
                <c:pt idx="292">
                  <c:v>1.5914343565113173E+90</c:v>
                </c:pt>
                <c:pt idx="293">
                  <c:v>3.1828687130226345E+90</c:v>
                </c:pt>
                <c:pt idx="294">
                  <c:v>6.365737426045269E+90</c:v>
                </c:pt>
                <c:pt idx="295">
                  <c:v>1.2731474852090538E+91</c:v>
                </c:pt>
                <c:pt idx="296">
                  <c:v>2.5462949704181076E+91</c:v>
                </c:pt>
                <c:pt idx="297">
                  <c:v>5.0925899408362152E+91</c:v>
                </c:pt>
                <c:pt idx="298">
                  <c:v>1.018517988167243E+92</c:v>
                </c:pt>
                <c:pt idx="299">
                  <c:v>2.0370359763344861E+92</c:v>
                </c:pt>
                <c:pt idx="300">
                  <c:v>4.0740719526689722E+92</c:v>
                </c:pt>
                <c:pt idx="301">
                  <c:v>8.1481439053379443E+92</c:v>
                </c:pt>
                <c:pt idx="302">
                  <c:v>1.6296287810675889E+93</c:v>
                </c:pt>
                <c:pt idx="303">
                  <c:v>3.2592575621351777E+93</c:v>
                </c:pt>
                <c:pt idx="304">
                  <c:v>6.5185151242703555E+93</c:v>
                </c:pt>
                <c:pt idx="305">
                  <c:v>1.3037030248540711E+94</c:v>
                </c:pt>
                <c:pt idx="306">
                  <c:v>2.6074060497081422E+94</c:v>
                </c:pt>
                <c:pt idx="307">
                  <c:v>5.2148120994162844E+94</c:v>
                </c:pt>
                <c:pt idx="308">
                  <c:v>1.0429624198832569E+95</c:v>
                </c:pt>
                <c:pt idx="309">
                  <c:v>2.0859248397665138E+95</c:v>
                </c:pt>
                <c:pt idx="310">
                  <c:v>4.1718496795330275E+95</c:v>
                </c:pt>
                <c:pt idx="311">
                  <c:v>8.343699359066055E+95</c:v>
                </c:pt>
                <c:pt idx="312">
                  <c:v>1.668739871813211E+96</c:v>
                </c:pt>
                <c:pt idx="313">
                  <c:v>3.337479743626422E+96</c:v>
                </c:pt>
                <c:pt idx="314">
                  <c:v>6.674959487252844E+96</c:v>
                </c:pt>
                <c:pt idx="315">
                  <c:v>1.3349918974505688E+97</c:v>
                </c:pt>
                <c:pt idx="316">
                  <c:v>2.6699837949011376E+97</c:v>
                </c:pt>
                <c:pt idx="317">
                  <c:v>5.3399675898022752E+97</c:v>
                </c:pt>
                <c:pt idx="318">
                  <c:v>1.067993517960455E+98</c:v>
                </c:pt>
                <c:pt idx="319">
                  <c:v>2.1359870359209101E+98</c:v>
                </c:pt>
                <c:pt idx="320">
                  <c:v>4.2719740718418202E+98</c:v>
                </c:pt>
                <c:pt idx="321">
                  <c:v>8.5439481436836403E+98</c:v>
                </c:pt>
                <c:pt idx="322">
                  <c:v>1.7087896287367281E+99</c:v>
                </c:pt>
                <c:pt idx="323">
                  <c:v>3.4175792574734561E+99</c:v>
                </c:pt>
                <c:pt idx="324">
                  <c:v>6.8351585149469123E+99</c:v>
                </c:pt>
                <c:pt idx="325">
                  <c:v>1.3670317029893825E+100</c:v>
                </c:pt>
                <c:pt idx="326">
                  <c:v>2.7340634059787649E+100</c:v>
                </c:pt>
                <c:pt idx="327">
                  <c:v>5.4681268119575298E+100</c:v>
                </c:pt>
                <c:pt idx="328">
                  <c:v>1.093625362391506E+101</c:v>
                </c:pt>
                <c:pt idx="329">
                  <c:v>2.1872507247830119E+101</c:v>
                </c:pt>
                <c:pt idx="330">
                  <c:v>4.3745014495660238E+101</c:v>
                </c:pt>
                <c:pt idx="331">
                  <c:v>8.7490028991320477E+101</c:v>
                </c:pt>
                <c:pt idx="332">
                  <c:v>1.7498005798264095E+102</c:v>
                </c:pt>
                <c:pt idx="333">
                  <c:v>3.4996011596528191E+102</c:v>
                </c:pt>
                <c:pt idx="334">
                  <c:v>6.9992023193056382E+102</c:v>
                </c:pt>
                <c:pt idx="335">
                  <c:v>1.3998404638611276E+103</c:v>
                </c:pt>
                <c:pt idx="336">
                  <c:v>2.7996809277222553E+103</c:v>
                </c:pt>
                <c:pt idx="337">
                  <c:v>5.5993618554445105E+103</c:v>
                </c:pt>
                <c:pt idx="338">
                  <c:v>1.1198723710889021E+104</c:v>
                </c:pt>
                <c:pt idx="339">
                  <c:v>2.2397447421778042E+104</c:v>
                </c:pt>
                <c:pt idx="340">
                  <c:v>4.4794894843556084E+104</c:v>
                </c:pt>
                <c:pt idx="341">
                  <c:v>8.9589789687112168E+104</c:v>
                </c:pt>
                <c:pt idx="342">
                  <c:v>1.7917957937422434E+105</c:v>
                </c:pt>
                <c:pt idx="343">
                  <c:v>3.5835915874844867E+105</c:v>
                </c:pt>
                <c:pt idx="344">
                  <c:v>7.1671831749689735E+105</c:v>
                </c:pt>
                <c:pt idx="345">
                  <c:v>1.4334366349937947E+106</c:v>
                </c:pt>
                <c:pt idx="346">
                  <c:v>2.8668732699875894E+106</c:v>
                </c:pt>
                <c:pt idx="347">
                  <c:v>5.7337465399751788E+106</c:v>
                </c:pt>
                <c:pt idx="348">
                  <c:v>1.1467493079950358E+107</c:v>
                </c:pt>
                <c:pt idx="349">
                  <c:v>2.2934986159900715E+107</c:v>
                </c:pt>
                <c:pt idx="350">
                  <c:v>4.586997231980143E+107</c:v>
                </c:pt>
                <c:pt idx="351">
                  <c:v>9.173994463960286E+107</c:v>
                </c:pt>
                <c:pt idx="352">
                  <c:v>1.8347988927920572E+108</c:v>
                </c:pt>
                <c:pt idx="353">
                  <c:v>3.6695977855841144E+108</c:v>
                </c:pt>
                <c:pt idx="354">
                  <c:v>7.3391955711682288E+108</c:v>
                </c:pt>
                <c:pt idx="355">
                  <c:v>1.4678391142336458E+109</c:v>
                </c:pt>
                <c:pt idx="356">
                  <c:v>2.9356782284672915E+109</c:v>
                </c:pt>
                <c:pt idx="357">
                  <c:v>5.8713564569345831E+109</c:v>
                </c:pt>
                <c:pt idx="358">
                  <c:v>1.1742712913869166E+110</c:v>
                </c:pt>
                <c:pt idx="359">
                  <c:v>2.3485425827738332E+110</c:v>
                </c:pt>
                <c:pt idx="360">
                  <c:v>4.6970851655476665E+110</c:v>
                </c:pt>
                <c:pt idx="361">
                  <c:v>9.3941703310953329E+110</c:v>
                </c:pt>
                <c:pt idx="362">
                  <c:v>1.8788340662190666E+111</c:v>
                </c:pt>
                <c:pt idx="363">
                  <c:v>3.7576681324381332E+111</c:v>
                </c:pt>
                <c:pt idx="364">
                  <c:v>7.5153362648762663E+111</c:v>
                </c:pt>
                <c:pt idx="365">
                  <c:v>1.5030672529752533E+112</c:v>
                </c:pt>
                <c:pt idx="366">
                  <c:v>3.0061345059505065E+112</c:v>
                </c:pt>
                <c:pt idx="367">
                  <c:v>6.0122690119010131E+112</c:v>
                </c:pt>
                <c:pt idx="368">
                  <c:v>1.2024538023802026E+113</c:v>
                </c:pt>
                <c:pt idx="369">
                  <c:v>2.4049076047604052E+113</c:v>
                </c:pt>
                <c:pt idx="370">
                  <c:v>4.8098152095208105E+113</c:v>
                </c:pt>
                <c:pt idx="371">
                  <c:v>9.6196304190416209E+113</c:v>
                </c:pt>
                <c:pt idx="372">
                  <c:v>1.9239260838083242E+114</c:v>
                </c:pt>
                <c:pt idx="373">
                  <c:v>3.8478521676166484E+114</c:v>
                </c:pt>
                <c:pt idx="374">
                  <c:v>7.6957043352332967E+114</c:v>
                </c:pt>
                <c:pt idx="375">
                  <c:v>1.5391408670466593E+115</c:v>
                </c:pt>
                <c:pt idx="376">
                  <c:v>3.0782817340933187E+115</c:v>
                </c:pt>
                <c:pt idx="377">
                  <c:v>6.1565634681866374E+115</c:v>
                </c:pt>
                <c:pt idx="378">
                  <c:v>1.2313126936373275E+116</c:v>
                </c:pt>
                <c:pt idx="379">
                  <c:v>2.462625387274655E+116</c:v>
                </c:pt>
                <c:pt idx="380">
                  <c:v>4.9252507745493099E+116</c:v>
                </c:pt>
                <c:pt idx="381">
                  <c:v>9.8505015490986198E+116</c:v>
                </c:pt>
                <c:pt idx="382">
                  <c:v>1.970100309819724E+117</c:v>
                </c:pt>
                <c:pt idx="383">
                  <c:v>3.9402006196394479E+117</c:v>
                </c:pt>
                <c:pt idx="384">
                  <c:v>7.8804012392788958E+117</c:v>
                </c:pt>
                <c:pt idx="385">
                  <c:v>1.5760802478557792E+118</c:v>
                </c:pt>
                <c:pt idx="386">
                  <c:v>3.1521604957115583E+118</c:v>
                </c:pt>
                <c:pt idx="387">
                  <c:v>6.3043209914231167E+118</c:v>
                </c:pt>
                <c:pt idx="388">
                  <c:v>1.2608641982846233E+119</c:v>
                </c:pt>
                <c:pt idx="389">
                  <c:v>2.5217283965692467E+119</c:v>
                </c:pt>
                <c:pt idx="390">
                  <c:v>5.0434567931384933E+119</c:v>
                </c:pt>
                <c:pt idx="391">
                  <c:v>1.0086913586276987E+120</c:v>
                </c:pt>
                <c:pt idx="392">
                  <c:v>2.0173827172553973E+120</c:v>
                </c:pt>
                <c:pt idx="393">
                  <c:v>4.0347654345107947E+120</c:v>
                </c:pt>
                <c:pt idx="394">
                  <c:v>8.0695308690215893E+120</c:v>
                </c:pt>
                <c:pt idx="395">
                  <c:v>1.6139061738043179E+121</c:v>
                </c:pt>
                <c:pt idx="396">
                  <c:v>3.2278123476086357E+121</c:v>
                </c:pt>
                <c:pt idx="397">
                  <c:v>6.4556246952172715E+121</c:v>
                </c:pt>
                <c:pt idx="398">
                  <c:v>1.2911249390434543E+122</c:v>
                </c:pt>
                <c:pt idx="399">
                  <c:v>2.5822498780869086E+122</c:v>
                </c:pt>
                <c:pt idx="400">
                  <c:v>5.1644997561738172E+122</c:v>
                </c:pt>
                <c:pt idx="401">
                  <c:v>1.0328999512347634E+123</c:v>
                </c:pt>
                <c:pt idx="402">
                  <c:v>2.0657999024695269E+123</c:v>
                </c:pt>
                <c:pt idx="403">
                  <c:v>4.1315998049390537E+123</c:v>
                </c:pt>
                <c:pt idx="404">
                  <c:v>8.2631996098781075E+123</c:v>
                </c:pt>
                <c:pt idx="405">
                  <c:v>1.6526399219756215E+124</c:v>
                </c:pt>
                <c:pt idx="406">
                  <c:v>3.305279843951243E+124</c:v>
                </c:pt>
                <c:pt idx="407">
                  <c:v>6.610559687902486E+124</c:v>
                </c:pt>
                <c:pt idx="408">
                  <c:v>1.3221119375804972E+125</c:v>
                </c:pt>
                <c:pt idx="409">
                  <c:v>2.6442238751609944E+125</c:v>
                </c:pt>
                <c:pt idx="410">
                  <c:v>5.2884477503219888E+125</c:v>
                </c:pt>
                <c:pt idx="411">
                  <c:v>1.0576895500643978E+126</c:v>
                </c:pt>
                <c:pt idx="412">
                  <c:v>2.1153791001287955E+126</c:v>
                </c:pt>
                <c:pt idx="413">
                  <c:v>4.230758200257591E+126</c:v>
                </c:pt>
                <c:pt idx="414">
                  <c:v>8.4615164005151821E+126</c:v>
                </c:pt>
                <c:pt idx="415">
                  <c:v>1.6923032801030364E+127</c:v>
                </c:pt>
                <c:pt idx="416">
                  <c:v>3.3846065602060728E+127</c:v>
                </c:pt>
                <c:pt idx="417">
                  <c:v>6.7692131204121457E+127</c:v>
                </c:pt>
                <c:pt idx="418">
                  <c:v>1.3538426240824291E+128</c:v>
                </c:pt>
                <c:pt idx="419">
                  <c:v>2.7076852481648583E+128</c:v>
                </c:pt>
                <c:pt idx="420">
                  <c:v>5.4153704963297165E+128</c:v>
                </c:pt>
                <c:pt idx="421">
                  <c:v>1.0830740992659433E+129</c:v>
                </c:pt>
                <c:pt idx="422">
                  <c:v>2.1661481985318866E+129</c:v>
                </c:pt>
                <c:pt idx="423">
                  <c:v>4.3322963970637732E+129</c:v>
                </c:pt>
                <c:pt idx="424">
                  <c:v>8.6645927941275464E+129</c:v>
                </c:pt>
                <c:pt idx="425">
                  <c:v>1.7329185588255093E+130</c:v>
                </c:pt>
                <c:pt idx="426">
                  <c:v>3.4658371176510186E+130</c:v>
                </c:pt>
                <c:pt idx="427">
                  <c:v>6.9316742353020371E+130</c:v>
                </c:pt>
                <c:pt idx="428">
                  <c:v>1.3863348470604074E+131</c:v>
                </c:pt>
                <c:pt idx="429">
                  <c:v>2.7726696941208149E+131</c:v>
                </c:pt>
                <c:pt idx="430">
                  <c:v>5.5453393882416297E+131</c:v>
                </c:pt>
                <c:pt idx="431">
                  <c:v>1.1090678776483259E+132</c:v>
                </c:pt>
                <c:pt idx="432">
                  <c:v>2.2181357552966519E+132</c:v>
                </c:pt>
                <c:pt idx="433">
                  <c:v>4.4362715105933038E+132</c:v>
                </c:pt>
                <c:pt idx="434">
                  <c:v>8.8725430211866076E+132</c:v>
                </c:pt>
                <c:pt idx="435">
                  <c:v>1.7745086042373215E+133</c:v>
                </c:pt>
                <c:pt idx="436">
                  <c:v>3.549017208474643E+133</c:v>
                </c:pt>
                <c:pt idx="437">
                  <c:v>7.098034416949286E+133</c:v>
                </c:pt>
                <c:pt idx="438">
                  <c:v>1.4196068833898572E+134</c:v>
                </c:pt>
                <c:pt idx="439">
                  <c:v>2.8392137667797144E+134</c:v>
                </c:pt>
                <c:pt idx="440">
                  <c:v>5.6784275335594288E+134</c:v>
                </c:pt>
                <c:pt idx="441">
                  <c:v>1.1356855067118858E+135</c:v>
                </c:pt>
                <c:pt idx="442">
                  <c:v>2.2713710134237715E+135</c:v>
                </c:pt>
                <c:pt idx="443">
                  <c:v>4.5427420268475431E+135</c:v>
                </c:pt>
                <c:pt idx="444">
                  <c:v>9.0854840536950861E+135</c:v>
                </c:pt>
                <c:pt idx="445">
                  <c:v>1.8170968107390172E+136</c:v>
                </c:pt>
                <c:pt idx="446">
                  <c:v>3.6341936214780345E+136</c:v>
                </c:pt>
                <c:pt idx="447">
                  <c:v>7.2683872429560689E+136</c:v>
                </c:pt>
                <c:pt idx="448">
                  <c:v>1.4536774485912138E+137</c:v>
                </c:pt>
                <c:pt idx="449">
                  <c:v>2.9073548971824276E+137</c:v>
                </c:pt>
                <c:pt idx="450">
                  <c:v>5.8147097943648551E+137</c:v>
                </c:pt>
                <c:pt idx="451">
                  <c:v>1.162941958872971E+138</c:v>
                </c:pt>
                <c:pt idx="452">
                  <c:v>2.325883917745942E+138</c:v>
                </c:pt>
                <c:pt idx="453">
                  <c:v>4.6517678354918841E+138</c:v>
                </c:pt>
                <c:pt idx="454">
                  <c:v>9.3035356709837682E+138</c:v>
                </c:pt>
                <c:pt idx="455">
                  <c:v>1.8607071341967536E+139</c:v>
                </c:pt>
                <c:pt idx="456">
                  <c:v>3.7214142683935073E+139</c:v>
                </c:pt>
                <c:pt idx="457">
                  <c:v>7.4428285367870146E+139</c:v>
                </c:pt>
                <c:pt idx="458">
                  <c:v>1.4885657073574029E+140</c:v>
                </c:pt>
                <c:pt idx="459">
                  <c:v>2.9771314147148058E+140</c:v>
                </c:pt>
                <c:pt idx="460">
                  <c:v>5.9542628294296116E+140</c:v>
                </c:pt>
                <c:pt idx="461">
                  <c:v>1.1908525658859223E+141</c:v>
                </c:pt>
                <c:pt idx="462">
                  <c:v>2.3817051317718447E+141</c:v>
                </c:pt>
                <c:pt idx="463">
                  <c:v>4.7634102635436893E+141</c:v>
                </c:pt>
                <c:pt idx="464">
                  <c:v>9.5268205270873786E+141</c:v>
                </c:pt>
                <c:pt idx="465">
                  <c:v>1.9053641054174757E+142</c:v>
                </c:pt>
                <c:pt idx="466">
                  <c:v>3.8107282108349515E+142</c:v>
                </c:pt>
                <c:pt idx="467">
                  <c:v>7.6214564216699029E+142</c:v>
                </c:pt>
                <c:pt idx="468">
                  <c:v>1.5242912843339806E+143</c:v>
                </c:pt>
                <c:pt idx="469">
                  <c:v>3.0485825686679612E+143</c:v>
                </c:pt>
                <c:pt idx="470">
                  <c:v>6.0971651373359223E+143</c:v>
                </c:pt>
                <c:pt idx="471">
                  <c:v>1.2194330274671845E+144</c:v>
                </c:pt>
                <c:pt idx="472">
                  <c:v>2.4388660549343689E+144</c:v>
                </c:pt>
                <c:pt idx="473">
                  <c:v>4.8777321098687379E+144</c:v>
                </c:pt>
                <c:pt idx="474">
                  <c:v>9.7554642197374757E+144</c:v>
                </c:pt>
                <c:pt idx="475">
                  <c:v>1.9510928439474951E+145</c:v>
                </c:pt>
                <c:pt idx="476">
                  <c:v>3.9021856878949903E+145</c:v>
                </c:pt>
                <c:pt idx="477">
                  <c:v>7.8043713757899806E+145</c:v>
                </c:pt>
                <c:pt idx="478">
                  <c:v>1.5608742751579961E+146</c:v>
                </c:pt>
                <c:pt idx="479">
                  <c:v>3.1217485503159922E+146</c:v>
                </c:pt>
                <c:pt idx="480">
                  <c:v>6.2434971006319845E+146</c:v>
                </c:pt>
                <c:pt idx="481">
                  <c:v>1.2486994201263969E+147</c:v>
                </c:pt>
                <c:pt idx="482">
                  <c:v>2.4973988402527938E+147</c:v>
                </c:pt>
                <c:pt idx="483">
                  <c:v>4.9947976805055876E+147</c:v>
                </c:pt>
                <c:pt idx="484">
                  <c:v>9.9895953610111751E+147</c:v>
                </c:pt>
                <c:pt idx="485">
                  <c:v>1.997919072202235E+148</c:v>
                </c:pt>
                <c:pt idx="486">
                  <c:v>3.9958381444044701E+148</c:v>
                </c:pt>
                <c:pt idx="487">
                  <c:v>7.9916762888089401E+148</c:v>
                </c:pt>
                <c:pt idx="488">
                  <c:v>1.598335257761788E+149</c:v>
                </c:pt>
                <c:pt idx="489">
                  <c:v>3.196670515523576E+149</c:v>
                </c:pt>
                <c:pt idx="490">
                  <c:v>6.3933410310471521E+149</c:v>
                </c:pt>
                <c:pt idx="491">
                  <c:v>1.2786682062094304E+150</c:v>
                </c:pt>
                <c:pt idx="492">
                  <c:v>2.5573364124188608E+150</c:v>
                </c:pt>
                <c:pt idx="493">
                  <c:v>5.1146728248377217E+150</c:v>
                </c:pt>
                <c:pt idx="494">
                  <c:v>1.0229345649675443E+151</c:v>
                </c:pt>
                <c:pt idx="495">
                  <c:v>2.0458691299350887E+151</c:v>
                </c:pt>
                <c:pt idx="496">
                  <c:v>4.0917382598701773E+151</c:v>
                </c:pt>
                <c:pt idx="497">
                  <c:v>8.1834765197403547E+151</c:v>
                </c:pt>
                <c:pt idx="498">
                  <c:v>1.6366953039480709E+152</c:v>
                </c:pt>
              </c:numCache>
            </c:numRef>
          </c:val>
          <c:smooth val="0"/>
          <c:extLst>
            <c:ext xmlns:c16="http://schemas.microsoft.com/office/drawing/2014/chart" uri="{C3380CC4-5D6E-409C-BE32-E72D297353CC}">
              <c16:uniqueId val="{00000000-4DC6-4C58-A57A-3B000EEFBF90}"/>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Calculations!$C$2:$C$500</c:f>
              <c:numCache>
                <c:formatCode>0</c:formatCode>
                <c:ptCount val="499"/>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pt idx="80">
                  <c:v>1373714731989.0396</c:v>
                </c:pt>
                <c:pt idx="81">
                  <c:v>1807876425062.1187</c:v>
                </c:pt>
                <c:pt idx="82">
                  <c:v>2378900808100.0327</c:v>
                </c:pt>
                <c:pt idx="83">
                  <c:v>3129830942705.1025</c:v>
                </c:pt>
                <c:pt idx="84">
                  <c:v>4117218085344.2129</c:v>
                </c:pt>
                <c:pt idx="85">
                  <c:v>5415352728723.3291</c:v>
                </c:pt>
                <c:pt idx="86">
                  <c:v>7121818530448.9375</c:v>
                </c:pt>
                <c:pt idx="87">
                  <c:v>9364782067624.8086</c:v>
                </c:pt>
                <c:pt idx="88">
                  <c:v>12312560059365.801</c:v>
                </c:pt>
                <c:pt idx="89">
                  <c:v>16186174460065.152</c:v>
                </c:pt>
                <c:pt idx="90">
                  <c:v>21275827095841.199</c:v>
                </c:pt>
                <c:pt idx="91">
                  <c:v>27962515611677.004</c:v>
                </c:pt>
                <c:pt idx="92">
                  <c:v>36746392798388.594</c:v>
                </c:pt>
                <c:pt idx="93">
                  <c:v>48283969892076.188</c:v>
                </c:pt>
                <c:pt idx="94">
                  <c:v>63436917890121.383</c:v>
                </c:pt>
                <c:pt idx="95">
                  <c:v>83336077396706.844</c:v>
                </c:pt>
                <c:pt idx="96">
                  <c:v>109465409997132.63</c:v>
                </c:pt>
                <c:pt idx="97">
                  <c:v>143772095192110.25</c:v>
                </c:pt>
                <c:pt idx="98">
                  <c:v>188810904604332.59</c:v>
                </c:pt>
                <c:pt idx="99">
                  <c:v>247933511096598.34</c:v>
                </c:pt>
                <c:pt idx="100">
                  <c:v>325536700069833.69</c:v>
                </c:pt>
                <c:pt idx="101">
                  <c:v>427387786428316.31</c:v>
                </c:pt>
                <c:pt idx="102">
                  <c:v>561051221595603.56</c:v>
                </c:pt>
                <c:pt idx="103">
                  <c:v>736447817084714.5</c:v>
                </c:pt>
                <c:pt idx="104">
                  <c:v>966587759923687.75</c:v>
                </c:pt>
                <c:pt idx="105">
                  <c:v>1268531364928420.8</c:v>
                </c:pt>
                <c:pt idx="106">
                  <c:v>1664648234542862</c:v>
                </c:pt>
                <c:pt idx="107">
                  <c:v>1404</c:v>
                </c:pt>
                <c:pt idx="108">
                  <c:v>1417</c:v>
                </c:pt>
                <c:pt idx="109">
                  <c:v>1430</c:v>
                </c:pt>
                <c:pt idx="110">
                  <c:v>1443</c:v>
                </c:pt>
                <c:pt idx="111">
                  <c:v>1456</c:v>
                </c:pt>
                <c:pt idx="112">
                  <c:v>1469</c:v>
                </c:pt>
                <c:pt idx="113">
                  <c:v>1482</c:v>
                </c:pt>
                <c:pt idx="114">
                  <c:v>1495</c:v>
                </c:pt>
                <c:pt idx="115">
                  <c:v>1508</c:v>
                </c:pt>
                <c:pt idx="116">
                  <c:v>1521</c:v>
                </c:pt>
                <c:pt idx="117">
                  <c:v>1534</c:v>
                </c:pt>
                <c:pt idx="118">
                  <c:v>1547</c:v>
                </c:pt>
                <c:pt idx="119">
                  <c:v>1560</c:v>
                </c:pt>
                <c:pt idx="120">
                  <c:v>1573</c:v>
                </c:pt>
                <c:pt idx="121">
                  <c:v>1586</c:v>
                </c:pt>
                <c:pt idx="122">
                  <c:v>1599</c:v>
                </c:pt>
                <c:pt idx="123">
                  <c:v>1612</c:v>
                </c:pt>
                <c:pt idx="124">
                  <c:v>1625</c:v>
                </c:pt>
                <c:pt idx="125">
                  <c:v>1638</c:v>
                </c:pt>
                <c:pt idx="126">
                  <c:v>1651</c:v>
                </c:pt>
                <c:pt idx="127">
                  <c:v>1664</c:v>
                </c:pt>
                <c:pt idx="128">
                  <c:v>1677</c:v>
                </c:pt>
                <c:pt idx="129">
                  <c:v>1690</c:v>
                </c:pt>
                <c:pt idx="130">
                  <c:v>1703</c:v>
                </c:pt>
                <c:pt idx="131">
                  <c:v>1716</c:v>
                </c:pt>
                <c:pt idx="132">
                  <c:v>1729</c:v>
                </c:pt>
                <c:pt idx="133">
                  <c:v>1742</c:v>
                </c:pt>
                <c:pt idx="134">
                  <c:v>1755</c:v>
                </c:pt>
                <c:pt idx="135">
                  <c:v>1768</c:v>
                </c:pt>
                <c:pt idx="136">
                  <c:v>1781</c:v>
                </c:pt>
                <c:pt idx="137">
                  <c:v>1794</c:v>
                </c:pt>
                <c:pt idx="138">
                  <c:v>1807</c:v>
                </c:pt>
                <c:pt idx="139">
                  <c:v>1820</c:v>
                </c:pt>
                <c:pt idx="140">
                  <c:v>1833</c:v>
                </c:pt>
                <c:pt idx="141">
                  <c:v>1846</c:v>
                </c:pt>
                <c:pt idx="142">
                  <c:v>1859</c:v>
                </c:pt>
                <c:pt idx="143">
                  <c:v>1872</c:v>
                </c:pt>
                <c:pt idx="144">
                  <c:v>1885</c:v>
                </c:pt>
                <c:pt idx="145">
                  <c:v>1898</c:v>
                </c:pt>
                <c:pt idx="146">
                  <c:v>1911</c:v>
                </c:pt>
                <c:pt idx="147">
                  <c:v>1924</c:v>
                </c:pt>
                <c:pt idx="148">
                  <c:v>1937</c:v>
                </c:pt>
                <c:pt idx="149">
                  <c:v>1950</c:v>
                </c:pt>
                <c:pt idx="150">
                  <c:v>1963</c:v>
                </c:pt>
                <c:pt idx="151">
                  <c:v>1976</c:v>
                </c:pt>
                <c:pt idx="152">
                  <c:v>1989</c:v>
                </c:pt>
                <c:pt idx="153">
                  <c:v>2002</c:v>
                </c:pt>
                <c:pt idx="154">
                  <c:v>2015</c:v>
                </c:pt>
                <c:pt idx="155">
                  <c:v>2028</c:v>
                </c:pt>
                <c:pt idx="156">
                  <c:v>2041</c:v>
                </c:pt>
                <c:pt idx="157">
                  <c:v>2054</c:v>
                </c:pt>
                <c:pt idx="158">
                  <c:v>2067</c:v>
                </c:pt>
                <c:pt idx="159">
                  <c:v>2080</c:v>
                </c:pt>
                <c:pt idx="160">
                  <c:v>2093</c:v>
                </c:pt>
                <c:pt idx="161">
                  <c:v>2106</c:v>
                </c:pt>
                <c:pt idx="162">
                  <c:v>2119</c:v>
                </c:pt>
                <c:pt idx="163">
                  <c:v>2132</c:v>
                </c:pt>
                <c:pt idx="164">
                  <c:v>2145</c:v>
                </c:pt>
                <c:pt idx="165">
                  <c:v>2158</c:v>
                </c:pt>
                <c:pt idx="166">
                  <c:v>2171</c:v>
                </c:pt>
                <c:pt idx="167">
                  <c:v>2184</c:v>
                </c:pt>
                <c:pt idx="168">
                  <c:v>2197</c:v>
                </c:pt>
                <c:pt idx="169">
                  <c:v>2210</c:v>
                </c:pt>
                <c:pt idx="170">
                  <c:v>2223</c:v>
                </c:pt>
                <c:pt idx="171">
                  <c:v>2236</c:v>
                </c:pt>
                <c:pt idx="172">
                  <c:v>2249</c:v>
                </c:pt>
                <c:pt idx="173">
                  <c:v>2262</c:v>
                </c:pt>
                <c:pt idx="174">
                  <c:v>2275</c:v>
                </c:pt>
                <c:pt idx="175">
                  <c:v>2288</c:v>
                </c:pt>
                <c:pt idx="176">
                  <c:v>2301</c:v>
                </c:pt>
                <c:pt idx="177">
                  <c:v>2314</c:v>
                </c:pt>
                <c:pt idx="178">
                  <c:v>2327</c:v>
                </c:pt>
                <c:pt idx="179">
                  <c:v>2340</c:v>
                </c:pt>
                <c:pt idx="180">
                  <c:v>2353</c:v>
                </c:pt>
                <c:pt idx="181">
                  <c:v>2366</c:v>
                </c:pt>
                <c:pt idx="182">
                  <c:v>2379</c:v>
                </c:pt>
                <c:pt idx="183">
                  <c:v>2392</c:v>
                </c:pt>
                <c:pt idx="184">
                  <c:v>2405</c:v>
                </c:pt>
                <c:pt idx="185">
                  <c:v>2418</c:v>
                </c:pt>
                <c:pt idx="186">
                  <c:v>2431</c:v>
                </c:pt>
                <c:pt idx="187">
                  <c:v>2444</c:v>
                </c:pt>
                <c:pt idx="188">
                  <c:v>2457</c:v>
                </c:pt>
                <c:pt idx="189">
                  <c:v>2470</c:v>
                </c:pt>
                <c:pt idx="190">
                  <c:v>2483</c:v>
                </c:pt>
                <c:pt idx="191">
                  <c:v>2496</c:v>
                </c:pt>
                <c:pt idx="192">
                  <c:v>2509</c:v>
                </c:pt>
                <c:pt idx="193">
                  <c:v>2522</c:v>
                </c:pt>
                <c:pt idx="194">
                  <c:v>2535</c:v>
                </c:pt>
                <c:pt idx="195">
                  <c:v>2548</c:v>
                </c:pt>
                <c:pt idx="196">
                  <c:v>2561</c:v>
                </c:pt>
                <c:pt idx="197">
                  <c:v>2574</c:v>
                </c:pt>
                <c:pt idx="198">
                  <c:v>2587</c:v>
                </c:pt>
                <c:pt idx="199">
                  <c:v>2600</c:v>
                </c:pt>
                <c:pt idx="200">
                  <c:v>2613</c:v>
                </c:pt>
                <c:pt idx="201">
                  <c:v>2626</c:v>
                </c:pt>
                <c:pt idx="202">
                  <c:v>2639</c:v>
                </c:pt>
                <c:pt idx="203">
                  <c:v>2652</c:v>
                </c:pt>
                <c:pt idx="204">
                  <c:v>2665</c:v>
                </c:pt>
                <c:pt idx="205">
                  <c:v>2678</c:v>
                </c:pt>
                <c:pt idx="206">
                  <c:v>2691</c:v>
                </c:pt>
                <c:pt idx="207">
                  <c:v>2704</c:v>
                </c:pt>
                <c:pt idx="208">
                  <c:v>2717</c:v>
                </c:pt>
                <c:pt idx="209">
                  <c:v>2730</c:v>
                </c:pt>
                <c:pt idx="210">
                  <c:v>2743</c:v>
                </c:pt>
                <c:pt idx="211">
                  <c:v>2756</c:v>
                </c:pt>
                <c:pt idx="212">
                  <c:v>2769</c:v>
                </c:pt>
                <c:pt idx="213">
                  <c:v>2782</c:v>
                </c:pt>
                <c:pt idx="214">
                  <c:v>2795</c:v>
                </c:pt>
                <c:pt idx="215">
                  <c:v>2808</c:v>
                </c:pt>
                <c:pt idx="216">
                  <c:v>2821</c:v>
                </c:pt>
                <c:pt idx="217">
                  <c:v>2834</c:v>
                </c:pt>
                <c:pt idx="218">
                  <c:v>2847</c:v>
                </c:pt>
                <c:pt idx="219">
                  <c:v>2860</c:v>
                </c:pt>
                <c:pt idx="220">
                  <c:v>2873</c:v>
                </c:pt>
                <c:pt idx="221">
                  <c:v>2886</c:v>
                </c:pt>
                <c:pt idx="222">
                  <c:v>2899</c:v>
                </c:pt>
                <c:pt idx="223">
                  <c:v>2912</c:v>
                </c:pt>
                <c:pt idx="224">
                  <c:v>2925</c:v>
                </c:pt>
                <c:pt idx="225">
                  <c:v>2938</c:v>
                </c:pt>
                <c:pt idx="226">
                  <c:v>2951</c:v>
                </c:pt>
                <c:pt idx="227">
                  <c:v>2964</c:v>
                </c:pt>
                <c:pt idx="228">
                  <c:v>2977</c:v>
                </c:pt>
                <c:pt idx="229">
                  <c:v>2990</c:v>
                </c:pt>
                <c:pt idx="230">
                  <c:v>3003</c:v>
                </c:pt>
                <c:pt idx="231">
                  <c:v>3016</c:v>
                </c:pt>
                <c:pt idx="232">
                  <c:v>3029</c:v>
                </c:pt>
                <c:pt idx="233">
                  <c:v>3042</c:v>
                </c:pt>
                <c:pt idx="234">
                  <c:v>3055</c:v>
                </c:pt>
                <c:pt idx="235">
                  <c:v>3068</c:v>
                </c:pt>
                <c:pt idx="236">
                  <c:v>3081</c:v>
                </c:pt>
                <c:pt idx="237">
                  <c:v>3094</c:v>
                </c:pt>
                <c:pt idx="238">
                  <c:v>3107</c:v>
                </c:pt>
                <c:pt idx="239">
                  <c:v>3120</c:v>
                </c:pt>
                <c:pt idx="240">
                  <c:v>3133</c:v>
                </c:pt>
                <c:pt idx="241">
                  <c:v>3146</c:v>
                </c:pt>
                <c:pt idx="242">
                  <c:v>3159</c:v>
                </c:pt>
                <c:pt idx="243">
                  <c:v>3172</c:v>
                </c:pt>
                <c:pt idx="244">
                  <c:v>3185</c:v>
                </c:pt>
                <c:pt idx="245">
                  <c:v>3198</c:v>
                </c:pt>
                <c:pt idx="246">
                  <c:v>3211</c:v>
                </c:pt>
                <c:pt idx="247">
                  <c:v>3224</c:v>
                </c:pt>
                <c:pt idx="248">
                  <c:v>3237</c:v>
                </c:pt>
                <c:pt idx="249">
                  <c:v>3250</c:v>
                </c:pt>
                <c:pt idx="250">
                  <c:v>3263</c:v>
                </c:pt>
                <c:pt idx="251">
                  <c:v>3276</c:v>
                </c:pt>
                <c:pt idx="252">
                  <c:v>3289</c:v>
                </c:pt>
                <c:pt idx="253">
                  <c:v>3302</c:v>
                </c:pt>
                <c:pt idx="254">
                  <c:v>3315</c:v>
                </c:pt>
                <c:pt idx="255">
                  <c:v>3328</c:v>
                </c:pt>
                <c:pt idx="256">
                  <c:v>3341</c:v>
                </c:pt>
                <c:pt idx="257">
                  <c:v>3354</c:v>
                </c:pt>
                <c:pt idx="258">
                  <c:v>3367</c:v>
                </c:pt>
                <c:pt idx="259">
                  <c:v>3380</c:v>
                </c:pt>
                <c:pt idx="260">
                  <c:v>3393</c:v>
                </c:pt>
                <c:pt idx="261">
                  <c:v>3406</c:v>
                </c:pt>
                <c:pt idx="262">
                  <c:v>3419</c:v>
                </c:pt>
                <c:pt idx="263">
                  <c:v>3432</c:v>
                </c:pt>
                <c:pt idx="264">
                  <c:v>3445</c:v>
                </c:pt>
                <c:pt idx="265">
                  <c:v>3458</c:v>
                </c:pt>
                <c:pt idx="266">
                  <c:v>3471</c:v>
                </c:pt>
                <c:pt idx="267">
                  <c:v>3484</c:v>
                </c:pt>
                <c:pt idx="268">
                  <c:v>3497</c:v>
                </c:pt>
                <c:pt idx="269">
                  <c:v>3510</c:v>
                </c:pt>
                <c:pt idx="270">
                  <c:v>3523</c:v>
                </c:pt>
                <c:pt idx="271">
                  <c:v>3536</c:v>
                </c:pt>
                <c:pt idx="272">
                  <c:v>3549</c:v>
                </c:pt>
                <c:pt idx="273">
                  <c:v>3562</c:v>
                </c:pt>
                <c:pt idx="274">
                  <c:v>3575</c:v>
                </c:pt>
                <c:pt idx="275">
                  <c:v>3588</c:v>
                </c:pt>
                <c:pt idx="276">
                  <c:v>3601</c:v>
                </c:pt>
                <c:pt idx="277">
                  <c:v>3614</c:v>
                </c:pt>
                <c:pt idx="278">
                  <c:v>3627</c:v>
                </c:pt>
                <c:pt idx="279">
                  <c:v>3640</c:v>
                </c:pt>
                <c:pt idx="280">
                  <c:v>3653</c:v>
                </c:pt>
                <c:pt idx="281">
                  <c:v>3666</c:v>
                </c:pt>
                <c:pt idx="282">
                  <c:v>3679</c:v>
                </c:pt>
                <c:pt idx="283">
                  <c:v>3692</c:v>
                </c:pt>
                <c:pt idx="284">
                  <c:v>3705</c:v>
                </c:pt>
                <c:pt idx="285">
                  <c:v>3718</c:v>
                </c:pt>
                <c:pt idx="286">
                  <c:v>3731</c:v>
                </c:pt>
                <c:pt idx="287">
                  <c:v>3744</c:v>
                </c:pt>
                <c:pt idx="288">
                  <c:v>3757</c:v>
                </c:pt>
                <c:pt idx="289">
                  <c:v>3770</c:v>
                </c:pt>
                <c:pt idx="290">
                  <c:v>3783</c:v>
                </c:pt>
                <c:pt idx="291">
                  <c:v>3796</c:v>
                </c:pt>
                <c:pt idx="292">
                  <c:v>3809</c:v>
                </c:pt>
                <c:pt idx="293">
                  <c:v>3822</c:v>
                </c:pt>
                <c:pt idx="294">
                  <c:v>3835</c:v>
                </c:pt>
                <c:pt idx="295">
                  <c:v>3848</c:v>
                </c:pt>
                <c:pt idx="296">
                  <c:v>3861</c:v>
                </c:pt>
                <c:pt idx="297">
                  <c:v>3874</c:v>
                </c:pt>
                <c:pt idx="298">
                  <c:v>3887</c:v>
                </c:pt>
                <c:pt idx="299">
                  <c:v>3900</c:v>
                </c:pt>
                <c:pt idx="300">
                  <c:v>3913</c:v>
                </c:pt>
                <c:pt idx="301">
                  <c:v>3926</c:v>
                </c:pt>
                <c:pt idx="302">
                  <c:v>3939</c:v>
                </c:pt>
                <c:pt idx="303">
                  <c:v>3952</c:v>
                </c:pt>
                <c:pt idx="304">
                  <c:v>3965</c:v>
                </c:pt>
                <c:pt idx="305">
                  <c:v>3978</c:v>
                </c:pt>
                <c:pt idx="306">
                  <c:v>3991</c:v>
                </c:pt>
                <c:pt idx="307">
                  <c:v>4004</c:v>
                </c:pt>
                <c:pt idx="308">
                  <c:v>4017</c:v>
                </c:pt>
                <c:pt idx="309">
                  <c:v>4030</c:v>
                </c:pt>
                <c:pt idx="310">
                  <c:v>4043</c:v>
                </c:pt>
                <c:pt idx="311">
                  <c:v>4056</c:v>
                </c:pt>
                <c:pt idx="312">
                  <c:v>4069</c:v>
                </c:pt>
                <c:pt idx="313">
                  <c:v>4082</c:v>
                </c:pt>
                <c:pt idx="314">
                  <c:v>4095</c:v>
                </c:pt>
                <c:pt idx="315">
                  <c:v>4108</c:v>
                </c:pt>
                <c:pt idx="316">
                  <c:v>4121</c:v>
                </c:pt>
                <c:pt idx="317">
                  <c:v>4134</c:v>
                </c:pt>
                <c:pt idx="318">
                  <c:v>4147</c:v>
                </c:pt>
                <c:pt idx="319">
                  <c:v>4160</c:v>
                </c:pt>
                <c:pt idx="320">
                  <c:v>4173</c:v>
                </c:pt>
                <c:pt idx="321">
                  <c:v>4186</c:v>
                </c:pt>
                <c:pt idx="322">
                  <c:v>4199</c:v>
                </c:pt>
                <c:pt idx="323">
                  <c:v>4212</c:v>
                </c:pt>
                <c:pt idx="324">
                  <c:v>4225</c:v>
                </c:pt>
                <c:pt idx="325">
                  <c:v>4238</c:v>
                </c:pt>
                <c:pt idx="326">
                  <c:v>4251</c:v>
                </c:pt>
                <c:pt idx="327">
                  <c:v>4264</c:v>
                </c:pt>
                <c:pt idx="328">
                  <c:v>4277</c:v>
                </c:pt>
                <c:pt idx="329">
                  <c:v>4290</c:v>
                </c:pt>
                <c:pt idx="330">
                  <c:v>4303</c:v>
                </c:pt>
                <c:pt idx="331">
                  <c:v>4316</c:v>
                </c:pt>
                <c:pt idx="332">
                  <c:v>4329</c:v>
                </c:pt>
                <c:pt idx="333">
                  <c:v>4342</c:v>
                </c:pt>
                <c:pt idx="334">
                  <c:v>4355</c:v>
                </c:pt>
                <c:pt idx="335">
                  <c:v>4368</c:v>
                </c:pt>
                <c:pt idx="336">
                  <c:v>4381</c:v>
                </c:pt>
                <c:pt idx="337">
                  <c:v>4394</c:v>
                </c:pt>
                <c:pt idx="338">
                  <c:v>4407</c:v>
                </c:pt>
                <c:pt idx="339">
                  <c:v>4420</c:v>
                </c:pt>
                <c:pt idx="340">
                  <c:v>4433</c:v>
                </c:pt>
                <c:pt idx="341">
                  <c:v>4446</c:v>
                </c:pt>
                <c:pt idx="342">
                  <c:v>4459</c:v>
                </c:pt>
                <c:pt idx="343">
                  <c:v>4472</c:v>
                </c:pt>
                <c:pt idx="344">
                  <c:v>4485</c:v>
                </c:pt>
                <c:pt idx="345">
                  <c:v>4498</c:v>
                </c:pt>
                <c:pt idx="346">
                  <c:v>4511</c:v>
                </c:pt>
                <c:pt idx="347">
                  <c:v>4524</c:v>
                </c:pt>
                <c:pt idx="348">
                  <c:v>4537</c:v>
                </c:pt>
                <c:pt idx="349">
                  <c:v>4550</c:v>
                </c:pt>
                <c:pt idx="350">
                  <c:v>4563</c:v>
                </c:pt>
                <c:pt idx="351">
                  <c:v>4576</c:v>
                </c:pt>
                <c:pt idx="352">
                  <c:v>4589</c:v>
                </c:pt>
                <c:pt idx="353">
                  <c:v>4602</c:v>
                </c:pt>
                <c:pt idx="354">
                  <c:v>4615</c:v>
                </c:pt>
                <c:pt idx="355">
                  <c:v>4628</c:v>
                </c:pt>
                <c:pt idx="356">
                  <c:v>4641</c:v>
                </c:pt>
                <c:pt idx="357">
                  <c:v>4654</c:v>
                </c:pt>
                <c:pt idx="358">
                  <c:v>4667</c:v>
                </c:pt>
                <c:pt idx="359">
                  <c:v>4680</c:v>
                </c:pt>
                <c:pt idx="360">
                  <c:v>4693</c:v>
                </c:pt>
                <c:pt idx="361">
                  <c:v>4706</c:v>
                </c:pt>
                <c:pt idx="362">
                  <c:v>4719</c:v>
                </c:pt>
                <c:pt idx="363">
                  <c:v>4732</c:v>
                </c:pt>
                <c:pt idx="364">
                  <c:v>4745</c:v>
                </c:pt>
                <c:pt idx="365">
                  <c:v>4758</c:v>
                </c:pt>
                <c:pt idx="366">
                  <c:v>4771</c:v>
                </c:pt>
                <c:pt idx="367">
                  <c:v>4784</c:v>
                </c:pt>
                <c:pt idx="368">
                  <c:v>4797</c:v>
                </c:pt>
                <c:pt idx="369">
                  <c:v>4810</c:v>
                </c:pt>
                <c:pt idx="370">
                  <c:v>4823</c:v>
                </c:pt>
                <c:pt idx="371">
                  <c:v>4836</c:v>
                </c:pt>
                <c:pt idx="372">
                  <c:v>4849</c:v>
                </c:pt>
                <c:pt idx="373">
                  <c:v>4862</c:v>
                </c:pt>
                <c:pt idx="374">
                  <c:v>4875</c:v>
                </c:pt>
                <c:pt idx="375">
                  <c:v>4888</c:v>
                </c:pt>
                <c:pt idx="376">
                  <c:v>4901</c:v>
                </c:pt>
                <c:pt idx="377">
                  <c:v>4914</c:v>
                </c:pt>
                <c:pt idx="378">
                  <c:v>4927</c:v>
                </c:pt>
                <c:pt idx="379">
                  <c:v>4940</c:v>
                </c:pt>
                <c:pt idx="380">
                  <c:v>4953</c:v>
                </c:pt>
                <c:pt idx="381">
                  <c:v>4966</c:v>
                </c:pt>
                <c:pt idx="382">
                  <c:v>4979</c:v>
                </c:pt>
                <c:pt idx="383">
                  <c:v>4992</c:v>
                </c:pt>
                <c:pt idx="384">
                  <c:v>5005</c:v>
                </c:pt>
                <c:pt idx="385">
                  <c:v>5018</c:v>
                </c:pt>
                <c:pt idx="386">
                  <c:v>5031</c:v>
                </c:pt>
                <c:pt idx="387">
                  <c:v>5044</c:v>
                </c:pt>
                <c:pt idx="388">
                  <c:v>5057</c:v>
                </c:pt>
                <c:pt idx="389">
                  <c:v>5070</c:v>
                </c:pt>
                <c:pt idx="390">
                  <c:v>5083</c:v>
                </c:pt>
                <c:pt idx="391">
                  <c:v>5096</c:v>
                </c:pt>
                <c:pt idx="392">
                  <c:v>5109</c:v>
                </c:pt>
                <c:pt idx="393">
                  <c:v>5122</c:v>
                </c:pt>
                <c:pt idx="394">
                  <c:v>5135</c:v>
                </c:pt>
                <c:pt idx="395">
                  <c:v>5148</c:v>
                </c:pt>
                <c:pt idx="396">
                  <c:v>5161</c:v>
                </c:pt>
                <c:pt idx="397">
                  <c:v>5174</c:v>
                </c:pt>
                <c:pt idx="398">
                  <c:v>5187</c:v>
                </c:pt>
                <c:pt idx="399">
                  <c:v>5200</c:v>
                </c:pt>
                <c:pt idx="400">
                  <c:v>5213</c:v>
                </c:pt>
                <c:pt idx="401">
                  <c:v>5226</c:v>
                </c:pt>
                <c:pt idx="402">
                  <c:v>5239</c:v>
                </c:pt>
                <c:pt idx="403">
                  <c:v>5252</c:v>
                </c:pt>
                <c:pt idx="404">
                  <c:v>5265</c:v>
                </c:pt>
                <c:pt idx="405">
                  <c:v>5278</c:v>
                </c:pt>
                <c:pt idx="406">
                  <c:v>5291</c:v>
                </c:pt>
                <c:pt idx="407">
                  <c:v>5304</c:v>
                </c:pt>
                <c:pt idx="408">
                  <c:v>5317</c:v>
                </c:pt>
                <c:pt idx="409">
                  <c:v>5330</c:v>
                </c:pt>
                <c:pt idx="410">
                  <c:v>5343</c:v>
                </c:pt>
                <c:pt idx="411">
                  <c:v>5356</c:v>
                </c:pt>
                <c:pt idx="412">
                  <c:v>5369</c:v>
                </c:pt>
                <c:pt idx="413">
                  <c:v>5382</c:v>
                </c:pt>
                <c:pt idx="414">
                  <c:v>5395</c:v>
                </c:pt>
                <c:pt idx="415">
                  <c:v>5408</c:v>
                </c:pt>
                <c:pt idx="416">
                  <c:v>5421</c:v>
                </c:pt>
                <c:pt idx="417">
                  <c:v>5434</c:v>
                </c:pt>
                <c:pt idx="418">
                  <c:v>5447</c:v>
                </c:pt>
                <c:pt idx="419">
                  <c:v>5460</c:v>
                </c:pt>
                <c:pt idx="420">
                  <c:v>5473</c:v>
                </c:pt>
                <c:pt idx="421">
                  <c:v>5486</c:v>
                </c:pt>
                <c:pt idx="422">
                  <c:v>5499</c:v>
                </c:pt>
                <c:pt idx="423">
                  <c:v>5512</c:v>
                </c:pt>
                <c:pt idx="424">
                  <c:v>5525</c:v>
                </c:pt>
                <c:pt idx="425">
                  <c:v>5538</c:v>
                </c:pt>
                <c:pt idx="426">
                  <c:v>5551</c:v>
                </c:pt>
                <c:pt idx="427">
                  <c:v>5564</c:v>
                </c:pt>
                <c:pt idx="428">
                  <c:v>5577</c:v>
                </c:pt>
                <c:pt idx="429">
                  <c:v>5590</c:v>
                </c:pt>
                <c:pt idx="430">
                  <c:v>5603</c:v>
                </c:pt>
                <c:pt idx="431">
                  <c:v>5616</c:v>
                </c:pt>
                <c:pt idx="432">
                  <c:v>5629</c:v>
                </c:pt>
                <c:pt idx="433">
                  <c:v>5642</c:v>
                </c:pt>
                <c:pt idx="434">
                  <c:v>5655</c:v>
                </c:pt>
                <c:pt idx="435">
                  <c:v>5668</c:v>
                </c:pt>
                <c:pt idx="436">
                  <c:v>5681</c:v>
                </c:pt>
                <c:pt idx="437">
                  <c:v>5694</c:v>
                </c:pt>
                <c:pt idx="438">
                  <c:v>5707</c:v>
                </c:pt>
                <c:pt idx="439">
                  <c:v>5720</c:v>
                </c:pt>
                <c:pt idx="440">
                  <c:v>5733</c:v>
                </c:pt>
                <c:pt idx="441">
                  <c:v>5746</c:v>
                </c:pt>
                <c:pt idx="442">
                  <c:v>5759</c:v>
                </c:pt>
                <c:pt idx="443">
                  <c:v>5772</c:v>
                </c:pt>
                <c:pt idx="444">
                  <c:v>5785</c:v>
                </c:pt>
                <c:pt idx="445">
                  <c:v>5798</c:v>
                </c:pt>
                <c:pt idx="446">
                  <c:v>5811</c:v>
                </c:pt>
                <c:pt idx="447">
                  <c:v>5824</c:v>
                </c:pt>
                <c:pt idx="448">
                  <c:v>5837</c:v>
                </c:pt>
                <c:pt idx="449">
                  <c:v>5850</c:v>
                </c:pt>
                <c:pt idx="450">
                  <c:v>5863</c:v>
                </c:pt>
                <c:pt idx="451">
                  <c:v>5876</c:v>
                </c:pt>
                <c:pt idx="452">
                  <c:v>5889</c:v>
                </c:pt>
                <c:pt idx="453">
                  <c:v>5902</c:v>
                </c:pt>
                <c:pt idx="454">
                  <c:v>5915</c:v>
                </c:pt>
                <c:pt idx="455">
                  <c:v>5928</c:v>
                </c:pt>
                <c:pt idx="456">
                  <c:v>5941</c:v>
                </c:pt>
                <c:pt idx="457">
                  <c:v>5954</c:v>
                </c:pt>
                <c:pt idx="458">
                  <c:v>5967</c:v>
                </c:pt>
                <c:pt idx="459">
                  <c:v>5980</c:v>
                </c:pt>
                <c:pt idx="460">
                  <c:v>5993</c:v>
                </c:pt>
                <c:pt idx="461">
                  <c:v>6006</c:v>
                </c:pt>
                <c:pt idx="462">
                  <c:v>6019</c:v>
                </c:pt>
                <c:pt idx="463">
                  <c:v>6032</c:v>
                </c:pt>
                <c:pt idx="464">
                  <c:v>6045</c:v>
                </c:pt>
                <c:pt idx="465">
                  <c:v>6058</c:v>
                </c:pt>
                <c:pt idx="466">
                  <c:v>6071</c:v>
                </c:pt>
                <c:pt idx="467">
                  <c:v>6084</c:v>
                </c:pt>
                <c:pt idx="468">
                  <c:v>6097</c:v>
                </c:pt>
                <c:pt idx="469">
                  <c:v>6110</c:v>
                </c:pt>
                <c:pt idx="470">
                  <c:v>6123</c:v>
                </c:pt>
                <c:pt idx="471">
                  <c:v>6136</c:v>
                </c:pt>
                <c:pt idx="472">
                  <c:v>6149</c:v>
                </c:pt>
                <c:pt idx="473">
                  <c:v>6162</c:v>
                </c:pt>
                <c:pt idx="474">
                  <c:v>6175</c:v>
                </c:pt>
                <c:pt idx="475">
                  <c:v>6188</c:v>
                </c:pt>
                <c:pt idx="476">
                  <c:v>6201</c:v>
                </c:pt>
                <c:pt idx="477">
                  <c:v>6214</c:v>
                </c:pt>
                <c:pt idx="478">
                  <c:v>6227</c:v>
                </c:pt>
                <c:pt idx="479">
                  <c:v>6240</c:v>
                </c:pt>
                <c:pt idx="480">
                  <c:v>6253</c:v>
                </c:pt>
                <c:pt idx="481">
                  <c:v>6266</c:v>
                </c:pt>
                <c:pt idx="482">
                  <c:v>6279</c:v>
                </c:pt>
                <c:pt idx="483">
                  <c:v>6292</c:v>
                </c:pt>
                <c:pt idx="484">
                  <c:v>6305</c:v>
                </c:pt>
                <c:pt idx="485">
                  <c:v>6318</c:v>
                </c:pt>
                <c:pt idx="486">
                  <c:v>6331</c:v>
                </c:pt>
                <c:pt idx="487">
                  <c:v>6344</c:v>
                </c:pt>
                <c:pt idx="488">
                  <c:v>6357</c:v>
                </c:pt>
                <c:pt idx="489">
                  <c:v>6370</c:v>
                </c:pt>
                <c:pt idx="490">
                  <c:v>6383</c:v>
                </c:pt>
                <c:pt idx="491">
                  <c:v>6396</c:v>
                </c:pt>
                <c:pt idx="492">
                  <c:v>6409</c:v>
                </c:pt>
                <c:pt idx="493">
                  <c:v>6422</c:v>
                </c:pt>
                <c:pt idx="494">
                  <c:v>6435</c:v>
                </c:pt>
                <c:pt idx="495">
                  <c:v>6448</c:v>
                </c:pt>
                <c:pt idx="496">
                  <c:v>6461</c:v>
                </c:pt>
                <c:pt idx="497">
                  <c:v>6474</c:v>
                </c:pt>
                <c:pt idx="498">
                  <c:v>6487</c:v>
                </c:pt>
              </c:numCache>
            </c:numRef>
          </c:val>
          <c:smooth val="0"/>
          <c:extLst>
            <c:ext xmlns:c16="http://schemas.microsoft.com/office/drawing/2014/chart" uri="{C3380CC4-5D6E-409C-BE32-E72D297353CC}">
              <c16:uniqueId val="{00000001-4DC6-4C58-A57A-3B000EEFBF90}"/>
            </c:ext>
          </c:extLst>
        </c:ser>
        <c:dLbls>
          <c:showLegendKey val="0"/>
          <c:showVal val="0"/>
          <c:showCatName val="0"/>
          <c:showSerName val="0"/>
          <c:showPercent val="0"/>
          <c:showBubbleSize val="0"/>
        </c:dLbls>
        <c:smooth val="0"/>
        <c:axId val="566359144"/>
        <c:axId val="488361192"/>
      </c:lineChart>
      <c:catAx>
        <c:axId val="566359144"/>
        <c:scaling>
          <c:orientation val="minMax"/>
        </c:scaling>
        <c:delete val="1"/>
        <c:axPos val="b"/>
        <c:title>
          <c:tx>
            <c:rich>
              <a:bodyPr/>
              <a:lstStyle/>
              <a:p>
                <a:pPr lvl="0">
                  <a:defRPr/>
                </a:pPr>
                <a:r>
                  <a:rPr lang="en-US"/>
                  <a:t>Count</a:t>
                </a:r>
              </a:p>
            </c:rich>
          </c:tx>
          <c:overlay val="0"/>
        </c:title>
        <c:numFmt formatCode="General" sourceLinked="1"/>
        <c:majorTickMark val="cross"/>
        <c:minorTickMark val="cross"/>
        <c:tickLblPos val="nextTo"/>
        <c:crossAx val="488361192"/>
        <c:crosses val="autoZero"/>
        <c:auto val="1"/>
        <c:lblAlgn val="ctr"/>
        <c:lblOffset val="100"/>
        <c:noMultiLvlLbl val="1"/>
      </c:catAx>
      <c:valAx>
        <c:axId val="488361192"/>
        <c:scaling>
          <c:logBase val="10"/>
          <c:orientation val="minMax"/>
        </c:scaling>
        <c:delete val="0"/>
        <c:axPos val="l"/>
        <c:majorGridlines>
          <c:spPr>
            <a:ln>
              <a:solidFill>
                <a:srgbClr val="B7B7B7"/>
              </a:solidFill>
            </a:ln>
          </c:spPr>
        </c:majorGridlines>
        <c:title>
          <c:tx>
            <c:rich>
              <a:bodyPr/>
              <a:lstStyle/>
              <a:p>
                <a:pPr lvl="0">
                  <a:defRPr/>
                </a:pPr>
                <a:endParaRPr lang="en-US"/>
              </a:p>
            </c:rich>
          </c:tx>
          <c:overlay val="0"/>
        </c:title>
        <c:numFmt formatCode="0" sourceLinked="1"/>
        <c:majorTickMark val="cross"/>
        <c:minorTickMark val="cross"/>
        <c:tickLblPos val="nextTo"/>
        <c:spPr>
          <a:ln w="47625">
            <a:noFill/>
          </a:ln>
        </c:spPr>
        <c:txPr>
          <a:bodyPr/>
          <a:lstStyle/>
          <a:p>
            <a:pPr lvl="0">
              <a:defRPr/>
            </a:pPr>
            <a:endParaRPr lang="en-US"/>
          </a:p>
        </c:txPr>
        <c:crossAx val="566359144"/>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 with Prestiges (log scale)</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Calculations!$B$2:$B$500</c:f>
              <c:numCache>
                <c:formatCode>0</c:formatCode>
                <c:ptCount val="499"/>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pt idx="80">
                  <c:v>2.4178516392292583E+26</c:v>
                </c:pt>
                <c:pt idx="81">
                  <c:v>4.8357032784585167E+26</c:v>
                </c:pt>
                <c:pt idx="82">
                  <c:v>9.6714065569170334E+26</c:v>
                </c:pt>
                <c:pt idx="83">
                  <c:v>1.9342813113834067E+27</c:v>
                </c:pt>
                <c:pt idx="84">
                  <c:v>3.8685626227668134E+27</c:v>
                </c:pt>
                <c:pt idx="85">
                  <c:v>7.7371252455336267E+27</c:v>
                </c:pt>
                <c:pt idx="86">
                  <c:v>1.5474250491067253E+28</c:v>
                </c:pt>
                <c:pt idx="87">
                  <c:v>3.0948500982134507E+28</c:v>
                </c:pt>
                <c:pt idx="88">
                  <c:v>6.1897001964269014E+28</c:v>
                </c:pt>
                <c:pt idx="89">
                  <c:v>1.2379400392853803E+29</c:v>
                </c:pt>
                <c:pt idx="90">
                  <c:v>2.4758800785707605E+29</c:v>
                </c:pt>
                <c:pt idx="91">
                  <c:v>4.9517601571415211E+29</c:v>
                </c:pt>
                <c:pt idx="92">
                  <c:v>9.9035203142830422E+29</c:v>
                </c:pt>
                <c:pt idx="93">
                  <c:v>1.9807040628566084E+30</c:v>
                </c:pt>
                <c:pt idx="94">
                  <c:v>3.9614081257132169E+30</c:v>
                </c:pt>
                <c:pt idx="95">
                  <c:v>7.9228162514264338E+30</c:v>
                </c:pt>
                <c:pt idx="96">
                  <c:v>1.5845632502852868E+31</c:v>
                </c:pt>
                <c:pt idx="97">
                  <c:v>3.1691265005705735E+31</c:v>
                </c:pt>
                <c:pt idx="98">
                  <c:v>6.338253001141147E+31</c:v>
                </c:pt>
                <c:pt idx="99">
                  <c:v>1.2676506002282294E+32</c:v>
                </c:pt>
                <c:pt idx="100">
                  <c:v>2.5353012004564588E+32</c:v>
                </c:pt>
                <c:pt idx="101">
                  <c:v>5.0706024009129176E+32</c:v>
                </c:pt>
                <c:pt idx="102">
                  <c:v>1.0141204801825835E+33</c:v>
                </c:pt>
                <c:pt idx="103">
                  <c:v>2.028240960365167E+33</c:v>
                </c:pt>
                <c:pt idx="104">
                  <c:v>4.0564819207303341E+33</c:v>
                </c:pt>
                <c:pt idx="105">
                  <c:v>8.1129638414606682E+33</c:v>
                </c:pt>
                <c:pt idx="106">
                  <c:v>1.6225927682921336E+34</c:v>
                </c:pt>
                <c:pt idx="107">
                  <c:v>3.2451855365842673E+34</c:v>
                </c:pt>
                <c:pt idx="108">
                  <c:v>6.4903710731685345E+34</c:v>
                </c:pt>
                <c:pt idx="109">
                  <c:v>1.2980742146337069E+35</c:v>
                </c:pt>
                <c:pt idx="110">
                  <c:v>2.5961484292674138E+35</c:v>
                </c:pt>
                <c:pt idx="111">
                  <c:v>5.1922968585348276E+35</c:v>
                </c:pt>
                <c:pt idx="112">
                  <c:v>1.0384593717069655E+36</c:v>
                </c:pt>
                <c:pt idx="113">
                  <c:v>2.0769187434139311E+36</c:v>
                </c:pt>
                <c:pt idx="114">
                  <c:v>4.1538374868278621E+36</c:v>
                </c:pt>
                <c:pt idx="115">
                  <c:v>8.3076749736557242E+36</c:v>
                </c:pt>
                <c:pt idx="116">
                  <c:v>1.6615349947311448E+37</c:v>
                </c:pt>
                <c:pt idx="117">
                  <c:v>3.3230699894622897E+37</c:v>
                </c:pt>
                <c:pt idx="118">
                  <c:v>6.6461399789245794E+37</c:v>
                </c:pt>
                <c:pt idx="119">
                  <c:v>1.3292279957849159E+38</c:v>
                </c:pt>
                <c:pt idx="120">
                  <c:v>2.6584559915698317E+38</c:v>
                </c:pt>
                <c:pt idx="121">
                  <c:v>5.3169119831396635E+38</c:v>
                </c:pt>
                <c:pt idx="122">
                  <c:v>1.0633823966279327E+39</c:v>
                </c:pt>
                <c:pt idx="123">
                  <c:v>2.1267647932558654E+39</c:v>
                </c:pt>
                <c:pt idx="124">
                  <c:v>4.2535295865117308E+39</c:v>
                </c:pt>
                <c:pt idx="125">
                  <c:v>8.5070591730234616E+39</c:v>
                </c:pt>
                <c:pt idx="126">
                  <c:v>1.7014118346046923E+40</c:v>
                </c:pt>
                <c:pt idx="127">
                  <c:v>3.4028236692093846E+40</c:v>
                </c:pt>
                <c:pt idx="128">
                  <c:v>6.8056473384187693E+40</c:v>
                </c:pt>
                <c:pt idx="129">
                  <c:v>1.3611294676837539E+41</c:v>
                </c:pt>
                <c:pt idx="130">
                  <c:v>2.7222589353675077E+41</c:v>
                </c:pt>
                <c:pt idx="131">
                  <c:v>5.4445178707350154E+41</c:v>
                </c:pt>
                <c:pt idx="132">
                  <c:v>1.0889035741470031E+42</c:v>
                </c:pt>
                <c:pt idx="133">
                  <c:v>2.1778071482940062E+42</c:v>
                </c:pt>
                <c:pt idx="134">
                  <c:v>4.3556142965880123E+42</c:v>
                </c:pt>
                <c:pt idx="135">
                  <c:v>8.7112285931760247E+42</c:v>
                </c:pt>
                <c:pt idx="136">
                  <c:v>1.7422457186352049E+43</c:v>
                </c:pt>
                <c:pt idx="137">
                  <c:v>3.4844914372704099E+43</c:v>
                </c:pt>
                <c:pt idx="138">
                  <c:v>6.9689828745408197E+43</c:v>
                </c:pt>
                <c:pt idx="139">
                  <c:v>1.3937965749081639E+44</c:v>
                </c:pt>
                <c:pt idx="140">
                  <c:v>2.7875931498163279E+44</c:v>
                </c:pt>
                <c:pt idx="141">
                  <c:v>5.5751862996326558E+44</c:v>
                </c:pt>
                <c:pt idx="142">
                  <c:v>1.1150372599265312E+45</c:v>
                </c:pt>
                <c:pt idx="143">
                  <c:v>2.2300745198530623E+45</c:v>
                </c:pt>
                <c:pt idx="144">
                  <c:v>4.4601490397061246E+45</c:v>
                </c:pt>
                <c:pt idx="145">
                  <c:v>8.9202980794122493E+45</c:v>
                </c:pt>
                <c:pt idx="146">
                  <c:v>1.7840596158824499E+46</c:v>
                </c:pt>
                <c:pt idx="147">
                  <c:v>3.5681192317648997E+46</c:v>
                </c:pt>
                <c:pt idx="148">
                  <c:v>7.1362384635297994E+46</c:v>
                </c:pt>
                <c:pt idx="149">
                  <c:v>1.4272476927059599E+47</c:v>
                </c:pt>
                <c:pt idx="150">
                  <c:v>2.8544953854119198E+47</c:v>
                </c:pt>
                <c:pt idx="151">
                  <c:v>5.7089907708238395E+47</c:v>
                </c:pt>
                <c:pt idx="152">
                  <c:v>1.1417981541647679E+48</c:v>
                </c:pt>
                <c:pt idx="153">
                  <c:v>2.2835963083295358E+48</c:v>
                </c:pt>
                <c:pt idx="154">
                  <c:v>4.5671926166590716E+48</c:v>
                </c:pt>
                <c:pt idx="155">
                  <c:v>9.1343852333181432E+48</c:v>
                </c:pt>
                <c:pt idx="156">
                  <c:v>1.8268770466636286E+49</c:v>
                </c:pt>
                <c:pt idx="157">
                  <c:v>3.6537540933272573E+49</c:v>
                </c:pt>
                <c:pt idx="158">
                  <c:v>7.3075081866545146E+49</c:v>
                </c:pt>
                <c:pt idx="159">
                  <c:v>1.4615016373309029E+50</c:v>
                </c:pt>
                <c:pt idx="160">
                  <c:v>2.9230032746618058E+50</c:v>
                </c:pt>
                <c:pt idx="161">
                  <c:v>5.8460065493236117E+50</c:v>
                </c:pt>
                <c:pt idx="162">
                  <c:v>1.1692013098647223E+51</c:v>
                </c:pt>
                <c:pt idx="163">
                  <c:v>2.3384026197294447E+51</c:v>
                </c:pt>
                <c:pt idx="164">
                  <c:v>4.6768052394588893E+51</c:v>
                </c:pt>
                <c:pt idx="165">
                  <c:v>9.3536104789177787E+51</c:v>
                </c:pt>
                <c:pt idx="166">
                  <c:v>1.8707220957835557E+52</c:v>
                </c:pt>
                <c:pt idx="167">
                  <c:v>3.7414441915671115E+52</c:v>
                </c:pt>
                <c:pt idx="168">
                  <c:v>7.4828883831342229E+52</c:v>
                </c:pt>
                <c:pt idx="169">
                  <c:v>1.4965776766268446E+53</c:v>
                </c:pt>
                <c:pt idx="170">
                  <c:v>2.9931553532536892E+53</c:v>
                </c:pt>
                <c:pt idx="171">
                  <c:v>5.9863107065073784E+53</c:v>
                </c:pt>
                <c:pt idx="172">
                  <c:v>1.1972621413014757E+54</c:v>
                </c:pt>
                <c:pt idx="173">
                  <c:v>2.3945242826029513E+54</c:v>
                </c:pt>
                <c:pt idx="174">
                  <c:v>4.7890485652059027E+54</c:v>
                </c:pt>
                <c:pt idx="175">
                  <c:v>9.5780971304118054E+54</c:v>
                </c:pt>
                <c:pt idx="176">
                  <c:v>1.9156194260823611E+55</c:v>
                </c:pt>
                <c:pt idx="177">
                  <c:v>3.8312388521647221E+55</c:v>
                </c:pt>
                <c:pt idx="178">
                  <c:v>7.6624777043294443E+55</c:v>
                </c:pt>
                <c:pt idx="179">
                  <c:v>1.5324955408658889E+56</c:v>
                </c:pt>
                <c:pt idx="180">
                  <c:v>3.0649910817317777E+56</c:v>
                </c:pt>
                <c:pt idx="181">
                  <c:v>6.1299821634635554E+56</c:v>
                </c:pt>
                <c:pt idx="182">
                  <c:v>1.2259964326927111E+57</c:v>
                </c:pt>
                <c:pt idx="183">
                  <c:v>2.4519928653854222E+57</c:v>
                </c:pt>
                <c:pt idx="184">
                  <c:v>4.9039857307708443E+57</c:v>
                </c:pt>
                <c:pt idx="185">
                  <c:v>9.8079714615416887E+57</c:v>
                </c:pt>
                <c:pt idx="186">
                  <c:v>1.9615942923083377E+58</c:v>
                </c:pt>
                <c:pt idx="187">
                  <c:v>3.9231885846166755E+58</c:v>
                </c:pt>
                <c:pt idx="188">
                  <c:v>7.846377169233351E+58</c:v>
                </c:pt>
                <c:pt idx="189">
                  <c:v>1.5692754338466702E+59</c:v>
                </c:pt>
                <c:pt idx="190">
                  <c:v>3.1385508676933404E+59</c:v>
                </c:pt>
                <c:pt idx="191">
                  <c:v>6.2771017353866808E+59</c:v>
                </c:pt>
                <c:pt idx="192">
                  <c:v>1.2554203470773362E+60</c:v>
                </c:pt>
                <c:pt idx="193">
                  <c:v>2.5108406941546723E+60</c:v>
                </c:pt>
                <c:pt idx="194">
                  <c:v>5.0216813883093446E+60</c:v>
                </c:pt>
                <c:pt idx="195">
                  <c:v>1.0043362776618689E+61</c:v>
                </c:pt>
                <c:pt idx="196">
                  <c:v>2.0086725553237378E+61</c:v>
                </c:pt>
                <c:pt idx="197">
                  <c:v>4.0173451106474757E+61</c:v>
                </c:pt>
                <c:pt idx="198">
                  <c:v>8.0346902212949514E+61</c:v>
                </c:pt>
                <c:pt idx="199">
                  <c:v>1.6069380442589903E+62</c:v>
                </c:pt>
                <c:pt idx="200">
                  <c:v>3.2138760885179806E+62</c:v>
                </c:pt>
                <c:pt idx="201">
                  <c:v>6.4277521770359611E+62</c:v>
                </c:pt>
                <c:pt idx="202">
                  <c:v>1.2855504354071922E+63</c:v>
                </c:pt>
                <c:pt idx="203">
                  <c:v>2.5711008708143844E+63</c:v>
                </c:pt>
                <c:pt idx="204">
                  <c:v>5.1422017416287689E+63</c:v>
                </c:pt>
                <c:pt idx="205">
                  <c:v>1.0284403483257538E+64</c:v>
                </c:pt>
                <c:pt idx="206">
                  <c:v>2.0568806966515076E+64</c:v>
                </c:pt>
                <c:pt idx="207">
                  <c:v>4.1137613933030151E+64</c:v>
                </c:pt>
                <c:pt idx="208">
                  <c:v>8.2275227866060302E+64</c:v>
                </c:pt>
                <c:pt idx="209">
                  <c:v>1.645504557321206E+65</c:v>
                </c:pt>
                <c:pt idx="210">
                  <c:v>3.2910091146424121E+65</c:v>
                </c:pt>
                <c:pt idx="211">
                  <c:v>6.5820182292848242E+65</c:v>
                </c:pt>
                <c:pt idx="212">
                  <c:v>1.3164036458569648E+66</c:v>
                </c:pt>
                <c:pt idx="213">
                  <c:v>2.6328072917139297E+66</c:v>
                </c:pt>
                <c:pt idx="214">
                  <c:v>5.2656145834278593E+66</c:v>
                </c:pt>
                <c:pt idx="215">
                  <c:v>1.0531229166855719E+67</c:v>
                </c:pt>
                <c:pt idx="216">
                  <c:v>2.1062458333711437E+67</c:v>
                </c:pt>
                <c:pt idx="217">
                  <c:v>4.2124916667422875E+67</c:v>
                </c:pt>
                <c:pt idx="218">
                  <c:v>8.4249833334845749E+67</c:v>
                </c:pt>
                <c:pt idx="219">
                  <c:v>1.684996666696915E+68</c:v>
                </c:pt>
                <c:pt idx="220">
                  <c:v>3.36999333339383E+68</c:v>
                </c:pt>
                <c:pt idx="221">
                  <c:v>6.7399866667876599E+68</c:v>
                </c:pt>
                <c:pt idx="222">
                  <c:v>1.347997333357532E+69</c:v>
                </c:pt>
                <c:pt idx="223">
                  <c:v>2.695994666715064E+69</c:v>
                </c:pt>
                <c:pt idx="224">
                  <c:v>5.391989333430128E+69</c:v>
                </c:pt>
                <c:pt idx="225">
                  <c:v>1.0783978666860256E+70</c:v>
                </c:pt>
                <c:pt idx="226">
                  <c:v>2.1567957333720512E+70</c:v>
                </c:pt>
                <c:pt idx="227">
                  <c:v>4.3135914667441024E+70</c:v>
                </c:pt>
                <c:pt idx="228">
                  <c:v>8.6271829334882047E+70</c:v>
                </c:pt>
                <c:pt idx="229">
                  <c:v>1.7254365866976409E+71</c:v>
                </c:pt>
                <c:pt idx="230">
                  <c:v>3.4508731733952819E+71</c:v>
                </c:pt>
                <c:pt idx="231">
                  <c:v>6.9017463467905638E+71</c:v>
                </c:pt>
                <c:pt idx="232">
                  <c:v>1.3803492693581128E+72</c:v>
                </c:pt>
                <c:pt idx="233">
                  <c:v>2.7606985387162255E+72</c:v>
                </c:pt>
                <c:pt idx="234">
                  <c:v>5.521397077432451E+72</c:v>
                </c:pt>
                <c:pt idx="235">
                  <c:v>1.1042794154864902E+73</c:v>
                </c:pt>
                <c:pt idx="236">
                  <c:v>2.2085588309729804E+73</c:v>
                </c:pt>
                <c:pt idx="237">
                  <c:v>4.4171176619459608E+73</c:v>
                </c:pt>
                <c:pt idx="238">
                  <c:v>8.8342353238919216E+73</c:v>
                </c:pt>
                <c:pt idx="239">
                  <c:v>1.7668470647783843E+74</c:v>
                </c:pt>
                <c:pt idx="240">
                  <c:v>3.5336941295567687E+74</c:v>
                </c:pt>
                <c:pt idx="241">
                  <c:v>7.0673882591135373E+74</c:v>
                </c:pt>
                <c:pt idx="242">
                  <c:v>1.4134776518227075E+75</c:v>
                </c:pt>
                <c:pt idx="243">
                  <c:v>2.8269553036454149E+75</c:v>
                </c:pt>
                <c:pt idx="244">
                  <c:v>5.6539106072908299E+75</c:v>
                </c:pt>
                <c:pt idx="245">
                  <c:v>1.130782121458166E+76</c:v>
                </c:pt>
                <c:pt idx="246">
                  <c:v>2.2615642429163319E+76</c:v>
                </c:pt>
                <c:pt idx="247">
                  <c:v>4.5231284858326639E+76</c:v>
                </c:pt>
                <c:pt idx="248">
                  <c:v>9.0462569716653278E+76</c:v>
                </c:pt>
                <c:pt idx="249">
                  <c:v>1.8092513943330656E+77</c:v>
                </c:pt>
                <c:pt idx="250">
                  <c:v>3.6185027886661311E+77</c:v>
                </c:pt>
                <c:pt idx="251">
                  <c:v>7.2370055773322622E+77</c:v>
                </c:pt>
                <c:pt idx="252">
                  <c:v>1.4474011154664524E+78</c:v>
                </c:pt>
                <c:pt idx="253">
                  <c:v>2.8948022309329049E+78</c:v>
                </c:pt>
                <c:pt idx="254">
                  <c:v>5.7896044618658098E+78</c:v>
                </c:pt>
                <c:pt idx="255">
                  <c:v>1.157920892373162E+79</c:v>
                </c:pt>
                <c:pt idx="256">
                  <c:v>2.3158417847463239E+79</c:v>
                </c:pt>
                <c:pt idx="257">
                  <c:v>4.6316835694926478E+79</c:v>
                </c:pt>
                <c:pt idx="258">
                  <c:v>9.2633671389852956E+79</c:v>
                </c:pt>
                <c:pt idx="259">
                  <c:v>1.8526734277970591E+80</c:v>
                </c:pt>
                <c:pt idx="260">
                  <c:v>3.7053468555941183E+80</c:v>
                </c:pt>
                <c:pt idx="261">
                  <c:v>7.4106937111882365E+80</c:v>
                </c:pt>
                <c:pt idx="262">
                  <c:v>1.4821387422376473E+81</c:v>
                </c:pt>
                <c:pt idx="263">
                  <c:v>2.9642774844752946E+81</c:v>
                </c:pt>
                <c:pt idx="264">
                  <c:v>5.9285549689505892E+81</c:v>
                </c:pt>
                <c:pt idx="265">
                  <c:v>1.1857109937901178E+82</c:v>
                </c:pt>
                <c:pt idx="266">
                  <c:v>2.3714219875802357E+82</c:v>
                </c:pt>
                <c:pt idx="267">
                  <c:v>4.7428439751604714E+82</c:v>
                </c:pt>
                <c:pt idx="268">
                  <c:v>9.4856879503209427E+82</c:v>
                </c:pt>
                <c:pt idx="269">
                  <c:v>1.8971375900641885E+83</c:v>
                </c:pt>
                <c:pt idx="270">
                  <c:v>3.7942751801283771E+83</c:v>
                </c:pt>
                <c:pt idx="271">
                  <c:v>7.5885503602567542E+83</c:v>
                </c:pt>
                <c:pt idx="272">
                  <c:v>1.5177100720513508E+84</c:v>
                </c:pt>
                <c:pt idx="273">
                  <c:v>3.0354201441027017E+84</c:v>
                </c:pt>
                <c:pt idx="274">
                  <c:v>6.0708402882054033E+84</c:v>
                </c:pt>
                <c:pt idx="275">
                  <c:v>1.2141680576410807E+85</c:v>
                </c:pt>
                <c:pt idx="276">
                  <c:v>2.4283361152821613E+85</c:v>
                </c:pt>
                <c:pt idx="277">
                  <c:v>4.8566722305643227E+85</c:v>
                </c:pt>
                <c:pt idx="278">
                  <c:v>9.7133444611286454E+85</c:v>
                </c:pt>
                <c:pt idx="279">
                  <c:v>1.9426688922257291E+86</c:v>
                </c:pt>
                <c:pt idx="280">
                  <c:v>3.8853377844514581E+86</c:v>
                </c:pt>
                <c:pt idx="281">
                  <c:v>7.7706755689029163E+86</c:v>
                </c:pt>
                <c:pt idx="282">
                  <c:v>1.5541351137805833E+87</c:v>
                </c:pt>
                <c:pt idx="283">
                  <c:v>3.1082702275611665E+87</c:v>
                </c:pt>
                <c:pt idx="284">
                  <c:v>6.216540455122333E+87</c:v>
                </c:pt>
                <c:pt idx="285">
                  <c:v>1.2433080910244666E+88</c:v>
                </c:pt>
                <c:pt idx="286">
                  <c:v>2.4866161820489332E+88</c:v>
                </c:pt>
                <c:pt idx="287">
                  <c:v>4.9732323640978664E+88</c:v>
                </c:pt>
                <c:pt idx="288">
                  <c:v>9.9464647281957328E+88</c:v>
                </c:pt>
                <c:pt idx="289">
                  <c:v>1.9892929456391466E+89</c:v>
                </c:pt>
                <c:pt idx="290">
                  <c:v>3.9785858912782931E+89</c:v>
                </c:pt>
                <c:pt idx="291">
                  <c:v>7.9571717825565863E+89</c:v>
                </c:pt>
                <c:pt idx="292">
                  <c:v>1.5914343565113173E+90</c:v>
                </c:pt>
                <c:pt idx="293">
                  <c:v>3.1828687130226345E+90</c:v>
                </c:pt>
                <c:pt idx="294">
                  <c:v>6.365737426045269E+90</c:v>
                </c:pt>
                <c:pt idx="295">
                  <c:v>1.2731474852090538E+91</c:v>
                </c:pt>
                <c:pt idx="296">
                  <c:v>2.5462949704181076E+91</c:v>
                </c:pt>
                <c:pt idx="297">
                  <c:v>5.0925899408362152E+91</c:v>
                </c:pt>
                <c:pt idx="298">
                  <c:v>1.018517988167243E+92</c:v>
                </c:pt>
                <c:pt idx="299">
                  <c:v>2.0370359763344861E+92</c:v>
                </c:pt>
                <c:pt idx="300">
                  <c:v>4.0740719526689722E+92</c:v>
                </c:pt>
                <c:pt idx="301">
                  <c:v>8.1481439053379443E+92</c:v>
                </c:pt>
                <c:pt idx="302">
                  <c:v>1.6296287810675889E+93</c:v>
                </c:pt>
                <c:pt idx="303">
                  <c:v>3.2592575621351777E+93</c:v>
                </c:pt>
                <c:pt idx="304">
                  <c:v>6.5185151242703555E+93</c:v>
                </c:pt>
                <c:pt idx="305">
                  <c:v>1.3037030248540711E+94</c:v>
                </c:pt>
                <c:pt idx="306">
                  <c:v>2.6074060497081422E+94</c:v>
                </c:pt>
                <c:pt idx="307">
                  <c:v>5.2148120994162844E+94</c:v>
                </c:pt>
                <c:pt idx="308">
                  <c:v>1.0429624198832569E+95</c:v>
                </c:pt>
                <c:pt idx="309">
                  <c:v>2.0859248397665138E+95</c:v>
                </c:pt>
                <c:pt idx="310">
                  <c:v>4.1718496795330275E+95</c:v>
                </c:pt>
                <c:pt idx="311">
                  <c:v>8.343699359066055E+95</c:v>
                </c:pt>
                <c:pt idx="312">
                  <c:v>1.668739871813211E+96</c:v>
                </c:pt>
                <c:pt idx="313">
                  <c:v>3.337479743626422E+96</c:v>
                </c:pt>
                <c:pt idx="314">
                  <c:v>6.674959487252844E+96</c:v>
                </c:pt>
                <c:pt idx="315">
                  <c:v>1.3349918974505688E+97</c:v>
                </c:pt>
                <c:pt idx="316">
                  <c:v>2.6699837949011376E+97</c:v>
                </c:pt>
                <c:pt idx="317">
                  <c:v>5.3399675898022752E+97</c:v>
                </c:pt>
                <c:pt idx="318">
                  <c:v>1.067993517960455E+98</c:v>
                </c:pt>
                <c:pt idx="319">
                  <c:v>2.1359870359209101E+98</c:v>
                </c:pt>
                <c:pt idx="320">
                  <c:v>4.2719740718418202E+98</c:v>
                </c:pt>
                <c:pt idx="321">
                  <c:v>8.5439481436836403E+98</c:v>
                </c:pt>
                <c:pt idx="322">
                  <c:v>1.7087896287367281E+99</c:v>
                </c:pt>
                <c:pt idx="323">
                  <c:v>3.4175792574734561E+99</c:v>
                </c:pt>
                <c:pt idx="324">
                  <c:v>6.8351585149469123E+99</c:v>
                </c:pt>
                <c:pt idx="325">
                  <c:v>1.3670317029893825E+100</c:v>
                </c:pt>
                <c:pt idx="326">
                  <c:v>2.7340634059787649E+100</c:v>
                </c:pt>
                <c:pt idx="327">
                  <c:v>5.4681268119575298E+100</c:v>
                </c:pt>
                <c:pt idx="328">
                  <c:v>1.093625362391506E+101</c:v>
                </c:pt>
                <c:pt idx="329">
                  <c:v>2.1872507247830119E+101</c:v>
                </c:pt>
                <c:pt idx="330">
                  <c:v>4.3745014495660238E+101</c:v>
                </c:pt>
                <c:pt idx="331">
                  <c:v>8.7490028991320477E+101</c:v>
                </c:pt>
                <c:pt idx="332">
                  <c:v>1.7498005798264095E+102</c:v>
                </c:pt>
                <c:pt idx="333">
                  <c:v>3.4996011596528191E+102</c:v>
                </c:pt>
                <c:pt idx="334">
                  <c:v>6.9992023193056382E+102</c:v>
                </c:pt>
                <c:pt idx="335">
                  <c:v>1.3998404638611276E+103</c:v>
                </c:pt>
                <c:pt idx="336">
                  <c:v>2.7996809277222553E+103</c:v>
                </c:pt>
                <c:pt idx="337">
                  <c:v>5.5993618554445105E+103</c:v>
                </c:pt>
                <c:pt idx="338">
                  <c:v>1.1198723710889021E+104</c:v>
                </c:pt>
                <c:pt idx="339">
                  <c:v>2.2397447421778042E+104</c:v>
                </c:pt>
                <c:pt idx="340">
                  <c:v>4.4794894843556084E+104</c:v>
                </c:pt>
                <c:pt idx="341">
                  <c:v>8.9589789687112168E+104</c:v>
                </c:pt>
                <c:pt idx="342">
                  <c:v>1.7917957937422434E+105</c:v>
                </c:pt>
                <c:pt idx="343">
                  <c:v>3.5835915874844867E+105</c:v>
                </c:pt>
                <c:pt idx="344">
                  <c:v>7.1671831749689735E+105</c:v>
                </c:pt>
                <c:pt idx="345">
                  <c:v>1.4334366349937947E+106</c:v>
                </c:pt>
                <c:pt idx="346">
                  <c:v>2.8668732699875894E+106</c:v>
                </c:pt>
                <c:pt idx="347">
                  <c:v>5.7337465399751788E+106</c:v>
                </c:pt>
                <c:pt idx="348">
                  <c:v>1.1467493079950358E+107</c:v>
                </c:pt>
                <c:pt idx="349">
                  <c:v>2.2934986159900715E+107</c:v>
                </c:pt>
                <c:pt idx="350">
                  <c:v>4.586997231980143E+107</c:v>
                </c:pt>
                <c:pt idx="351">
                  <c:v>9.173994463960286E+107</c:v>
                </c:pt>
                <c:pt idx="352">
                  <c:v>1.8347988927920572E+108</c:v>
                </c:pt>
                <c:pt idx="353">
                  <c:v>3.6695977855841144E+108</c:v>
                </c:pt>
                <c:pt idx="354">
                  <c:v>7.3391955711682288E+108</c:v>
                </c:pt>
                <c:pt idx="355">
                  <c:v>1.4678391142336458E+109</c:v>
                </c:pt>
                <c:pt idx="356">
                  <c:v>2.9356782284672915E+109</c:v>
                </c:pt>
                <c:pt idx="357">
                  <c:v>5.8713564569345831E+109</c:v>
                </c:pt>
                <c:pt idx="358">
                  <c:v>1.1742712913869166E+110</c:v>
                </c:pt>
                <c:pt idx="359">
                  <c:v>2.3485425827738332E+110</c:v>
                </c:pt>
                <c:pt idx="360">
                  <c:v>4.6970851655476665E+110</c:v>
                </c:pt>
                <c:pt idx="361">
                  <c:v>9.3941703310953329E+110</c:v>
                </c:pt>
                <c:pt idx="362">
                  <c:v>1.8788340662190666E+111</c:v>
                </c:pt>
                <c:pt idx="363">
                  <c:v>3.7576681324381332E+111</c:v>
                </c:pt>
                <c:pt idx="364">
                  <c:v>7.5153362648762663E+111</c:v>
                </c:pt>
                <c:pt idx="365">
                  <c:v>1.5030672529752533E+112</c:v>
                </c:pt>
                <c:pt idx="366">
                  <c:v>3.0061345059505065E+112</c:v>
                </c:pt>
                <c:pt idx="367">
                  <c:v>6.0122690119010131E+112</c:v>
                </c:pt>
                <c:pt idx="368">
                  <c:v>1.2024538023802026E+113</c:v>
                </c:pt>
                <c:pt idx="369">
                  <c:v>2.4049076047604052E+113</c:v>
                </c:pt>
                <c:pt idx="370">
                  <c:v>4.8098152095208105E+113</c:v>
                </c:pt>
                <c:pt idx="371">
                  <c:v>9.6196304190416209E+113</c:v>
                </c:pt>
                <c:pt idx="372">
                  <c:v>1.9239260838083242E+114</c:v>
                </c:pt>
                <c:pt idx="373">
                  <c:v>3.8478521676166484E+114</c:v>
                </c:pt>
                <c:pt idx="374">
                  <c:v>7.6957043352332967E+114</c:v>
                </c:pt>
                <c:pt idx="375">
                  <c:v>1.5391408670466593E+115</c:v>
                </c:pt>
                <c:pt idx="376">
                  <c:v>3.0782817340933187E+115</c:v>
                </c:pt>
                <c:pt idx="377">
                  <c:v>6.1565634681866374E+115</c:v>
                </c:pt>
                <c:pt idx="378">
                  <c:v>1.2313126936373275E+116</c:v>
                </c:pt>
                <c:pt idx="379">
                  <c:v>2.462625387274655E+116</c:v>
                </c:pt>
                <c:pt idx="380">
                  <c:v>4.9252507745493099E+116</c:v>
                </c:pt>
                <c:pt idx="381">
                  <c:v>9.8505015490986198E+116</c:v>
                </c:pt>
                <c:pt idx="382">
                  <c:v>1.970100309819724E+117</c:v>
                </c:pt>
                <c:pt idx="383">
                  <c:v>3.9402006196394479E+117</c:v>
                </c:pt>
                <c:pt idx="384">
                  <c:v>7.8804012392788958E+117</c:v>
                </c:pt>
                <c:pt idx="385">
                  <c:v>1.5760802478557792E+118</c:v>
                </c:pt>
                <c:pt idx="386">
                  <c:v>3.1521604957115583E+118</c:v>
                </c:pt>
                <c:pt idx="387">
                  <c:v>6.3043209914231167E+118</c:v>
                </c:pt>
                <c:pt idx="388">
                  <c:v>1.2608641982846233E+119</c:v>
                </c:pt>
                <c:pt idx="389">
                  <c:v>2.5217283965692467E+119</c:v>
                </c:pt>
                <c:pt idx="390">
                  <c:v>5.0434567931384933E+119</c:v>
                </c:pt>
                <c:pt idx="391">
                  <c:v>1.0086913586276987E+120</c:v>
                </c:pt>
                <c:pt idx="392">
                  <c:v>2.0173827172553973E+120</c:v>
                </c:pt>
                <c:pt idx="393">
                  <c:v>4.0347654345107947E+120</c:v>
                </c:pt>
                <c:pt idx="394">
                  <c:v>8.0695308690215893E+120</c:v>
                </c:pt>
                <c:pt idx="395">
                  <c:v>1.6139061738043179E+121</c:v>
                </c:pt>
                <c:pt idx="396">
                  <c:v>3.2278123476086357E+121</c:v>
                </c:pt>
                <c:pt idx="397">
                  <c:v>6.4556246952172715E+121</c:v>
                </c:pt>
                <c:pt idx="398">
                  <c:v>1.2911249390434543E+122</c:v>
                </c:pt>
                <c:pt idx="399">
                  <c:v>2.5822498780869086E+122</c:v>
                </c:pt>
                <c:pt idx="400">
                  <c:v>5.1644997561738172E+122</c:v>
                </c:pt>
                <c:pt idx="401">
                  <c:v>1.0328999512347634E+123</c:v>
                </c:pt>
                <c:pt idx="402">
                  <c:v>2.0657999024695269E+123</c:v>
                </c:pt>
                <c:pt idx="403">
                  <c:v>4.1315998049390537E+123</c:v>
                </c:pt>
                <c:pt idx="404">
                  <c:v>8.2631996098781075E+123</c:v>
                </c:pt>
                <c:pt idx="405">
                  <c:v>1.6526399219756215E+124</c:v>
                </c:pt>
                <c:pt idx="406">
                  <c:v>3.305279843951243E+124</c:v>
                </c:pt>
                <c:pt idx="407">
                  <c:v>6.610559687902486E+124</c:v>
                </c:pt>
                <c:pt idx="408">
                  <c:v>1.3221119375804972E+125</c:v>
                </c:pt>
                <c:pt idx="409">
                  <c:v>2.6442238751609944E+125</c:v>
                </c:pt>
                <c:pt idx="410">
                  <c:v>5.2884477503219888E+125</c:v>
                </c:pt>
                <c:pt idx="411">
                  <c:v>1.0576895500643978E+126</c:v>
                </c:pt>
                <c:pt idx="412">
                  <c:v>2.1153791001287955E+126</c:v>
                </c:pt>
                <c:pt idx="413">
                  <c:v>4.230758200257591E+126</c:v>
                </c:pt>
                <c:pt idx="414">
                  <c:v>8.4615164005151821E+126</c:v>
                </c:pt>
                <c:pt idx="415">
                  <c:v>1.6923032801030364E+127</c:v>
                </c:pt>
                <c:pt idx="416">
                  <c:v>3.3846065602060728E+127</c:v>
                </c:pt>
                <c:pt idx="417">
                  <c:v>6.7692131204121457E+127</c:v>
                </c:pt>
                <c:pt idx="418">
                  <c:v>1.3538426240824291E+128</c:v>
                </c:pt>
                <c:pt idx="419">
                  <c:v>2.7076852481648583E+128</c:v>
                </c:pt>
                <c:pt idx="420">
                  <c:v>5.4153704963297165E+128</c:v>
                </c:pt>
                <c:pt idx="421">
                  <c:v>1.0830740992659433E+129</c:v>
                </c:pt>
                <c:pt idx="422">
                  <c:v>2.1661481985318866E+129</c:v>
                </c:pt>
                <c:pt idx="423">
                  <c:v>4.3322963970637732E+129</c:v>
                </c:pt>
                <c:pt idx="424">
                  <c:v>8.6645927941275464E+129</c:v>
                </c:pt>
                <c:pt idx="425">
                  <c:v>1.7329185588255093E+130</c:v>
                </c:pt>
                <c:pt idx="426">
                  <c:v>3.4658371176510186E+130</c:v>
                </c:pt>
                <c:pt idx="427">
                  <c:v>6.9316742353020371E+130</c:v>
                </c:pt>
                <c:pt idx="428">
                  <c:v>1.3863348470604074E+131</c:v>
                </c:pt>
                <c:pt idx="429">
                  <c:v>2.7726696941208149E+131</c:v>
                </c:pt>
                <c:pt idx="430">
                  <c:v>5.5453393882416297E+131</c:v>
                </c:pt>
                <c:pt idx="431">
                  <c:v>1.1090678776483259E+132</c:v>
                </c:pt>
                <c:pt idx="432">
                  <c:v>2.2181357552966519E+132</c:v>
                </c:pt>
                <c:pt idx="433">
                  <c:v>4.4362715105933038E+132</c:v>
                </c:pt>
                <c:pt idx="434">
                  <c:v>8.8725430211866076E+132</c:v>
                </c:pt>
                <c:pt idx="435">
                  <c:v>1.7745086042373215E+133</c:v>
                </c:pt>
                <c:pt idx="436">
                  <c:v>3.549017208474643E+133</c:v>
                </c:pt>
                <c:pt idx="437">
                  <c:v>7.098034416949286E+133</c:v>
                </c:pt>
                <c:pt idx="438">
                  <c:v>1.4196068833898572E+134</c:v>
                </c:pt>
                <c:pt idx="439">
                  <c:v>2.8392137667797144E+134</c:v>
                </c:pt>
                <c:pt idx="440">
                  <c:v>5.6784275335594288E+134</c:v>
                </c:pt>
                <c:pt idx="441">
                  <c:v>1.1356855067118858E+135</c:v>
                </c:pt>
                <c:pt idx="442">
                  <c:v>2.2713710134237715E+135</c:v>
                </c:pt>
                <c:pt idx="443">
                  <c:v>4.5427420268475431E+135</c:v>
                </c:pt>
                <c:pt idx="444">
                  <c:v>9.0854840536950861E+135</c:v>
                </c:pt>
                <c:pt idx="445">
                  <c:v>1.8170968107390172E+136</c:v>
                </c:pt>
                <c:pt idx="446">
                  <c:v>3.6341936214780345E+136</c:v>
                </c:pt>
                <c:pt idx="447">
                  <c:v>7.2683872429560689E+136</c:v>
                </c:pt>
                <c:pt idx="448">
                  <c:v>1.4536774485912138E+137</c:v>
                </c:pt>
                <c:pt idx="449">
                  <c:v>2.9073548971824276E+137</c:v>
                </c:pt>
                <c:pt idx="450">
                  <c:v>5.8147097943648551E+137</c:v>
                </c:pt>
                <c:pt idx="451">
                  <c:v>1.162941958872971E+138</c:v>
                </c:pt>
                <c:pt idx="452">
                  <c:v>2.325883917745942E+138</c:v>
                </c:pt>
                <c:pt idx="453">
                  <c:v>4.6517678354918841E+138</c:v>
                </c:pt>
                <c:pt idx="454">
                  <c:v>9.3035356709837682E+138</c:v>
                </c:pt>
                <c:pt idx="455">
                  <c:v>1.8607071341967536E+139</c:v>
                </c:pt>
                <c:pt idx="456">
                  <c:v>3.7214142683935073E+139</c:v>
                </c:pt>
                <c:pt idx="457">
                  <c:v>7.4428285367870146E+139</c:v>
                </c:pt>
                <c:pt idx="458">
                  <c:v>1.4885657073574029E+140</c:v>
                </c:pt>
                <c:pt idx="459">
                  <c:v>2.9771314147148058E+140</c:v>
                </c:pt>
                <c:pt idx="460">
                  <c:v>5.9542628294296116E+140</c:v>
                </c:pt>
                <c:pt idx="461">
                  <c:v>1.1908525658859223E+141</c:v>
                </c:pt>
                <c:pt idx="462">
                  <c:v>2.3817051317718447E+141</c:v>
                </c:pt>
                <c:pt idx="463">
                  <c:v>4.7634102635436893E+141</c:v>
                </c:pt>
                <c:pt idx="464">
                  <c:v>9.5268205270873786E+141</c:v>
                </c:pt>
                <c:pt idx="465">
                  <c:v>1.9053641054174757E+142</c:v>
                </c:pt>
                <c:pt idx="466">
                  <c:v>3.8107282108349515E+142</c:v>
                </c:pt>
                <c:pt idx="467">
                  <c:v>7.6214564216699029E+142</c:v>
                </c:pt>
                <c:pt idx="468">
                  <c:v>1.5242912843339806E+143</c:v>
                </c:pt>
                <c:pt idx="469">
                  <c:v>3.0485825686679612E+143</c:v>
                </c:pt>
                <c:pt idx="470">
                  <c:v>6.0971651373359223E+143</c:v>
                </c:pt>
                <c:pt idx="471">
                  <c:v>1.2194330274671845E+144</c:v>
                </c:pt>
                <c:pt idx="472">
                  <c:v>2.4388660549343689E+144</c:v>
                </c:pt>
                <c:pt idx="473">
                  <c:v>4.8777321098687379E+144</c:v>
                </c:pt>
                <c:pt idx="474">
                  <c:v>9.7554642197374757E+144</c:v>
                </c:pt>
                <c:pt idx="475">
                  <c:v>1.9510928439474951E+145</c:v>
                </c:pt>
                <c:pt idx="476">
                  <c:v>3.9021856878949903E+145</c:v>
                </c:pt>
                <c:pt idx="477">
                  <c:v>7.8043713757899806E+145</c:v>
                </c:pt>
                <c:pt idx="478">
                  <c:v>1.5608742751579961E+146</c:v>
                </c:pt>
                <c:pt idx="479">
                  <c:v>3.1217485503159922E+146</c:v>
                </c:pt>
                <c:pt idx="480">
                  <c:v>6.2434971006319845E+146</c:v>
                </c:pt>
                <c:pt idx="481">
                  <c:v>1.2486994201263969E+147</c:v>
                </c:pt>
                <c:pt idx="482">
                  <c:v>2.4973988402527938E+147</c:v>
                </c:pt>
                <c:pt idx="483">
                  <c:v>4.9947976805055876E+147</c:v>
                </c:pt>
                <c:pt idx="484">
                  <c:v>9.9895953610111751E+147</c:v>
                </c:pt>
                <c:pt idx="485">
                  <c:v>1.997919072202235E+148</c:v>
                </c:pt>
                <c:pt idx="486">
                  <c:v>3.9958381444044701E+148</c:v>
                </c:pt>
                <c:pt idx="487">
                  <c:v>7.9916762888089401E+148</c:v>
                </c:pt>
                <c:pt idx="488">
                  <c:v>1.598335257761788E+149</c:v>
                </c:pt>
                <c:pt idx="489">
                  <c:v>3.196670515523576E+149</c:v>
                </c:pt>
                <c:pt idx="490">
                  <c:v>6.3933410310471521E+149</c:v>
                </c:pt>
                <c:pt idx="491">
                  <c:v>1.2786682062094304E+150</c:v>
                </c:pt>
                <c:pt idx="492">
                  <c:v>2.5573364124188608E+150</c:v>
                </c:pt>
                <c:pt idx="493">
                  <c:v>5.1146728248377217E+150</c:v>
                </c:pt>
                <c:pt idx="494">
                  <c:v>1.0229345649675443E+151</c:v>
                </c:pt>
                <c:pt idx="495">
                  <c:v>2.0458691299350887E+151</c:v>
                </c:pt>
                <c:pt idx="496">
                  <c:v>4.0917382598701773E+151</c:v>
                </c:pt>
                <c:pt idx="497">
                  <c:v>8.1834765197403547E+151</c:v>
                </c:pt>
                <c:pt idx="498">
                  <c:v>1.6366953039480709E+152</c:v>
                </c:pt>
              </c:numCache>
            </c:numRef>
          </c:val>
          <c:smooth val="0"/>
          <c:extLst>
            <c:ext xmlns:c16="http://schemas.microsoft.com/office/drawing/2014/chart" uri="{C3380CC4-5D6E-409C-BE32-E72D297353CC}">
              <c16:uniqueId val="{00000000-7842-40EF-84B4-3C5F647B7FD6}"/>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Calculations!$C$2:$C$500</c:f>
              <c:numCache>
                <c:formatCode>0</c:formatCode>
                <c:ptCount val="499"/>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pt idx="80">
                  <c:v>1373714731989.0396</c:v>
                </c:pt>
                <c:pt idx="81">
                  <c:v>1807876425062.1187</c:v>
                </c:pt>
                <c:pt idx="82">
                  <c:v>2378900808100.0327</c:v>
                </c:pt>
                <c:pt idx="83">
                  <c:v>3129830942705.1025</c:v>
                </c:pt>
                <c:pt idx="84">
                  <c:v>4117218085344.2129</c:v>
                </c:pt>
                <c:pt idx="85">
                  <c:v>5415352728723.3291</c:v>
                </c:pt>
                <c:pt idx="86">
                  <c:v>7121818530448.9375</c:v>
                </c:pt>
                <c:pt idx="87">
                  <c:v>9364782067624.8086</c:v>
                </c:pt>
                <c:pt idx="88">
                  <c:v>12312560059365.801</c:v>
                </c:pt>
                <c:pt idx="89">
                  <c:v>16186174460065.152</c:v>
                </c:pt>
                <c:pt idx="90">
                  <c:v>21275827095841.199</c:v>
                </c:pt>
                <c:pt idx="91">
                  <c:v>27962515611677.004</c:v>
                </c:pt>
                <c:pt idx="92">
                  <c:v>36746392798388.594</c:v>
                </c:pt>
                <c:pt idx="93">
                  <c:v>48283969892076.188</c:v>
                </c:pt>
                <c:pt idx="94">
                  <c:v>63436917890121.383</c:v>
                </c:pt>
                <c:pt idx="95">
                  <c:v>83336077396706.844</c:v>
                </c:pt>
                <c:pt idx="96">
                  <c:v>109465409997132.63</c:v>
                </c:pt>
                <c:pt idx="97">
                  <c:v>143772095192110.25</c:v>
                </c:pt>
                <c:pt idx="98">
                  <c:v>188810904604332.59</c:v>
                </c:pt>
                <c:pt idx="99">
                  <c:v>247933511096598.34</c:v>
                </c:pt>
                <c:pt idx="100">
                  <c:v>325536700069833.69</c:v>
                </c:pt>
                <c:pt idx="101">
                  <c:v>427387786428316.31</c:v>
                </c:pt>
                <c:pt idx="102">
                  <c:v>561051221595603.56</c:v>
                </c:pt>
                <c:pt idx="103">
                  <c:v>736447817084714.5</c:v>
                </c:pt>
                <c:pt idx="104">
                  <c:v>966587759923687.75</c:v>
                </c:pt>
                <c:pt idx="105">
                  <c:v>1268531364928420.8</c:v>
                </c:pt>
                <c:pt idx="106">
                  <c:v>1664648234542862</c:v>
                </c:pt>
                <c:pt idx="107">
                  <c:v>1404</c:v>
                </c:pt>
                <c:pt idx="108">
                  <c:v>1417</c:v>
                </c:pt>
                <c:pt idx="109">
                  <c:v>1430</c:v>
                </c:pt>
                <c:pt idx="110">
                  <c:v>1443</c:v>
                </c:pt>
                <c:pt idx="111">
                  <c:v>1456</c:v>
                </c:pt>
                <c:pt idx="112">
                  <c:v>1469</c:v>
                </c:pt>
                <c:pt idx="113">
                  <c:v>1482</c:v>
                </c:pt>
                <c:pt idx="114">
                  <c:v>1495</c:v>
                </c:pt>
                <c:pt idx="115">
                  <c:v>1508</c:v>
                </c:pt>
                <c:pt idx="116">
                  <c:v>1521</c:v>
                </c:pt>
                <c:pt idx="117">
                  <c:v>1534</c:v>
                </c:pt>
                <c:pt idx="118">
                  <c:v>1547</c:v>
                </c:pt>
                <c:pt idx="119">
                  <c:v>1560</c:v>
                </c:pt>
                <c:pt idx="120">
                  <c:v>1573</c:v>
                </c:pt>
                <c:pt idx="121">
                  <c:v>1586</c:v>
                </c:pt>
                <c:pt idx="122">
                  <c:v>1599</c:v>
                </c:pt>
                <c:pt idx="123">
                  <c:v>1612</c:v>
                </c:pt>
                <c:pt idx="124">
                  <c:v>1625</c:v>
                </c:pt>
                <c:pt idx="125">
                  <c:v>1638</c:v>
                </c:pt>
                <c:pt idx="126">
                  <c:v>1651</c:v>
                </c:pt>
                <c:pt idx="127">
                  <c:v>1664</c:v>
                </c:pt>
                <c:pt idx="128">
                  <c:v>1677</c:v>
                </c:pt>
                <c:pt idx="129">
                  <c:v>1690</c:v>
                </c:pt>
                <c:pt idx="130">
                  <c:v>1703</c:v>
                </c:pt>
                <c:pt idx="131">
                  <c:v>1716</c:v>
                </c:pt>
                <c:pt idx="132">
                  <c:v>1729</c:v>
                </c:pt>
                <c:pt idx="133">
                  <c:v>1742</c:v>
                </c:pt>
                <c:pt idx="134">
                  <c:v>1755</c:v>
                </c:pt>
                <c:pt idx="135">
                  <c:v>1768</c:v>
                </c:pt>
                <c:pt idx="136">
                  <c:v>1781</c:v>
                </c:pt>
                <c:pt idx="137">
                  <c:v>1794</c:v>
                </c:pt>
                <c:pt idx="138">
                  <c:v>1807</c:v>
                </c:pt>
                <c:pt idx="139">
                  <c:v>1820</c:v>
                </c:pt>
                <c:pt idx="140">
                  <c:v>1833</c:v>
                </c:pt>
                <c:pt idx="141">
                  <c:v>1846</c:v>
                </c:pt>
                <c:pt idx="142">
                  <c:v>1859</c:v>
                </c:pt>
                <c:pt idx="143">
                  <c:v>1872</c:v>
                </c:pt>
                <c:pt idx="144">
                  <c:v>1885</c:v>
                </c:pt>
                <c:pt idx="145">
                  <c:v>1898</c:v>
                </c:pt>
                <c:pt idx="146">
                  <c:v>1911</c:v>
                </c:pt>
                <c:pt idx="147">
                  <c:v>1924</c:v>
                </c:pt>
                <c:pt idx="148">
                  <c:v>1937</c:v>
                </c:pt>
                <c:pt idx="149">
                  <c:v>1950</c:v>
                </c:pt>
                <c:pt idx="150">
                  <c:v>1963</c:v>
                </c:pt>
                <c:pt idx="151">
                  <c:v>1976</c:v>
                </c:pt>
                <c:pt idx="152">
                  <c:v>1989</c:v>
                </c:pt>
                <c:pt idx="153">
                  <c:v>2002</c:v>
                </c:pt>
                <c:pt idx="154">
                  <c:v>2015</c:v>
                </c:pt>
                <c:pt idx="155">
                  <c:v>2028</c:v>
                </c:pt>
                <c:pt idx="156">
                  <c:v>2041</c:v>
                </c:pt>
                <c:pt idx="157">
                  <c:v>2054</c:v>
                </c:pt>
                <c:pt idx="158">
                  <c:v>2067</c:v>
                </c:pt>
                <c:pt idx="159">
                  <c:v>2080</c:v>
                </c:pt>
                <c:pt idx="160">
                  <c:v>2093</c:v>
                </c:pt>
                <c:pt idx="161">
                  <c:v>2106</c:v>
                </c:pt>
                <c:pt idx="162">
                  <c:v>2119</c:v>
                </c:pt>
                <c:pt idx="163">
                  <c:v>2132</c:v>
                </c:pt>
                <c:pt idx="164">
                  <c:v>2145</c:v>
                </c:pt>
                <c:pt idx="165">
                  <c:v>2158</c:v>
                </c:pt>
                <c:pt idx="166">
                  <c:v>2171</c:v>
                </c:pt>
                <c:pt idx="167">
                  <c:v>2184</c:v>
                </c:pt>
                <c:pt idx="168">
                  <c:v>2197</c:v>
                </c:pt>
                <c:pt idx="169">
                  <c:v>2210</c:v>
                </c:pt>
                <c:pt idx="170">
                  <c:v>2223</c:v>
                </c:pt>
                <c:pt idx="171">
                  <c:v>2236</c:v>
                </c:pt>
                <c:pt idx="172">
                  <c:v>2249</c:v>
                </c:pt>
                <c:pt idx="173">
                  <c:v>2262</c:v>
                </c:pt>
                <c:pt idx="174">
                  <c:v>2275</c:v>
                </c:pt>
                <c:pt idx="175">
                  <c:v>2288</c:v>
                </c:pt>
                <c:pt idx="176">
                  <c:v>2301</c:v>
                </c:pt>
                <c:pt idx="177">
                  <c:v>2314</c:v>
                </c:pt>
                <c:pt idx="178">
                  <c:v>2327</c:v>
                </c:pt>
                <c:pt idx="179">
                  <c:v>2340</c:v>
                </c:pt>
                <c:pt idx="180">
                  <c:v>2353</c:v>
                </c:pt>
                <c:pt idx="181">
                  <c:v>2366</c:v>
                </c:pt>
                <c:pt idx="182">
                  <c:v>2379</c:v>
                </c:pt>
                <c:pt idx="183">
                  <c:v>2392</c:v>
                </c:pt>
                <c:pt idx="184">
                  <c:v>2405</c:v>
                </c:pt>
                <c:pt idx="185">
                  <c:v>2418</c:v>
                </c:pt>
                <c:pt idx="186">
                  <c:v>2431</c:v>
                </c:pt>
                <c:pt idx="187">
                  <c:v>2444</c:v>
                </c:pt>
                <c:pt idx="188">
                  <c:v>2457</c:v>
                </c:pt>
                <c:pt idx="189">
                  <c:v>2470</c:v>
                </c:pt>
                <c:pt idx="190">
                  <c:v>2483</c:v>
                </c:pt>
                <c:pt idx="191">
                  <c:v>2496</c:v>
                </c:pt>
                <c:pt idx="192">
                  <c:v>2509</c:v>
                </c:pt>
                <c:pt idx="193">
                  <c:v>2522</c:v>
                </c:pt>
                <c:pt idx="194">
                  <c:v>2535</c:v>
                </c:pt>
                <c:pt idx="195">
                  <c:v>2548</c:v>
                </c:pt>
                <c:pt idx="196">
                  <c:v>2561</c:v>
                </c:pt>
                <c:pt idx="197">
                  <c:v>2574</c:v>
                </c:pt>
                <c:pt idx="198">
                  <c:v>2587</c:v>
                </c:pt>
                <c:pt idx="199">
                  <c:v>2600</c:v>
                </c:pt>
                <c:pt idx="200">
                  <c:v>2613</c:v>
                </c:pt>
                <c:pt idx="201">
                  <c:v>2626</c:v>
                </c:pt>
                <c:pt idx="202">
                  <c:v>2639</c:v>
                </c:pt>
                <c:pt idx="203">
                  <c:v>2652</c:v>
                </c:pt>
                <c:pt idx="204">
                  <c:v>2665</c:v>
                </c:pt>
                <c:pt idx="205">
                  <c:v>2678</c:v>
                </c:pt>
                <c:pt idx="206">
                  <c:v>2691</c:v>
                </c:pt>
                <c:pt idx="207">
                  <c:v>2704</c:v>
                </c:pt>
                <c:pt idx="208">
                  <c:v>2717</c:v>
                </c:pt>
                <c:pt idx="209">
                  <c:v>2730</c:v>
                </c:pt>
                <c:pt idx="210">
                  <c:v>2743</c:v>
                </c:pt>
                <c:pt idx="211">
                  <c:v>2756</c:v>
                </c:pt>
                <c:pt idx="212">
                  <c:v>2769</c:v>
                </c:pt>
                <c:pt idx="213">
                  <c:v>2782</c:v>
                </c:pt>
                <c:pt idx="214">
                  <c:v>2795</c:v>
                </c:pt>
                <c:pt idx="215">
                  <c:v>2808</c:v>
                </c:pt>
                <c:pt idx="216">
                  <c:v>2821</c:v>
                </c:pt>
                <c:pt idx="217">
                  <c:v>2834</c:v>
                </c:pt>
                <c:pt idx="218">
                  <c:v>2847</c:v>
                </c:pt>
                <c:pt idx="219">
                  <c:v>2860</c:v>
                </c:pt>
                <c:pt idx="220">
                  <c:v>2873</c:v>
                </c:pt>
                <c:pt idx="221">
                  <c:v>2886</c:v>
                </c:pt>
                <c:pt idx="222">
                  <c:v>2899</c:v>
                </c:pt>
                <c:pt idx="223">
                  <c:v>2912</c:v>
                </c:pt>
                <c:pt idx="224">
                  <c:v>2925</c:v>
                </c:pt>
                <c:pt idx="225">
                  <c:v>2938</c:v>
                </c:pt>
                <c:pt idx="226">
                  <c:v>2951</c:v>
                </c:pt>
                <c:pt idx="227">
                  <c:v>2964</c:v>
                </c:pt>
                <c:pt idx="228">
                  <c:v>2977</c:v>
                </c:pt>
                <c:pt idx="229">
                  <c:v>2990</c:v>
                </c:pt>
                <c:pt idx="230">
                  <c:v>3003</c:v>
                </c:pt>
                <c:pt idx="231">
                  <c:v>3016</c:v>
                </c:pt>
                <c:pt idx="232">
                  <c:v>3029</c:v>
                </c:pt>
                <c:pt idx="233">
                  <c:v>3042</c:v>
                </c:pt>
                <c:pt idx="234">
                  <c:v>3055</c:v>
                </c:pt>
                <c:pt idx="235">
                  <c:v>3068</c:v>
                </c:pt>
                <c:pt idx="236">
                  <c:v>3081</c:v>
                </c:pt>
                <c:pt idx="237">
                  <c:v>3094</c:v>
                </c:pt>
                <c:pt idx="238">
                  <c:v>3107</c:v>
                </c:pt>
                <c:pt idx="239">
                  <c:v>3120</c:v>
                </c:pt>
                <c:pt idx="240">
                  <c:v>3133</c:v>
                </c:pt>
                <c:pt idx="241">
                  <c:v>3146</c:v>
                </c:pt>
                <c:pt idx="242">
                  <c:v>3159</c:v>
                </c:pt>
                <c:pt idx="243">
                  <c:v>3172</c:v>
                </c:pt>
                <c:pt idx="244">
                  <c:v>3185</c:v>
                </c:pt>
                <c:pt idx="245">
                  <c:v>3198</c:v>
                </c:pt>
                <c:pt idx="246">
                  <c:v>3211</c:v>
                </c:pt>
                <c:pt idx="247">
                  <c:v>3224</c:v>
                </c:pt>
                <c:pt idx="248">
                  <c:v>3237</c:v>
                </c:pt>
                <c:pt idx="249">
                  <c:v>3250</c:v>
                </c:pt>
                <c:pt idx="250">
                  <c:v>3263</c:v>
                </c:pt>
                <c:pt idx="251">
                  <c:v>3276</c:v>
                </c:pt>
                <c:pt idx="252">
                  <c:v>3289</c:v>
                </c:pt>
                <c:pt idx="253">
                  <c:v>3302</c:v>
                </c:pt>
                <c:pt idx="254">
                  <c:v>3315</c:v>
                </c:pt>
                <c:pt idx="255">
                  <c:v>3328</c:v>
                </c:pt>
                <c:pt idx="256">
                  <c:v>3341</c:v>
                </c:pt>
                <c:pt idx="257">
                  <c:v>3354</c:v>
                </c:pt>
                <c:pt idx="258">
                  <c:v>3367</c:v>
                </c:pt>
                <c:pt idx="259">
                  <c:v>3380</c:v>
                </c:pt>
                <c:pt idx="260">
                  <c:v>3393</c:v>
                </c:pt>
                <c:pt idx="261">
                  <c:v>3406</c:v>
                </c:pt>
                <c:pt idx="262">
                  <c:v>3419</c:v>
                </c:pt>
                <c:pt idx="263">
                  <c:v>3432</c:v>
                </c:pt>
                <c:pt idx="264">
                  <c:v>3445</c:v>
                </c:pt>
                <c:pt idx="265">
                  <c:v>3458</c:v>
                </c:pt>
                <c:pt idx="266">
                  <c:v>3471</c:v>
                </c:pt>
                <c:pt idx="267">
                  <c:v>3484</c:v>
                </c:pt>
                <c:pt idx="268">
                  <c:v>3497</c:v>
                </c:pt>
                <c:pt idx="269">
                  <c:v>3510</c:v>
                </c:pt>
                <c:pt idx="270">
                  <c:v>3523</c:v>
                </c:pt>
                <c:pt idx="271">
                  <c:v>3536</c:v>
                </c:pt>
                <c:pt idx="272">
                  <c:v>3549</c:v>
                </c:pt>
                <c:pt idx="273">
                  <c:v>3562</c:v>
                </c:pt>
                <c:pt idx="274">
                  <c:v>3575</c:v>
                </c:pt>
                <c:pt idx="275">
                  <c:v>3588</c:v>
                </c:pt>
                <c:pt idx="276">
                  <c:v>3601</c:v>
                </c:pt>
                <c:pt idx="277">
                  <c:v>3614</c:v>
                </c:pt>
                <c:pt idx="278">
                  <c:v>3627</c:v>
                </c:pt>
                <c:pt idx="279">
                  <c:v>3640</c:v>
                </c:pt>
                <c:pt idx="280">
                  <c:v>3653</c:v>
                </c:pt>
                <c:pt idx="281">
                  <c:v>3666</c:v>
                </c:pt>
                <c:pt idx="282">
                  <c:v>3679</c:v>
                </c:pt>
                <c:pt idx="283">
                  <c:v>3692</c:v>
                </c:pt>
                <c:pt idx="284">
                  <c:v>3705</c:v>
                </c:pt>
                <c:pt idx="285">
                  <c:v>3718</c:v>
                </c:pt>
                <c:pt idx="286">
                  <c:v>3731</c:v>
                </c:pt>
                <c:pt idx="287">
                  <c:v>3744</c:v>
                </c:pt>
                <c:pt idx="288">
                  <c:v>3757</c:v>
                </c:pt>
                <c:pt idx="289">
                  <c:v>3770</c:v>
                </c:pt>
                <c:pt idx="290">
                  <c:v>3783</c:v>
                </c:pt>
                <c:pt idx="291">
                  <c:v>3796</c:v>
                </c:pt>
                <c:pt idx="292">
                  <c:v>3809</c:v>
                </c:pt>
                <c:pt idx="293">
                  <c:v>3822</c:v>
                </c:pt>
                <c:pt idx="294">
                  <c:v>3835</c:v>
                </c:pt>
                <c:pt idx="295">
                  <c:v>3848</c:v>
                </c:pt>
                <c:pt idx="296">
                  <c:v>3861</c:v>
                </c:pt>
                <c:pt idx="297">
                  <c:v>3874</c:v>
                </c:pt>
                <c:pt idx="298">
                  <c:v>3887</c:v>
                </c:pt>
                <c:pt idx="299">
                  <c:v>3900</c:v>
                </c:pt>
                <c:pt idx="300">
                  <c:v>3913</c:v>
                </c:pt>
                <c:pt idx="301">
                  <c:v>3926</c:v>
                </c:pt>
                <c:pt idx="302">
                  <c:v>3939</c:v>
                </c:pt>
                <c:pt idx="303">
                  <c:v>3952</c:v>
                </c:pt>
                <c:pt idx="304">
                  <c:v>3965</c:v>
                </c:pt>
                <c:pt idx="305">
                  <c:v>3978</c:v>
                </c:pt>
                <c:pt idx="306">
                  <c:v>3991</c:v>
                </c:pt>
                <c:pt idx="307">
                  <c:v>4004</c:v>
                </c:pt>
                <c:pt idx="308">
                  <c:v>4017</c:v>
                </c:pt>
                <c:pt idx="309">
                  <c:v>4030</c:v>
                </c:pt>
                <c:pt idx="310">
                  <c:v>4043</c:v>
                </c:pt>
                <c:pt idx="311">
                  <c:v>4056</c:v>
                </c:pt>
                <c:pt idx="312">
                  <c:v>4069</c:v>
                </c:pt>
                <c:pt idx="313">
                  <c:v>4082</c:v>
                </c:pt>
                <c:pt idx="314">
                  <c:v>4095</c:v>
                </c:pt>
                <c:pt idx="315">
                  <c:v>4108</c:v>
                </c:pt>
                <c:pt idx="316">
                  <c:v>4121</c:v>
                </c:pt>
                <c:pt idx="317">
                  <c:v>4134</c:v>
                </c:pt>
                <c:pt idx="318">
                  <c:v>4147</c:v>
                </c:pt>
                <c:pt idx="319">
                  <c:v>4160</c:v>
                </c:pt>
                <c:pt idx="320">
                  <c:v>4173</c:v>
                </c:pt>
                <c:pt idx="321">
                  <c:v>4186</c:v>
                </c:pt>
                <c:pt idx="322">
                  <c:v>4199</c:v>
                </c:pt>
                <c:pt idx="323">
                  <c:v>4212</c:v>
                </c:pt>
                <c:pt idx="324">
                  <c:v>4225</c:v>
                </c:pt>
                <c:pt idx="325">
                  <c:v>4238</c:v>
                </c:pt>
                <c:pt idx="326">
                  <c:v>4251</c:v>
                </c:pt>
                <c:pt idx="327">
                  <c:v>4264</c:v>
                </c:pt>
                <c:pt idx="328">
                  <c:v>4277</c:v>
                </c:pt>
                <c:pt idx="329">
                  <c:v>4290</c:v>
                </c:pt>
                <c:pt idx="330">
                  <c:v>4303</c:v>
                </c:pt>
                <c:pt idx="331">
                  <c:v>4316</c:v>
                </c:pt>
                <c:pt idx="332">
                  <c:v>4329</c:v>
                </c:pt>
                <c:pt idx="333">
                  <c:v>4342</c:v>
                </c:pt>
                <c:pt idx="334">
                  <c:v>4355</c:v>
                </c:pt>
                <c:pt idx="335">
                  <c:v>4368</c:v>
                </c:pt>
                <c:pt idx="336">
                  <c:v>4381</c:v>
                </c:pt>
                <c:pt idx="337">
                  <c:v>4394</c:v>
                </c:pt>
                <c:pt idx="338">
                  <c:v>4407</c:v>
                </c:pt>
                <c:pt idx="339">
                  <c:v>4420</c:v>
                </c:pt>
                <c:pt idx="340">
                  <c:v>4433</c:v>
                </c:pt>
                <c:pt idx="341">
                  <c:v>4446</c:v>
                </c:pt>
                <c:pt idx="342">
                  <c:v>4459</c:v>
                </c:pt>
                <c:pt idx="343">
                  <c:v>4472</c:v>
                </c:pt>
                <c:pt idx="344">
                  <c:v>4485</c:v>
                </c:pt>
                <c:pt idx="345">
                  <c:v>4498</c:v>
                </c:pt>
                <c:pt idx="346">
                  <c:v>4511</c:v>
                </c:pt>
                <c:pt idx="347">
                  <c:v>4524</c:v>
                </c:pt>
                <c:pt idx="348">
                  <c:v>4537</c:v>
                </c:pt>
                <c:pt idx="349">
                  <c:v>4550</c:v>
                </c:pt>
                <c:pt idx="350">
                  <c:v>4563</c:v>
                </c:pt>
                <c:pt idx="351">
                  <c:v>4576</c:v>
                </c:pt>
                <c:pt idx="352">
                  <c:v>4589</c:v>
                </c:pt>
                <c:pt idx="353">
                  <c:v>4602</c:v>
                </c:pt>
                <c:pt idx="354">
                  <c:v>4615</c:v>
                </c:pt>
                <c:pt idx="355">
                  <c:v>4628</c:v>
                </c:pt>
                <c:pt idx="356">
                  <c:v>4641</c:v>
                </c:pt>
                <c:pt idx="357">
                  <c:v>4654</c:v>
                </c:pt>
                <c:pt idx="358">
                  <c:v>4667</c:v>
                </c:pt>
                <c:pt idx="359">
                  <c:v>4680</c:v>
                </c:pt>
                <c:pt idx="360">
                  <c:v>4693</c:v>
                </c:pt>
                <c:pt idx="361">
                  <c:v>4706</c:v>
                </c:pt>
                <c:pt idx="362">
                  <c:v>4719</c:v>
                </c:pt>
                <c:pt idx="363">
                  <c:v>4732</c:v>
                </c:pt>
                <c:pt idx="364">
                  <c:v>4745</c:v>
                </c:pt>
                <c:pt idx="365">
                  <c:v>4758</c:v>
                </c:pt>
                <c:pt idx="366">
                  <c:v>4771</c:v>
                </c:pt>
                <c:pt idx="367">
                  <c:v>4784</c:v>
                </c:pt>
                <c:pt idx="368">
                  <c:v>4797</c:v>
                </c:pt>
                <c:pt idx="369">
                  <c:v>4810</c:v>
                </c:pt>
                <c:pt idx="370">
                  <c:v>4823</c:v>
                </c:pt>
                <c:pt idx="371">
                  <c:v>4836</c:v>
                </c:pt>
                <c:pt idx="372">
                  <c:v>4849</c:v>
                </c:pt>
                <c:pt idx="373">
                  <c:v>4862</c:v>
                </c:pt>
                <c:pt idx="374">
                  <c:v>4875</c:v>
                </c:pt>
                <c:pt idx="375">
                  <c:v>4888</c:v>
                </c:pt>
                <c:pt idx="376">
                  <c:v>4901</c:v>
                </c:pt>
                <c:pt idx="377">
                  <c:v>4914</c:v>
                </c:pt>
                <c:pt idx="378">
                  <c:v>4927</c:v>
                </c:pt>
                <c:pt idx="379">
                  <c:v>4940</c:v>
                </c:pt>
                <c:pt idx="380">
                  <c:v>4953</c:v>
                </c:pt>
                <c:pt idx="381">
                  <c:v>4966</c:v>
                </c:pt>
                <c:pt idx="382">
                  <c:v>4979</c:v>
                </c:pt>
                <c:pt idx="383">
                  <c:v>4992</c:v>
                </c:pt>
                <c:pt idx="384">
                  <c:v>5005</c:v>
                </c:pt>
                <c:pt idx="385">
                  <c:v>5018</c:v>
                </c:pt>
                <c:pt idx="386">
                  <c:v>5031</c:v>
                </c:pt>
                <c:pt idx="387">
                  <c:v>5044</c:v>
                </c:pt>
                <c:pt idx="388">
                  <c:v>5057</c:v>
                </c:pt>
                <c:pt idx="389">
                  <c:v>5070</c:v>
                </c:pt>
                <c:pt idx="390">
                  <c:v>5083</c:v>
                </c:pt>
                <c:pt idx="391">
                  <c:v>5096</c:v>
                </c:pt>
                <c:pt idx="392">
                  <c:v>5109</c:v>
                </c:pt>
                <c:pt idx="393">
                  <c:v>5122</c:v>
                </c:pt>
                <c:pt idx="394">
                  <c:v>5135</c:v>
                </c:pt>
                <c:pt idx="395">
                  <c:v>5148</c:v>
                </c:pt>
                <c:pt idx="396">
                  <c:v>5161</c:v>
                </c:pt>
                <c:pt idx="397">
                  <c:v>5174</c:v>
                </c:pt>
                <c:pt idx="398">
                  <c:v>5187</c:v>
                </c:pt>
                <c:pt idx="399">
                  <c:v>5200</c:v>
                </c:pt>
                <c:pt idx="400">
                  <c:v>5213</c:v>
                </c:pt>
                <c:pt idx="401">
                  <c:v>5226</c:v>
                </c:pt>
                <c:pt idx="402">
                  <c:v>5239</c:v>
                </c:pt>
                <c:pt idx="403">
                  <c:v>5252</c:v>
                </c:pt>
                <c:pt idx="404">
                  <c:v>5265</c:v>
                </c:pt>
                <c:pt idx="405">
                  <c:v>5278</c:v>
                </c:pt>
                <c:pt idx="406">
                  <c:v>5291</c:v>
                </c:pt>
                <c:pt idx="407">
                  <c:v>5304</c:v>
                </c:pt>
                <c:pt idx="408">
                  <c:v>5317</c:v>
                </c:pt>
                <c:pt idx="409">
                  <c:v>5330</c:v>
                </c:pt>
                <c:pt idx="410">
                  <c:v>5343</c:v>
                </c:pt>
                <c:pt idx="411">
                  <c:v>5356</c:v>
                </c:pt>
                <c:pt idx="412">
                  <c:v>5369</c:v>
                </c:pt>
                <c:pt idx="413">
                  <c:v>5382</c:v>
                </c:pt>
                <c:pt idx="414">
                  <c:v>5395</c:v>
                </c:pt>
                <c:pt idx="415">
                  <c:v>5408</c:v>
                </c:pt>
                <c:pt idx="416">
                  <c:v>5421</c:v>
                </c:pt>
                <c:pt idx="417">
                  <c:v>5434</c:v>
                </c:pt>
                <c:pt idx="418">
                  <c:v>5447</c:v>
                </c:pt>
                <c:pt idx="419">
                  <c:v>5460</c:v>
                </c:pt>
                <c:pt idx="420">
                  <c:v>5473</c:v>
                </c:pt>
                <c:pt idx="421">
                  <c:v>5486</c:v>
                </c:pt>
                <c:pt idx="422">
                  <c:v>5499</c:v>
                </c:pt>
                <c:pt idx="423">
                  <c:v>5512</c:v>
                </c:pt>
                <c:pt idx="424">
                  <c:v>5525</c:v>
                </c:pt>
                <c:pt idx="425">
                  <c:v>5538</c:v>
                </c:pt>
                <c:pt idx="426">
                  <c:v>5551</c:v>
                </c:pt>
                <c:pt idx="427">
                  <c:v>5564</c:v>
                </c:pt>
                <c:pt idx="428">
                  <c:v>5577</c:v>
                </c:pt>
                <c:pt idx="429">
                  <c:v>5590</c:v>
                </c:pt>
                <c:pt idx="430">
                  <c:v>5603</c:v>
                </c:pt>
                <c:pt idx="431">
                  <c:v>5616</c:v>
                </c:pt>
                <c:pt idx="432">
                  <c:v>5629</c:v>
                </c:pt>
                <c:pt idx="433">
                  <c:v>5642</c:v>
                </c:pt>
                <c:pt idx="434">
                  <c:v>5655</c:v>
                </c:pt>
                <c:pt idx="435">
                  <c:v>5668</c:v>
                </c:pt>
                <c:pt idx="436">
                  <c:v>5681</c:v>
                </c:pt>
                <c:pt idx="437">
                  <c:v>5694</c:v>
                </c:pt>
                <c:pt idx="438">
                  <c:v>5707</c:v>
                </c:pt>
                <c:pt idx="439">
                  <c:v>5720</c:v>
                </c:pt>
                <c:pt idx="440">
                  <c:v>5733</c:v>
                </c:pt>
                <c:pt idx="441">
                  <c:v>5746</c:v>
                </c:pt>
                <c:pt idx="442">
                  <c:v>5759</c:v>
                </c:pt>
                <c:pt idx="443">
                  <c:v>5772</c:v>
                </c:pt>
                <c:pt idx="444">
                  <c:v>5785</c:v>
                </c:pt>
                <c:pt idx="445">
                  <c:v>5798</c:v>
                </c:pt>
                <c:pt idx="446">
                  <c:v>5811</c:v>
                </c:pt>
                <c:pt idx="447">
                  <c:v>5824</c:v>
                </c:pt>
                <c:pt idx="448">
                  <c:v>5837</c:v>
                </c:pt>
                <c:pt idx="449">
                  <c:v>5850</c:v>
                </c:pt>
                <c:pt idx="450">
                  <c:v>5863</c:v>
                </c:pt>
                <c:pt idx="451">
                  <c:v>5876</c:v>
                </c:pt>
                <c:pt idx="452">
                  <c:v>5889</c:v>
                </c:pt>
                <c:pt idx="453">
                  <c:v>5902</c:v>
                </c:pt>
                <c:pt idx="454">
                  <c:v>5915</c:v>
                </c:pt>
                <c:pt idx="455">
                  <c:v>5928</c:v>
                </c:pt>
                <c:pt idx="456">
                  <c:v>5941</c:v>
                </c:pt>
                <c:pt idx="457">
                  <c:v>5954</c:v>
                </c:pt>
                <c:pt idx="458">
                  <c:v>5967</c:v>
                </c:pt>
                <c:pt idx="459">
                  <c:v>5980</c:v>
                </c:pt>
                <c:pt idx="460">
                  <c:v>5993</c:v>
                </c:pt>
                <c:pt idx="461">
                  <c:v>6006</c:v>
                </c:pt>
                <c:pt idx="462">
                  <c:v>6019</c:v>
                </c:pt>
                <c:pt idx="463">
                  <c:v>6032</c:v>
                </c:pt>
                <c:pt idx="464">
                  <c:v>6045</c:v>
                </c:pt>
                <c:pt idx="465">
                  <c:v>6058</c:v>
                </c:pt>
                <c:pt idx="466">
                  <c:v>6071</c:v>
                </c:pt>
                <c:pt idx="467">
                  <c:v>6084</c:v>
                </c:pt>
                <c:pt idx="468">
                  <c:v>6097</c:v>
                </c:pt>
                <c:pt idx="469">
                  <c:v>6110</c:v>
                </c:pt>
                <c:pt idx="470">
                  <c:v>6123</c:v>
                </c:pt>
                <c:pt idx="471">
                  <c:v>6136</c:v>
                </c:pt>
                <c:pt idx="472">
                  <c:v>6149</c:v>
                </c:pt>
                <c:pt idx="473">
                  <c:v>6162</c:v>
                </c:pt>
                <c:pt idx="474">
                  <c:v>6175</c:v>
                </c:pt>
                <c:pt idx="475">
                  <c:v>6188</c:v>
                </c:pt>
                <c:pt idx="476">
                  <c:v>6201</c:v>
                </c:pt>
                <c:pt idx="477">
                  <c:v>6214</c:v>
                </c:pt>
                <c:pt idx="478">
                  <c:v>6227</c:v>
                </c:pt>
                <c:pt idx="479">
                  <c:v>6240</c:v>
                </c:pt>
                <c:pt idx="480">
                  <c:v>6253</c:v>
                </c:pt>
                <c:pt idx="481">
                  <c:v>6266</c:v>
                </c:pt>
                <c:pt idx="482">
                  <c:v>6279</c:v>
                </c:pt>
                <c:pt idx="483">
                  <c:v>6292</c:v>
                </c:pt>
                <c:pt idx="484">
                  <c:v>6305</c:v>
                </c:pt>
                <c:pt idx="485">
                  <c:v>6318</c:v>
                </c:pt>
                <c:pt idx="486">
                  <c:v>6331</c:v>
                </c:pt>
                <c:pt idx="487">
                  <c:v>6344</c:v>
                </c:pt>
                <c:pt idx="488">
                  <c:v>6357</c:v>
                </c:pt>
                <c:pt idx="489">
                  <c:v>6370</c:v>
                </c:pt>
                <c:pt idx="490">
                  <c:v>6383</c:v>
                </c:pt>
                <c:pt idx="491">
                  <c:v>6396</c:v>
                </c:pt>
                <c:pt idx="492">
                  <c:v>6409</c:v>
                </c:pt>
                <c:pt idx="493">
                  <c:v>6422</c:v>
                </c:pt>
                <c:pt idx="494">
                  <c:v>6435</c:v>
                </c:pt>
                <c:pt idx="495">
                  <c:v>6448</c:v>
                </c:pt>
                <c:pt idx="496">
                  <c:v>6461</c:v>
                </c:pt>
                <c:pt idx="497">
                  <c:v>6474</c:v>
                </c:pt>
                <c:pt idx="498">
                  <c:v>6487</c:v>
                </c:pt>
              </c:numCache>
            </c:numRef>
          </c:val>
          <c:smooth val="0"/>
          <c:extLst>
            <c:ext xmlns:c16="http://schemas.microsoft.com/office/drawing/2014/chart" uri="{C3380CC4-5D6E-409C-BE32-E72D297353CC}">
              <c16:uniqueId val="{00000001-7842-40EF-84B4-3C5F647B7FD6}"/>
            </c:ext>
          </c:extLst>
        </c:ser>
        <c:ser>
          <c:idx val="2"/>
          <c:order val="2"/>
          <c:tx>
            <c:strRef>
              <c:f>Calculations!$F$1</c:f>
              <c:strCache>
                <c:ptCount val="1"/>
                <c:pt idx="0">
                  <c:v>Prestige 1</c:v>
                </c:pt>
              </c:strCache>
            </c:strRef>
          </c:tx>
          <c:spPr>
            <a:ln w="25400" cmpd="sng">
              <a:solidFill>
                <a:srgbClr val="FF9900"/>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Calculations!$F$2:$F$500</c:f>
              <c:numCache>
                <c:formatCode>0</c:formatCode>
                <c:ptCount val="499"/>
                <c:pt idx="0">
                  <c:v>130</c:v>
                </c:pt>
                <c:pt idx="1">
                  <c:v>338.00000000000006</c:v>
                </c:pt>
                <c:pt idx="2">
                  <c:v>659.10000000000014</c:v>
                </c:pt>
                <c:pt idx="3">
                  <c:v>1142.4400000000003</c:v>
                </c:pt>
                <c:pt idx="4">
                  <c:v>1856.4650000000006</c:v>
                </c:pt>
                <c:pt idx="5">
                  <c:v>2896.0854000000013</c:v>
                </c:pt>
                <c:pt idx="6">
                  <c:v>4392.3961900000013</c:v>
                </c:pt>
                <c:pt idx="7">
                  <c:v>6525.845768000001</c:v>
                </c:pt>
                <c:pt idx="8">
                  <c:v>9544.0494357000025</c:v>
                </c:pt>
                <c:pt idx="9">
                  <c:v>13785.849184900006</c:v>
                </c:pt>
                <c:pt idx="10">
                  <c:v>19713.764334407009</c:v>
                </c:pt>
                <c:pt idx="11">
                  <c:v>27957.702146977215</c:v>
                </c:pt>
                <c:pt idx="12">
                  <c:v>39373.763856992911</c:v>
                </c:pt>
                <c:pt idx="13">
                  <c:v>55123.269399790079</c:v>
                </c:pt>
                <c:pt idx="14">
                  <c:v>76778.839521136193</c:v>
                </c:pt>
                <c:pt idx="15">
                  <c:v>106466.65746930885</c:v>
                </c:pt>
                <c:pt idx="16">
                  <c:v>147057.07062948286</c:v>
                </c:pt>
                <c:pt idx="17">
                  <c:v>202419.73251352349</c:v>
                </c:pt>
                <c:pt idx="18">
                  <c:v>277764.85517133505</c:v>
                </c:pt>
                <c:pt idx="19">
                  <c:v>380099.27549761633</c:v>
                </c:pt>
                <c:pt idx="20">
                  <c:v>518835.51105424634</c:v>
                </c:pt>
                <c:pt idx="21">
                  <c:v>706604.55315006885</c:v>
                </c:pt>
                <c:pt idx="22">
                  <c:v>960339.82450850285</c:v>
                </c:pt>
                <c:pt idx="23">
                  <c:v>1302721.8488984904</c:v>
                </c:pt>
                <c:pt idx="24">
                  <c:v>1764102.5037167061</c:v>
                </c:pt>
                <c:pt idx="25">
                  <c:v>2385066.5850249869</c:v>
                </c:pt>
                <c:pt idx="26">
                  <c:v>3219839.8897837326</c:v>
                </c:pt>
                <c:pt idx="27">
                  <c:v>4340821.1847454766</c:v>
                </c:pt>
                <c:pt idx="28">
                  <c:v>5844605.666603731</c:v>
                </c:pt>
                <c:pt idx="29">
                  <c:v>7859986.9309498454</c:v>
                </c:pt>
                <c:pt idx="30">
                  <c:v>10558582.443909293</c:v>
                </c:pt>
                <c:pt idx="31">
                  <c:v>14168936.440858923</c:v>
                </c:pt>
                <c:pt idx="32">
                  <c:v>18995230.416026492</c:v>
                </c:pt>
                <c:pt idx="33">
                  <c:v>25442096.496617306</c:v>
                </c:pt>
                <c:pt idx="34">
                  <c:v>34047511.488120228</c:v>
                </c:pt>
                <c:pt idx="35">
                  <c:v>45526386.789829321</c:v>
                </c:pt>
                <c:pt idx="36">
                  <c:v>60828311.238633081</c:v>
                </c:pt>
                <c:pt idx="37">
                  <c:v>81214015.545634434</c:v>
                </c:pt>
                <c:pt idx="38">
                  <c:v>108356594.42535965</c:v>
                </c:pt>
                <c:pt idx="39">
                  <c:v>144475459.23381284</c:v>
                </c:pt>
                <c:pt idx="40">
                  <c:v>192513549.4290556</c:v>
                </c:pt>
                <c:pt idx="41">
                  <c:v>256371702.41040087</c:v>
                </c:pt>
                <c:pt idx="42">
                  <c:v>341218527.73193836</c:v>
                </c:pt>
                <c:pt idx="43">
                  <c:v>453899995.02946222</c:v>
                </c:pt>
                <c:pt idx="44">
                  <c:v>603480675.20962596</c:v>
                </c:pt>
                <c:pt idx="45">
                  <c:v>801958763.94523621</c:v>
                </c:pt>
                <c:pt idx="46">
                  <c:v>1065210445.1533467</c:v>
                </c:pt>
                <c:pt idx="47">
                  <c:v>1414236846.3312516</c:v>
                </c:pt>
                <c:pt idx="48">
                  <c:v>1876810148.1520984</c:v>
                </c:pt>
                <c:pt idx="49">
                  <c:v>2489646114.8956409</c:v>
                </c:pt>
                <c:pt idx="50">
                  <c:v>3301270748.3516207</c:v>
                </c:pt>
                <c:pt idx="51">
                  <c:v>4375802011.5405788</c:v>
                </c:pt>
                <c:pt idx="52">
                  <c:v>5797937665.2912664</c:v>
                </c:pt>
                <c:pt idx="53">
                  <c:v>7679532530.2537165</c:v>
                </c:pt>
                <c:pt idx="54">
                  <c:v>10168269924.317423</c:v>
                </c:pt>
                <c:pt idx="55">
                  <c:v>13459091827.096516</c:v>
                </c:pt>
                <c:pt idx="56">
                  <c:v>17809262578.354496</c:v>
                </c:pt>
                <c:pt idx="57">
                  <c:v>23558217515.928577</c:v>
                </c:pt>
                <c:pt idx="58">
                  <c:v>31153711783.995213</c:v>
                </c:pt>
                <c:pt idx="59">
                  <c:v>41186263036.468246</c:v>
                </c:pt>
                <c:pt idx="60">
                  <c:v>54434510979.865532</c:v>
                </c:pt>
                <c:pt idx="61">
                  <c:v>71924944016.019058</c:v>
                </c:pt>
                <c:pt idx="62">
                  <c:v>95010530885.676788</c:v>
                </c:pt>
                <c:pt idx="63">
                  <c:v>125474224915.68744</c:v>
                </c:pt>
                <c:pt idx="64">
                  <c:v>165665187583.99359</c:v>
                </c:pt>
                <c:pt idx="65">
                  <c:v>218678047610.87155</c:v>
                </c:pt>
                <c:pt idx="66">
                  <c:v>288588756771.31689</c:v>
                </c:pt>
                <c:pt idx="67">
                  <c:v>380764867143.0509</c:v>
                </c:pt>
                <c:pt idx="68">
                  <c:v>502273655628.40692</c:v>
                </c:pt>
                <c:pt idx="69">
                  <c:v>662418879162.10193</c:v>
                </c:pt>
                <c:pt idx="70">
                  <c:v>873446607809.4574</c:v>
                </c:pt>
                <c:pt idx="71">
                  <c:v>1151473274520.6365</c:v>
                </c:pt>
                <c:pt idx="72">
                  <c:v>1517705746555.6724</c:v>
                </c:pt>
                <c:pt idx="73">
                  <c:v>2000045107104.8726</c:v>
                </c:pt>
                <c:pt idx="74">
                  <c:v>2635194566793.582</c:v>
                </c:pt>
                <c:pt idx="75">
                  <c:v>3471429642656.0791</c:v>
                </c:pt>
                <c:pt idx="76">
                  <c:v>4572238253024.6514</c:v>
                </c:pt>
                <c:pt idx="77">
                  <c:v>6021103361775.3213</c:v>
                </c:pt>
                <c:pt idx="78">
                  <c:v>7927786093004.1738</c:v>
                </c:pt>
                <c:pt idx="79">
                  <c:v>10436579160410.557</c:v>
                </c:pt>
                <c:pt idx="80">
                  <c:v>13737147319890.395</c:v>
                </c:pt>
                <c:pt idx="81">
                  <c:v>18078764250621.188</c:v>
                </c:pt>
                <c:pt idx="82">
                  <c:v>23789008081000.328</c:v>
                </c:pt>
                <c:pt idx="83">
                  <c:v>31298309427051.023</c:v>
                </c:pt>
                <c:pt idx="84">
                  <c:v>41172180853442.125</c:v>
                </c:pt>
                <c:pt idx="85">
                  <c:v>54153527287233.289</c:v>
                </c:pt>
                <c:pt idx="86">
                  <c:v>71218185304489.375</c:v>
                </c:pt>
                <c:pt idx="87">
                  <c:v>93647820676248.094</c:v>
                </c:pt>
                <c:pt idx="88">
                  <c:v>123125600593658</c:v>
                </c:pt>
                <c:pt idx="89">
                  <c:v>161861744600651.53</c:v>
                </c:pt>
                <c:pt idx="90">
                  <c:v>212758270958412</c:v>
                </c:pt>
                <c:pt idx="91">
                  <c:v>279625156116770.03</c:v>
                </c:pt>
                <c:pt idx="92">
                  <c:v>367463927983885.94</c:v>
                </c:pt>
                <c:pt idx="93">
                  <c:v>482839698920761.88</c:v>
                </c:pt>
                <c:pt idx="94">
                  <c:v>634369178901213.88</c:v>
                </c:pt>
                <c:pt idx="95">
                  <c:v>833360773967068.5</c:v>
                </c:pt>
                <c:pt idx="96">
                  <c:v>1094654099971326.3</c:v>
                </c:pt>
                <c:pt idx="97">
                  <c:v>1437720951921102.5</c:v>
                </c:pt>
                <c:pt idx="98">
                  <c:v>1888109046043326</c:v>
                </c:pt>
                <c:pt idx="99">
                  <c:v>2479335110965983.5</c:v>
                </c:pt>
                <c:pt idx="100">
                  <c:v>3255367000698337</c:v>
                </c:pt>
                <c:pt idx="101">
                  <c:v>4273877864283163</c:v>
                </c:pt>
                <c:pt idx="102">
                  <c:v>5610512215956036</c:v>
                </c:pt>
                <c:pt idx="103">
                  <c:v>7364478170847145</c:v>
                </c:pt>
                <c:pt idx="104">
                  <c:v>9665877599236878</c:v>
                </c:pt>
                <c:pt idx="105">
                  <c:v>1.2685313649284208E+16</c:v>
                </c:pt>
                <c:pt idx="106">
                  <c:v>1.664648234542862E+16</c:v>
                </c:pt>
                <c:pt idx="107">
                  <c:v>14040</c:v>
                </c:pt>
                <c:pt idx="108">
                  <c:v>14170</c:v>
                </c:pt>
                <c:pt idx="109">
                  <c:v>14300</c:v>
                </c:pt>
                <c:pt idx="110">
                  <c:v>14430</c:v>
                </c:pt>
                <c:pt idx="111">
                  <c:v>14560</c:v>
                </c:pt>
                <c:pt idx="112">
                  <c:v>14690</c:v>
                </c:pt>
                <c:pt idx="113">
                  <c:v>14820</c:v>
                </c:pt>
                <c:pt idx="114">
                  <c:v>14950</c:v>
                </c:pt>
                <c:pt idx="115">
                  <c:v>15080</c:v>
                </c:pt>
                <c:pt idx="116">
                  <c:v>15210</c:v>
                </c:pt>
                <c:pt idx="117">
                  <c:v>15340</c:v>
                </c:pt>
                <c:pt idx="118">
                  <c:v>15470</c:v>
                </c:pt>
                <c:pt idx="119">
                  <c:v>15600</c:v>
                </c:pt>
                <c:pt idx="120">
                  <c:v>15730</c:v>
                </c:pt>
                <c:pt idx="121">
                  <c:v>15860</c:v>
                </c:pt>
                <c:pt idx="122">
                  <c:v>15990</c:v>
                </c:pt>
                <c:pt idx="123">
                  <c:v>16120</c:v>
                </c:pt>
                <c:pt idx="124">
                  <c:v>16250</c:v>
                </c:pt>
                <c:pt idx="125">
                  <c:v>16380</c:v>
                </c:pt>
                <c:pt idx="126">
                  <c:v>16510</c:v>
                </c:pt>
                <c:pt idx="127">
                  <c:v>16640</c:v>
                </c:pt>
                <c:pt idx="128">
                  <c:v>16770</c:v>
                </c:pt>
                <c:pt idx="129">
                  <c:v>16900</c:v>
                </c:pt>
                <c:pt idx="130">
                  <c:v>17030</c:v>
                </c:pt>
                <c:pt idx="131">
                  <c:v>17160</c:v>
                </c:pt>
                <c:pt idx="132">
                  <c:v>17290</c:v>
                </c:pt>
                <c:pt idx="133">
                  <c:v>17420</c:v>
                </c:pt>
                <c:pt idx="134">
                  <c:v>17550</c:v>
                </c:pt>
                <c:pt idx="135">
                  <c:v>17680</c:v>
                </c:pt>
                <c:pt idx="136">
                  <c:v>17810</c:v>
                </c:pt>
                <c:pt idx="137">
                  <c:v>17940</c:v>
                </c:pt>
                <c:pt idx="138">
                  <c:v>18070</c:v>
                </c:pt>
                <c:pt idx="139">
                  <c:v>18200</c:v>
                </c:pt>
                <c:pt idx="140">
                  <c:v>18330</c:v>
                </c:pt>
                <c:pt idx="141">
                  <c:v>18460</c:v>
                </c:pt>
                <c:pt idx="142">
                  <c:v>18590</c:v>
                </c:pt>
                <c:pt idx="143">
                  <c:v>18720</c:v>
                </c:pt>
                <c:pt idx="144">
                  <c:v>18850</c:v>
                </c:pt>
                <c:pt idx="145">
                  <c:v>18980</c:v>
                </c:pt>
                <c:pt idx="146">
                  <c:v>19110</c:v>
                </c:pt>
                <c:pt idx="147">
                  <c:v>19240</c:v>
                </c:pt>
                <c:pt idx="148">
                  <c:v>19370</c:v>
                </c:pt>
                <c:pt idx="149">
                  <c:v>19500</c:v>
                </c:pt>
                <c:pt idx="150">
                  <c:v>19630</c:v>
                </c:pt>
                <c:pt idx="151">
                  <c:v>19760</c:v>
                </c:pt>
                <c:pt idx="152">
                  <c:v>19890</c:v>
                </c:pt>
                <c:pt idx="153">
                  <c:v>20020</c:v>
                </c:pt>
                <c:pt idx="154">
                  <c:v>20150</c:v>
                </c:pt>
                <c:pt idx="155">
                  <c:v>20280</c:v>
                </c:pt>
                <c:pt idx="156">
                  <c:v>20410</c:v>
                </c:pt>
                <c:pt idx="157">
                  <c:v>20540</c:v>
                </c:pt>
                <c:pt idx="158">
                  <c:v>20670</c:v>
                </c:pt>
                <c:pt idx="159">
                  <c:v>20800</c:v>
                </c:pt>
                <c:pt idx="160">
                  <c:v>20930</c:v>
                </c:pt>
                <c:pt idx="161">
                  <c:v>21060</c:v>
                </c:pt>
                <c:pt idx="162">
                  <c:v>21190</c:v>
                </c:pt>
                <c:pt idx="163">
                  <c:v>21320</c:v>
                </c:pt>
                <c:pt idx="164">
                  <c:v>21450</c:v>
                </c:pt>
                <c:pt idx="165">
                  <c:v>21580</c:v>
                </c:pt>
                <c:pt idx="166">
                  <c:v>21710</c:v>
                </c:pt>
                <c:pt idx="167">
                  <c:v>21840</c:v>
                </c:pt>
                <c:pt idx="168">
                  <c:v>21970</c:v>
                </c:pt>
                <c:pt idx="169">
                  <c:v>22100</c:v>
                </c:pt>
                <c:pt idx="170">
                  <c:v>22230</c:v>
                </c:pt>
                <c:pt idx="171">
                  <c:v>22360</c:v>
                </c:pt>
                <c:pt idx="172">
                  <c:v>22490</c:v>
                </c:pt>
                <c:pt idx="173">
                  <c:v>22620</c:v>
                </c:pt>
                <c:pt idx="174">
                  <c:v>22750</c:v>
                </c:pt>
                <c:pt idx="175">
                  <c:v>22880</c:v>
                </c:pt>
                <c:pt idx="176">
                  <c:v>23010</c:v>
                </c:pt>
                <c:pt idx="177">
                  <c:v>23140</c:v>
                </c:pt>
                <c:pt idx="178">
                  <c:v>23270</c:v>
                </c:pt>
                <c:pt idx="179">
                  <c:v>23400</c:v>
                </c:pt>
                <c:pt idx="180">
                  <c:v>23530</c:v>
                </c:pt>
                <c:pt idx="181">
                  <c:v>23660</c:v>
                </c:pt>
                <c:pt idx="182">
                  <c:v>23790</c:v>
                </c:pt>
                <c:pt idx="183">
                  <c:v>23920</c:v>
                </c:pt>
                <c:pt idx="184">
                  <c:v>24050</c:v>
                </c:pt>
                <c:pt idx="185">
                  <c:v>24180</c:v>
                </c:pt>
                <c:pt idx="186">
                  <c:v>24310</c:v>
                </c:pt>
                <c:pt idx="187">
                  <c:v>24440</c:v>
                </c:pt>
                <c:pt idx="188">
                  <c:v>24570</c:v>
                </c:pt>
                <c:pt idx="189">
                  <c:v>24700</c:v>
                </c:pt>
                <c:pt idx="190">
                  <c:v>24830</c:v>
                </c:pt>
                <c:pt idx="191">
                  <c:v>24960</c:v>
                </c:pt>
                <c:pt idx="192">
                  <c:v>25090</c:v>
                </c:pt>
                <c:pt idx="193">
                  <c:v>25220</c:v>
                </c:pt>
                <c:pt idx="194">
                  <c:v>25350</c:v>
                </c:pt>
                <c:pt idx="195">
                  <c:v>25480</c:v>
                </c:pt>
                <c:pt idx="196">
                  <c:v>25610</c:v>
                </c:pt>
                <c:pt idx="197">
                  <c:v>25740</c:v>
                </c:pt>
                <c:pt idx="198">
                  <c:v>25870</c:v>
                </c:pt>
                <c:pt idx="199">
                  <c:v>26000</c:v>
                </c:pt>
                <c:pt idx="200">
                  <c:v>26130</c:v>
                </c:pt>
                <c:pt idx="201">
                  <c:v>26260</c:v>
                </c:pt>
                <c:pt idx="202">
                  <c:v>26390</c:v>
                </c:pt>
                <c:pt idx="203">
                  <c:v>26520</c:v>
                </c:pt>
                <c:pt idx="204">
                  <c:v>26650</c:v>
                </c:pt>
                <c:pt idx="205">
                  <c:v>26780</c:v>
                </c:pt>
                <c:pt idx="206">
                  <c:v>26910</c:v>
                </c:pt>
                <c:pt idx="207">
                  <c:v>27040</c:v>
                </c:pt>
                <c:pt idx="208">
                  <c:v>27170</c:v>
                </c:pt>
                <c:pt idx="209">
                  <c:v>27300</c:v>
                </c:pt>
                <c:pt idx="210">
                  <c:v>27430</c:v>
                </c:pt>
                <c:pt idx="211">
                  <c:v>27560</c:v>
                </c:pt>
                <c:pt idx="212">
                  <c:v>27690</c:v>
                </c:pt>
                <c:pt idx="213">
                  <c:v>27820</c:v>
                </c:pt>
                <c:pt idx="214">
                  <c:v>27950</c:v>
                </c:pt>
                <c:pt idx="215">
                  <c:v>28080</c:v>
                </c:pt>
                <c:pt idx="216">
                  <c:v>28210</c:v>
                </c:pt>
                <c:pt idx="217">
                  <c:v>28340</c:v>
                </c:pt>
                <c:pt idx="218">
                  <c:v>28470</c:v>
                </c:pt>
                <c:pt idx="219">
                  <c:v>28600</c:v>
                </c:pt>
                <c:pt idx="220">
                  <c:v>28730</c:v>
                </c:pt>
                <c:pt idx="221">
                  <c:v>28860</c:v>
                </c:pt>
                <c:pt idx="222">
                  <c:v>28990</c:v>
                </c:pt>
                <c:pt idx="223">
                  <c:v>29120</c:v>
                </c:pt>
                <c:pt idx="224">
                  <c:v>29250</c:v>
                </c:pt>
                <c:pt idx="225">
                  <c:v>29380</c:v>
                </c:pt>
                <c:pt idx="226">
                  <c:v>29510</c:v>
                </c:pt>
                <c:pt idx="227">
                  <c:v>29640</c:v>
                </c:pt>
                <c:pt idx="228">
                  <c:v>29770</c:v>
                </c:pt>
                <c:pt idx="229">
                  <c:v>29900</c:v>
                </c:pt>
                <c:pt idx="230">
                  <c:v>30030</c:v>
                </c:pt>
                <c:pt idx="231">
                  <c:v>30160</c:v>
                </c:pt>
                <c:pt idx="232">
                  <c:v>30290</c:v>
                </c:pt>
                <c:pt idx="233">
                  <c:v>30420</c:v>
                </c:pt>
                <c:pt idx="234">
                  <c:v>30550</c:v>
                </c:pt>
                <c:pt idx="235">
                  <c:v>30680</c:v>
                </c:pt>
                <c:pt idx="236">
                  <c:v>30810</c:v>
                </c:pt>
                <c:pt idx="237">
                  <c:v>30940</c:v>
                </c:pt>
                <c:pt idx="238">
                  <c:v>31070</c:v>
                </c:pt>
                <c:pt idx="239">
                  <c:v>31200</c:v>
                </c:pt>
                <c:pt idx="240">
                  <c:v>31330</c:v>
                </c:pt>
                <c:pt idx="241">
                  <c:v>31460</c:v>
                </c:pt>
                <c:pt idx="242">
                  <c:v>31590</c:v>
                </c:pt>
                <c:pt idx="243">
                  <c:v>31720</c:v>
                </c:pt>
                <c:pt idx="244">
                  <c:v>31850</c:v>
                </c:pt>
                <c:pt idx="245">
                  <c:v>31980</c:v>
                </c:pt>
                <c:pt idx="246">
                  <c:v>32110</c:v>
                </c:pt>
                <c:pt idx="247">
                  <c:v>32240</c:v>
                </c:pt>
                <c:pt idx="248">
                  <c:v>32370</c:v>
                </c:pt>
                <c:pt idx="249">
                  <c:v>32500</c:v>
                </c:pt>
                <c:pt idx="250">
                  <c:v>32630</c:v>
                </c:pt>
                <c:pt idx="251">
                  <c:v>32760</c:v>
                </c:pt>
                <c:pt idx="252">
                  <c:v>32890</c:v>
                </c:pt>
                <c:pt idx="253">
                  <c:v>33020</c:v>
                </c:pt>
                <c:pt idx="254">
                  <c:v>33150</c:v>
                </c:pt>
                <c:pt idx="255">
                  <c:v>33280</c:v>
                </c:pt>
                <c:pt idx="256">
                  <c:v>33410</c:v>
                </c:pt>
                <c:pt idx="257">
                  <c:v>33540</c:v>
                </c:pt>
                <c:pt idx="258">
                  <c:v>33670</c:v>
                </c:pt>
                <c:pt idx="259">
                  <c:v>33800</c:v>
                </c:pt>
                <c:pt idx="260">
                  <c:v>33930</c:v>
                </c:pt>
                <c:pt idx="261">
                  <c:v>34060</c:v>
                </c:pt>
                <c:pt idx="262">
                  <c:v>34190</c:v>
                </c:pt>
                <c:pt idx="263">
                  <c:v>34320</c:v>
                </c:pt>
                <c:pt idx="264">
                  <c:v>34450</c:v>
                </c:pt>
                <c:pt idx="265">
                  <c:v>34580</c:v>
                </c:pt>
                <c:pt idx="266">
                  <c:v>34710</c:v>
                </c:pt>
                <c:pt idx="267">
                  <c:v>34840</c:v>
                </c:pt>
                <c:pt idx="268">
                  <c:v>34970</c:v>
                </c:pt>
                <c:pt idx="269">
                  <c:v>35100</c:v>
                </c:pt>
                <c:pt idx="270">
                  <c:v>35230</c:v>
                </c:pt>
                <c:pt idx="271">
                  <c:v>35360</c:v>
                </c:pt>
                <c:pt idx="272">
                  <c:v>35490</c:v>
                </c:pt>
                <c:pt idx="273">
                  <c:v>35620</c:v>
                </c:pt>
                <c:pt idx="274">
                  <c:v>35750</c:v>
                </c:pt>
                <c:pt idx="275">
                  <c:v>35880</c:v>
                </c:pt>
                <c:pt idx="276">
                  <c:v>36010</c:v>
                </c:pt>
                <c:pt idx="277">
                  <c:v>36140</c:v>
                </c:pt>
                <c:pt idx="278">
                  <c:v>36270</c:v>
                </c:pt>
                <c:pt idx="279">
                  <c:v>36400</c:v>
                </c:pt>
                <c:pt idx="280">
                  <c:v>36530</c:v>
                </c:pt>
                <c:pt idx="281">
                  <c:v>36660</c:v>
                </c:pt>
                <c:pt idx="282">
                  <c:v>36790</c:v>
                </c:pt>
                <c:pt idx="283">
                  <c:v>36920</c:v>
                </c:pt>
                <c:pt idx="284">
                  <c:v>37050</c:v>
                </c:pt>
                <c:pt idx="285">
                  <c:v>37180</c:v>
                </c:pt>
                <c:pt idx="286">
                  <c:v>37310</c:v>
                </c:pt>
                <c:pt idx="287">
                  <c:v>37440</c:v>
                </c:pt>
                <c:pt idx="288">
                  <c:v>37570</c:v>
                </c:pt>
                <c:pt idx="289">
                  <c:v>37700</c:v>
                </c:pt>
                <c:pt idx="290">
                  <c:v>37830</c:v>
                </c:pt>
                <c:pt idx="291">
                  <c:v>37960</c:v>
                </c:pt>
                <c:pt idx="292">
                  <c:v>38090</c:v>
                </c:pt>
                <c:pt idx="293">
                  <c:v>38220</c:v>
                </c:pt>
                <c:pt idx="294">
                  <c:v>38350</c:v>
                </c:pt>
                <c:pt idx="295">
                  <c:v>38480</c:v>
                </c:pt>
                <c:pt idx="296">
                  <c:v>38610</c:v>
                </c:pt>
                <c:pt idx="297">
                  <c:v>38740</c:v>
                </c:pt>
                <c:pt idx="298">
                  <c:v>38870</c:v>
                </c:pt>
                <c:pt idx="299">
                  <c:v>39000</c:v>
                </c:pt>
                <c:pt idx="300">
                  <c:v>39130</c:v>
                </c:pt>
                <c:pt idx="301">
                  <c:v>39260</c:v>
                </c:pt>
                <c:pt idx="302">
                  <c:v>39390</c:v>
                </c:pt>
                <c:pt idx="303">
                  <c:v>39520</c:v>
                </c:pt>
                <c:pt idx="304">
                  <c:v>39650</c:v>
                </c:pt>
                <c:pt idx="305">
                  <c:v>39780</c:v>
                </c:pt>
                <c:pt idx="306">
                  <c:v>39910</c:v>
                </c:pt>
                <c:pt idx="307">
                  <c:v>40040</c:v>
                </c:pt>
                <c:pt idx="308">
                  <c:v>40170</c:v>
                </c:pt>
                <c:pt idx="309">
                  <c:v>40300</c:v>
                </c:pt>
                <c:pt idx="310">
                  <c:v>40430</c:v>
                </c:pt>
                <c:pt idx="311">
                  <c:v>40560</c:v>
                </c:pt>
                <c:pt idx="312">
                  <c:v>40690</c:v>
                </c:pt>
                <c:pt idx="313">
                  <c:v>40820</c:v>
                </c:pt>
                <c:pt idx="314">
                  <c:v>40950</c:v>
                </c:pt>
                <c:pt idx="315">
                  <c:v>41080</c:v>
                </c:pt>
                <c:pt idx="316">
                  <c:v>41210</c:v>
                </c:pt>
                <c:pt idx="317">
                  <c:v>41340</c:v>
                </c:pt>
                <c:pt idx="318">
                  <c:v>41470</c:v>
                </c:pt>
                <c:pt idx="319">
                  <c:v>41600</c:v>
                </c:pt>
                <c:pt idx="320">
                  <c:v>41730</c:v>
                </c:pt>
                <c:pt idx="321">
                  <c:v>41860</c:v>
                </c:pt>
                <c:pt idx="322">
                  <c:v>41990</c:v>
                </c:pt>
                <c:pt idx="323">
                  <c:v>42120</c:v>
                </c:pt>
                <c:pt idx="324">
                  <c:v>42250</c:v>
                </c:pt>
                <c:pt idx="325">
                  <c:v>42380</c:v>
                </c:pt>
                <c:pt idx="326">
                  <c:v>42510</c:v>
                </c:pt>
                <c:pt idx="327">
                  <c:v>42640</c:v>
                </c:pt>
                <c:pt idx="328">
                  <c:v>42770</c:v>
                </c:pt>
                <c:pt idx="329">
                  <c:v>42900</c:v>
                </c:pt>
                <c:pt idx="330">
                  <c:v>43030</c:v>
                </c:pt>
                <c:pt idx="331">
                  <c:v>43160</c:v>
                </c:pt>
                <c:pt idx="332">
                  <c:v>43290</c:v>
                </c:pt>
                <c:pt idx="333">
                  <c:v>43420</c:v>
                </c:pt>
                <c:pt idx="334">
                  <c:v>43550</c:v>
                </c:pt>
                <c:pt idx="335">
                  <c:v>43680</c:v>
                </c:pt>
                <c:pt idx="336">
                  <c:v>43810</c:v>
                </c:pt>
                <c:pt idx="337">
                  <c:v>43940</c:v>
                </c:pt>
                <c:pt idx="338">
                  <c:v>44070</c:v>
                </c:pt>
                <c:pt idx="339">
                  <c:v>44200</c:v>
                </c:pt>
                <c:pt idx="340">
                  <c:v>44330</c:v>
                </c:pt>
                <c:pt idx="341">
                  <c:v>44460</c:v>
                </c:pt>
                <c:pt idx="342">
                  <c:v>44590</c:v>
                </c:pt>
                <c:pt idx="343">
                  <c:v>44720</c:v>
                </c:pt>
                <c:pt idx="344">
                  <c:v>44850</c:v>
                </c:pt>
                <c:pt idx="345">
                  <c:v>44980</c:v>
                </c:pt>
                <c:pt idx="346">
                  <c:v>45110</c:v>
                </c:pt>
                <c:pt idx="347">
                  <c:v>45240</c:v>
                </c:pt>
                <c:pt idx="348">
                  <c:v>45370</c:v>
                </c:pt>
                <c:pt idx="349">
                  <c:v>45500</c:v>
                </c:pt>
                <c:pt idx="350">
                  <c:v>45630</c:v>
                </c:pt>
                <c:pt idx="351">
                  <c:v>45760</c:v>
                </c:pt>
                <c:pt idx="352">
                  <c:v>45890</c:v>
                </c:pt>
                <c:pt idx="353">
                  <c:v>46020</c:v>
                </c:pt>
                <c:pt idx="354">
                  <c:v>46150</c:v>
                </c:pt>
                <c:pt idx="355">
                  <c:v>46280</c:v>
                </c:pt>
                <c:pt idx="356">
                  <c:v>46410</c:v>
                </c:pt>
                <c:pt idx="357">
                  <c:v>46540</c:v>
                </c:pt>
                <c:pt idx="358">
                  <c:v>46670</c:v>
                </c:pt>
                <c:pt idx="359">
                  <c:v>46800</c:v>
                </c:pt>
                <c:pt idx="360">
                  <c:v>46930</c:v>
                </c:pt>
                <c:pt idx="361">
                  <c:v>47060</c:v>
                </c:pt>
                <c:pt idx="362">
                  <c:v>47190</c:v>
                </c:pt>
                <c:pt idx="363">
                  <c:v>47320</c:v>
                </c:pt>
                <c:pt idx="364">
                  <c:v>47450</c:v>
                </c:pt>
                <c:pt idx="365">
                  <c:v>47580</c:v>
                </c:pt>
                <c:pt idx="366">
                  <c:v>47710</c:v>
                </c:pt>
                <c:pt idx="367">
                  <c:v>47840</c:v>
                </c:pt>
                <c:pt idx="368">
                  <c:v>47970</c:v>
                </c:pt>
                <c:pt idx="369">
                  <c:v>48100</c:v>
                </c:pt>
                <c:pt idx="370">
                  <c:v>48230</c:v>
                </c:pt>
                <c:pt idx="371">
                  <c:v>48360</c:v>
                </c:pt>
                <c:pt idx="372">
                  <c:v>48490</c:v>
                </c:pt>
                <c:pt idx="373">
                  <c:v>48620</c:v>
                </c:pt>
                <c:pt idx="374">
                  <c:v>48750</c:v>
                </c:pt>
                <c:pt idx="375">
                  <c:v>48880</c:v>
                </c:pt>
                <c:pt idx="376">
                  <c:v>49010</c:v>
                </c:pt>
                <c:pt idx="377">
                  <c:v>49140</c:v>
                </c:pt>
                <c:pt idx="378">
                  <c:v>49270</c:v>
                </c:pt>
                <c:pt idx="379">
                  <c:v>49400</c:v>
                </c:pt>
                <c:pt idx="380">
                  <c:v>49530</c:v>
                </c:pt>
                <c:pt idx="381">
                  <c:v>49660</c:v>
                </c:pt>
                <c:pt idx="382">
                  <c:v>49790</c:v>
                </c:pt>
                <c:pt idx="383">
                  <c:v>49920</c:v>
                </c:pt>
                <c:pt idx="384">
                  <c:v>50050</c:v>
                </c:pt>
                <c:pt idx="385">
                  <c:v>50180</c:v>
                </c:pt>
                <c:pt idx="386">
                  <c:v>50310</c:v>
                </c:pt>
                <c:pt idx="387">
                  <c:v>50440</c:v>
                </c:pt>
                <c:pt idx="388">
                  <c:v>50570</c:v>
                </c:pt>
                <c:pt idx="389">
                  <c:v>50700</c:v>
                </c:pt>
                <c:pt idx="390">
                  <c:v>50830</c:v>
                </c:pt>
                <c:pt idx="391">
                  <c:v>50960</c:v>
                </c:pt>
                <c:pt idx="392">
                  <c:v>51090</c:v>
                </c:pt>
                <c:pt idx="393">
                  <c:v>51220</c:v>
                </c:pt>
                <c:pt idx="394">
                  <c:v>51350</c:v>
                </c:pt>
                <c:pt idx="395">
                  <c:v>51480</c:v>
                </c:pt>
                <c:pt idx="396">
                  <c:v>51610</c:v>
                </c:pt>
                <c:pt idx="397">
                  <c:v>51740</c:v>
                </c:pt>
                <c:pt idx="398">
                  <c:v>51870</c:v>
                </c:pt>
                <c:pt idx="399">
                  <c:v>52000</c:v>
                </c:pt>
                <c:pt idx="400">
                  <c:v>52130</c:v>
                </c:pt>
                <c:pt idx="401">
                  <c:v>52260</c:v>
                </c:pt>
                <c:pt idx="402">
                  <c:v>52390</c:v>
                </c:pt>
                <c:pt idx="403">
                  <c:v>52520</c:v>
                </c:pt>
                <c:pt idx="404">
                  <c:v>52650</c:v>
                </c:pt>
                <c:pt idx="405">
                  <c:v>52780</c:v>
                </c:pt>
                <c:pt idx="406">
                  <c:v>52910</c:v>
                </c:pt>
                <c:pt idx="407">
                  <c:v>53040</c:v>
                </c:pt>
                <c:pt idx="408">
                  <c:v>53170</c:v>
                </c:pt>
                <c:pt idx="409">
                  <c:v>53300</c:v>
                </c:pt>
                <c:pt idx="410">
                  <c:v>53430</c:v>
                </c:pt>
                <c:pt idx="411">
                  <c:v>53560</c:v>
                </c:pt>
                <c:pt idx="412">
                  <c:v>53690</c:v>
                </c:pt>
                <c:pt idx="413">
                  <c:v>53820</c:v>
                </c:pt>
                <c:pt idx="414">
                  <c:v>53950</c:v>
                </c:pt>
                <c:pt idx="415">
                  <c:v>54080</c:v>
                </c:pt>
                <c:pt idx="416">
                  <c:v>54210</c:v>
                </c:pt>
                <c:pt idx="417">
                  <c:v>54340</c:v>
                </c:pt>
                <c:pt idx="418">
                  <c:v>54470</c:v>
                </c:pt>
                <c:pt idx="419">
                  <c:v>54600</c:v>
                </c:pt>
                <c:pt idx="420">
                  <c:v>54730</c:v>
                </c:pt>
                <c:pt idx="421">
                  <c:v>54860</c:v>
                </c:pt>
                <c:pt idx="422">
                  <c:v>54990</c:v>
                </c:pt>
                <c:pt idx="423">
                  <c:v>55120</c:v>
                </c:pt>
                <c:pt idx="424">
                  <c:v>55250</c:v>
                </c:pt>
                <c:pt idx="425">
                  <c:v>55380</c:v>
                </c:pt>
                <c:pt idx="426">
                  <c:v>55510</c:v>
                </c:pt>
                <c:pt idx="427">
                  <c:v>55640</c:v>
                </c:pt>
                <c:pt idx="428">
                  <c:v>55770</c:v>
                </c:pt>
                <c:pt idx="429">
                  <c:v>55900</c:v>
                </c:pt>
                <c:pt idx="430">
                  <c:v>56030</c:v>
                </c:pt>
                <c:pt idx="431">
                  <c:v>56160</c:v>
                </c:pt>
                <c:pt idx="432">
                  <c:v>56290</c:v>
                </c:pt>
                <c:pt idx="433">
                  <c:v>56420</c:v>
                </c:pt>
                <c:pt idx="434">
                  <c:v>56550</c:v>
                </c:pt>
                <c:pt idx="435">
                  <c:v>56680</c:v>
                </c:pt>
                <c:pt idx="436">
                  <c:v>56810</c:v>
                </c:pt>
                <c:pt idx="437">
                  <c:v>56940</c:v>
                </c:pt>
                <c:pt idx="438">
                  <c:v>57070</c:v>
                </c:pt>
                <c:pt idx="439">
                  <c:v>57200</c:v>
                </c:pt>
                <c:pt idx="440">
                  <c:v>57330</c:v>
                </c:pt>
                <c:pt idx="441">
                  <c:v>57460</c:v>
                </c:pt>
                <c:pt idx="442">
                  <c:v>57590</c:v>
                </c:pt>
                <c:pt idx="443">
                  <c:v>57720</c:v>
                </c:pt>
                <c:pt idx="444">
                  <c:v>57850</c:v>
                </c:pt>
                <c:pt idx="445">
                  <c:v>57980</c:v>
                </c:pt>
                <c:pt idx="446">
                  <c:v>58110</c:v>
                </c:pt>
                <c:pt idx="447">
                  <c:v>58240</c:v>
                </c:pt>
                <c:pt idx="448">
                  <c:v>58370</c:v>
                </c:pt>
                <c:pt idx="449">
                  <c:v>58500</c:v>
                </c:pt>
                <c:pt idx="450">
                  <c:v>58630</c:v>
                </c:pt>
                <c:pt idx="451">
                  <c:v>58760</c:v>
                </c:pt>
                <c:pt idx="452">
                  <c:v>58890</c:v>
                </c:pt>
                <c:pt idx="453">
                  <c:v>59020</c:v>
                </c:pt>
                <c:pt idx="454">
                  <c:v>59150</c:v>
                </c:pt>
                <c:pt idx="455">
                  <c:v>59280</c:v>
                </c:pt>
                <c:pt idx="456">
                  <c:v>59410</c:v>
                </c:pt>
                <c:pt idx="457">
                  <c:v>59540</c:v>
                </c:pt>
                <c:pt idx="458">
                  <c:v>59670</c:v>
                </c:pt>
                <c:pt idx="459">
                  <c:v>59800</c:v>
                </c:pt>
                <c:pt idx="460">
                  <c:v>59930</c:v>
                </c:pt>
                <c:pt idx="461">
                  <c:v>60060</c:v>
                </c:pt>
                <c:pt idx="462">
                  <c:v>60190</c:v>
                </c:pt>
                <c:pt idx="463">
                  <c:v>60320</c:v>
                </c:pt>
                <c:pt idx="464">
                  <c:v>60450</c:v>
                </c:pt>
                <c:pt idx="465">
                  <c:v>60580</c:v>
                </c:pt>
                <c:pt idx="466">
                  <c:v>60710</c:v>
                </c:pt>
                <c:pt idx="467">
                  <c:v>60840</c:v>
                </c:pt>
                <c:pt idx="468">
                  <c:v>60970</c:v>
                </c:pt>
                <c:pt idx="469">
                  <c:v>61100</c:v>
                </c:pt>
                <c:pt idx="470">
                  <c:v>61230</c:v>
                </c:pt>
                <c:pt idx="471">
                  <c:v>61360</c:v>
                </c:pt>
                <c:pt idx="472">
                  <c:v>61490</c:v>
                </c:pt>
                <c:pt idx="473">
                  <c:v>61620</c:v>
                </c:pt>
                <c:pt idx="474">
                  <c:v>61750</c:v>
                </c:pt>
                <c:pt idx="475">
                  <c:v>61880</c:v>
                </c:pt>
                <c:pt idx="476">
                  <c:v>62010</c:v>
                </c:pt>
                <c:pt idx="477">
                  <c:v>62140</c:v>
                </c:pt>
                <c:pt idx="478">
                  <c:v>62270</c:v>
                </c:pt>
                <c:pt idx="479">
                  <c:v>62400</c:v>
                </c:pt>
                <c:pt idx="480">
                  <c:v>62530</c:v>
                </c:pt>
                <c:pt idx="481">
                  <c:v>62660</c:v>
                </c:pt>
                <c:pt idx="482">
                  <c:v>62790</c:v>
                </c:pt>
                <c:pt idx="483">
                  <c:v>62920</c:v>
                </c:pt>
                <c:pt idx="484">
                  <c:v>63050</c:v>
                </c:pt>
                <c:pt idx="485">
                  <c:v>63180</c:v>
                </c:pt>
                <c:pt idx="486">
                  <c:v>63310</c:v>
                </c:pt>
                <c:pt idx="487">
                  <c:v>63440</c:v>
                </c:pt>
                <c:pt idx="488">
                  <c:v>63570</c:v>
                </c:pt>
                <c:pt idx="489">
                  <c:v>63700</c:v>
                </c:pt>
                <c:pt idx="490">
                  <c:v>63830</c:v>
                </c:pt>
                <c:pt idx="491">
                  <c:v>63960</c:v>
                </c:pt>
                <c:pt idx="492">
                  <c:v>64090</c:v>
                </c:pt>
                <c:pt idx="493">
                  <c:v>64220</c:v>
                </c:pt>
                <c:pt idx="494">
                  <c:v>64350</c:v>
                </c:pt>
                <c:pt idx="495">
                  <c:v>64480</c:v>
                </c:pt>
                <c:pt idx="496">
                  <c:v>64610</c:v>
                </c:pt>
                <c:pt idx="497">
                  <c:v>64740</c:v>
                </c:pt>
                <c:pt idx="498">
                  <c:v>64870</c:v>
                </c:pt>
              </c:numCache>
            </c:numRef>
          </c:val>
          <c:smooth val="0"/>
          <c:extLst>
            <c:ext xmlns:c16="http://schemas.microsoft.com/office/drawing/2014/chart" uri="{C3380CC4-5D6E-409C-BE32-E72D297353CC}">
              <c16:uniqueId val="{00000002-7842-40EF-84B4-3C5F647B7FD6}"/>
            </c:ext>
          </c:extLst>
        </c:ser>
        <c:ser>
          <c:idx val="3"/>
          <c:order val="3"/>
          <c:tx>
            <c:strRef>
              <c:f>Calculations!$G$1</c:f>
              <c:strCache>
                <c:ptCount val="1"/>
                <c:pt idx="0">
                  <c:v>Prestige 2</c:v>
                </c:pt>
              </c:strCache>
            </c:strRef>
          </c:tx>
          <c:spPr>
            <a:ln w="25400" cmpd="sng">
              <a:solidFill>
                <a:srgbClr val="109618"/>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Calculations!$G$2:$G$500</c:f>
              <c:numCache>
                <c:formatCode>0</c:formatCode>
                <c:ptCount val="499"/>
                <c:pt idx="0">
                  <c:v>650</c:v>
                </c:pt>
                <c:pt idx="1">
                  <c:v>1690.0000000000002</c:v>
                </c:pt>
                <c:pt idx="2">
                  <c:v>3295.5000000000005</c:v>
                </c:pt>
                <c:pt idx="3">
                  <c:v>5712.2000000000016</c:v>
                </c:pt>
                <c:pt idx="4">
                  <c:v>9282.3250000000025</c:v>
                </c:pt>
                <c:pt idx="5">
                  <c:v>14480.427000000005</c:v>
                </c:pt>
                <c:pt idx="6">
                  <c:v>21961.980950000008</c:v>
                </c:pt>
                <c:pt idx="7">
                  <c:v>32629.228840000007</c:v>
                </c:pt>
                <c:pt idx="8">
                  <c:v>47720.247178500009</c:v>
                </c:pt>
                <c:pt idx="9">
                  <c:v>68929.245924500021</c:v>
                </c:pt>
                <c:pt idx="10">
                  <c:v>98568.821672035047</c:v>
                </c:pt>
                <c:pt idx="11">
                  <c:v>139788.51073488608</c:v>
                </c:pt>
                <c:pt idx="12">
                  <c:v>196868.81928496456</c:v>
                </c:pt>
                <c:pt idx="13">
                  <c:v>275616.34699895041</c:v>
                </c:pt>
                <c:pt idx="14">
                  <c:v>383894.19760568097</c:v>
                </c:pt>
                <c:pt idx="15">
                  <c:v>532333.28734654421</c:v>
                </c:pt>
                <c:pt idx="16">
                  <c:v>735285.35314741416</c:v>
                </c:pt>
                <c:pt idx="17">
                  <c:v>1012098.6625676174</c:v>
                </c:pt>
                <c:pt idx="18">
                  <c:v>1388824.2758566751</c:v>
                </c:pt>
                <c:pt idx="19">
                  <c:v>1900496.3774880816</c:v>
                </c:pt>
                <c:pt idx="20">
                  <c:v>2594177.5552712316</c:v>
                </c:pt>
                <c:pt idx="21">
                  <c:v>3533022.7657503439</c:v>
                </c:pt>
                <c:pt idx="22">
                  <c:v>4801699.1225425135</c:v>
                </c:pt>
                <c:pt idx="23">
                  <c:v>6513609.2444924526</c:v>
                </c:pt>
                <c:pt idx="24">
                  <c:v>8820512.5185835306</c:v>
                </c:pt>
                <c:pt idx="25">
                  <c:v>11925332.925124934</c:v>
                </c:pt>
                <c:pt idx="26">
                  <c:v>16099199.448918661</c:v>
                </c:pt>
                <c:pt idx="27">
                  <c:v>21704105.923727382</c:v>
                </c:pt>
                <c:pt idx="28">
                  <c:v>29223028.333018657</c:v>
                </c:pt>
                <c:pt idx="29">
                  <c:v>39299934.654749222</c:v>
                </c:pt>
                <c:pt idx="30">
                  <c:v>52792912.219546467</c:v>
                </c:pt>
                <c:pt idx="31">
                  <c:v>70844682.204294607</c:v>
                </c:pt>
                <c:pt idx="32">
                  <c:v>94976152.08013247</c:v>
                </c:pt>
                <c:pt idx="33">
                  <c:v>127210482.48308653</c:v>
                </c:pt>
                <c:pt idx="34">
                  <c:v>170237557.44060114</c:v>
                </c:pt>
                <c:pt idx="35">
                  <c:v>227631933.9491466</c:v>
                </c:pt>
                <c:pt idx="36">
                  <c:v>304141556.19316536</c:v>
                </c:pt>
                <c:pt idx="37">
                  <c:v>406070077.72817218</c:v>
                </c:pt>
                <c:pt idx="38">
                  <c:v>541782972.12679827</c:v>
                </c:pt>
                <c:pt idx="39">
                  <c:v>722377296.16906416</c:v>
                </c:pt>
                <c:pt idx="40">
                  <c:v>962567747.14527798</c:v>
                </c:pt>
                <c:pt idx="41">
                  <c:v>1281858512.0520043</c:v>
                </c:pt>
                <c:pt idx="42">
                  <c:v>1706092638.6596918</c:v>
                </c:pt>
                <c:pt idx="43">
                  <c:v>2269499975.1473112</c:v>
                </c:pt>
                <c:pt idx="44">
                  <c:v>3017403376.04813</c:v>
                </c:pt>
                <c:pt idx="45">
                  <c:v>4009793819.726181</c:v>
                </c:pt>
                <c:pt idx="46">
                  <c:v>5326052225.7667332</c:v>
                </c:pt>
                <c:pt idx="47">
                  <c:v>7071184231.6562576</c:v>
                </c:pt>
                <c:pt idx="48">
                  <c:v>9384050740.7604923</c:v>
                </c:pt>
                <c:pt idx="49">
                  <c:v>12448230574.478205</c:v>
                </c:pt>
                <c:pt idx="50">
                  <c:v>16506353741.758102</c:v>
                </c:pt>
                <c:pt idx="51">
                  <c:v>21879010057.702892</c:v>
                </c:pt>
                <c:pt idx="52">
                  <c:v>28989688326.456333</c:v>
                </c:pt>
                <c:pt idx="53">
                  <c:v>38397662651.268585</c:v>
                </c:pt>
                <c:pt idx="54">
                  <c:v>50841349621.587112</c:v>
                </c:pt>
                <c:pt idx="55">
                  <c:v>67295459135.482574</c:v>
                </c:pt>
                <c:pt idx="56">
                  <c:v>89046312891.772491</c:v>
                </c:pt>
                <c:pt idx="57">
                  <c:v>117791087579.6429</c:v>
                </c:pt>
                <c:pt idx="58">
                  <c:v>155768558919.97607</c:v>
                </c:pt>
                <c:pt idx="59">
                  <c:v>205931315182.34122</c:v>
                </c:pt>
                <c:pt idx="60">
                  <c:v>272172554899.32767</c:v>
                </c:pt>
                <c:pt idx="61">
                  <c:v>359624720080.09528</c:v>
                </c:pt>
                <c:pt idx="62">
                  <c:v>475052654428.38391</c:v>
                </c:pt>
                <c:pt idx="63">
                  <c:v>627371124578.43726</c:v>
                </c:pt>
                <c:pt idx="64">
                  <c:v>828325937919.9679</c:v>
                </c:pt>
                <c:pt idx="65">
                  <c:v>1093390238054.3577</c:v>
                </c:pt>
                <c:pt idx="66">
                  <c:v>1442943783856.5845</c:v>
                </c:pt>
                <c:pt idx="67">
                  <c:v>1903824335715.2546</c:v>
                </c:pt>
                <c:pt idx="68">
                  <c:v>2511368278142.0347</c:v>
                </c:pt>
                <c:pt idx="69">
                  <c:v>3312094395810.5098</c:v>
                </c:pt>
                <c:pt idx="70">
                  <c:v>4367233039047.2871</c:v>
                </c:pt>
                <c:pt idx="71">
                  <c:v>5757366372603.1826</c:v>
                </c:pt>
                <c:pt idx="72">
                  <c:v>7588528732778.3613</c:v>
                </c:pt>
                <c:pt idx="73">
                  <c:v>10000225535524.361</c:v>
                </c:pt>
                <c:pt idx="74">
                  <c:v>13175972833967.91</c:v>
                </c:pt>
                <c:pt idx="75">
                  <c:v>17357148213280.395</c:v>
                </c:pt>
                <c:pt idx="76">
                  <c:v>22861191265123.258</c:v>
                </c:pt>
                <c:pt idx="77">
                  <c:v>30105516808876.605</c:v>
                </c:pt>
                <c:pt idx="78">
                  <c:v>39638930465020.867</c:v>
                </c:pt>
                <c:pt idx="79">
                  <c:v>52182895802052.781</c:v>
                </c:pt>
                <c:pt idx="80">
                  <c:v>68685736599451.977</c:v>
                </c:pt>
                <c:pt idx="81">
                  <c:v>90393821253105.938</c:v>
                </c:pt>
                <c:pt idx="82">
                  <c:v>118945040405001.64</c:v>
                </c:pt>
                <c:pt idx="83">
                  <c:v>156491547135255.13</c:v>
                </c:pt>
                <c:pt idx="84">
                  <c:v>205860904267210.66</c:v>
                </c:pt>
                <c:pt idx="85">
                  <c:v>270767636436166.47</c:v>
                </c:pt>
                <c:pt idx="86">
                  <c:v>356090926522446.88</c:v>
                </c:pt>
                <c:pt idx="87">
                  <c:v>468239103381240.44</c:v>
                </c:pt>
                <c:pt idx="88">
                  <c:v>615628002968290</c:v>
                </c:pt>
                <c:pt idx="89">
                  <c:v>809308723003257.63</c:v>
                </c:pt>
                <c:pt idx="90">
                  <c:v>1063791354792060</c:v>
                </c:pt>
                <c:pt idx="91">
                  <c:v>1398125780583850.3</c:v>
                </c:pt>
                <c:pt idx="92">
                  <c:v>1837319639919429.8</c:v>
                </c:pt>
                <c:pt idx="93">
                  <c:v>2414198494603809.5</c:v>
                </c:pt>
                <c:pt idx="94">
                  <c:v>3171845894506069</c:v>
                </c:pt>
                <c:pt idx="95">
                  <c:v>4166803869835342</c:v>
                </c:pt>
                <c:pt idx="96">
                  <c:v>5473270499856631</c:v>
                </c:pt>
                <c:pt idx="97">
                  <c:v>7188604759605512</c:v>
                </c:pt>
                <c:pt idx="98">
                  <c:v>9440545230216630</c:v>
                </c:pt>
                <c:pt idx="99">
                  <c:v>1.2396675554829918E+16</c:v>
                </c:pt>
                <c:pt idx="100">
                  <c:v>1.6276835003491684E+16</c:v>
                </c:pt>
                <c:pt idx="101">
                  <c:v>2.1369389321415816E+16</c:v>
                </c:pt>
                <c:pt idx="102">
                  <c:v>2.805256107978018E+16</c:v>
                </c:pt>
                <c:pt idx="103">
                  <c:v>3.6822390854235728E+16</c:v>
                </c:pt>
                <c:pt idx="104">
                  <c:v>4.8329387996184384E+16</c:v>
                </c:pt>
                <c:pt idx="105">
                  <c:v>6.342656824642104E+16</c:v>
                </c:pt>
                <c:pt idx="106">
                  <c:v>8.3232411727143104E+16</c:v>
                </c:pt>
                <c:pt idx="107">
                  <c:v>70200</c:v>
                </c:pt>
                <c:pt idx="108">
                  <c:v>70850</c:v>
                </c:pt>
                <c:pt idx="109">
                  <c:v>71500</c:v>
                </c:pt>
                <c:pt idx="110">
                  <c:v>72150</c:v>
                </c:pt>
                <c:pt idx="111">
                  <c:v>72800</c:v>
                </c:pt>
                <c:pt idx="112">
                  <c:v>73450</c:v>
                </c:pt>
                <c:pt idx="113">
                  <c:v>74100</c:v>
                </c:pt>
                <c:pt idx="114">
                  <c:v>74750</c:v>
                </c:pt>
                <c:pt idx="115">
                  <c:v>75400</c:v>
                </c:pt>
                <c:pt idx="116">
                  <c:v>76050</c:v>
                </c:pt>
                <c:pt idx="117">
                  <c:v>76700</c:v>
                </c:pt>
                <c:pt idx="118">
                  <c:v>77350</c:v>
                </c:pt>
                <c:pt idx="119">
                  <c:v>78000</c:v>
                </c:pt>
                <c:pt idx="120">
                  <c:v>78650</c:v>
                </c:pt>
                <c:pt idx="121">
                  <c:v>79300</c:v>
                </c:pt>
                <c:pt idx="122">
                  <c:v>79950</c:v>
                </c:pt>
                <c:pt idx="123">
                  <c:v>80600</c:v>
                </c:pt>
                <c:pt idx="124">
                  <c:v>81250</c:v>
                </c:pt>
                <c:pt idx="125">
                  <c:v>81900</c:v>
                </c:pt>
                <c:pt idx="126">
                  <c:v>82550</c:v>
                </c:pt>
                <c:pt idx="127">
                  <c:v>83200</c:v>
                </c:pt>
                <c:pt idx="128">
                  <c:v>83850</c:v>
                </c:pt>
                <c:pt idx="129">
                  <c:v>84500</c:v>
                </c:pt>
                <c:pt idx="130">
                  <c:v>85150</c:v>
                </c:pt>
                <c:pt idx="131">
                  <c:v>85800</c:v>
                </c:pt>
                <c:pt idx="132">
                  <c:v>86450</c:v>
                </c:pt>
                <c:pt idx="133">
                  <c:v>87100</c:v>
                </c:pt>
                <c:pt idx="134">
                  <c:v>87750</c:v>
                </c:pt>
                <c:pt idx="135">
                  <c:v>88400</c:v>
                </c:pt>
                <c:pt idx="136">
                  <c:v>89050</c:v>
                </c:pt>
                <c:pt idx="137">
                  <c:v>89700</c:v>
                </c:pt>
                <c:pt idx="138">
                  <c:v>90350</c:v>
                </c:pt>
                <c:pt idx="139">
                  <c:v>91000</c:v>
                </c:pt>
                <c:pt idx="140">
                  <c:v>91650</c:v>
                </c:pt>
                <c:pt idx="141">
                  <c:v>92300</c:v>
                </c:pt>
                <c:pt idx="142">
                  <c:v>92950</c:v>
                </c:pt>
                <c:pt idx="143">
                  <c:v>93600</c:v>
                </c:pt>
                <c:pt idx="144">
                  <c:v>94250</c:v>
                </c:pt>
                <c:pt idx="145">
                  <c:v>94900</c:v>
                </c:pt>
                <c:pt idx="146">
                  <c:v>95550</c:v>
                </c:pt>
                <c:pt idx="147">
                  <c:v>96200</c:v>
                </c:pt>
                <c:pt idx="148">
                  <c:v>96850</c:v>
                </c:pt>
                <c:pt idx="149">
                  <c:v>97500</c:v>
                </c:pt>
                <c:pt idx="150">
                  <c:v>98150</c:v>
                </c:pt>
                <c:pt idx="151">
                  <c:v>98800</c:v>
                </c:pt>
                <c:pt idx="152">
                  <c:v>99450</c:v>
                </c:pt>
                <c:pt idx="153">
                  <c:v>100100</c:v>
                </c:pt>
                <c:pt idx="154">
                  <c:v>100750</c:v>
                </c:pt>
                <c:pt idx="155">
                  <c:v>101400</c:v>
                </c:pt>
                <c:pt idx="156">
                  <c:v>102050</c:v>
                </c:pt>
                <c:pt idx="157">
                  <c:v>102700</c:v>
                </c:pt>
                <c:pt idx="158">
                  <c:v>103350</c:v>
                </c:pt>
                <c:pt idx="159">
                  <c:v>104000</c:v>
                </c:pt>
                <c:pt idx="160">
                  <c:v>104650</c:v>
                </c:pt>
                <c:pt idx="161">
                  <c:v>105300</c:v>
                </c:pt>
                <c:pt idx="162">
                  <c:v>105950</c:v>
                </c:pt>
                <c:pt idx="163">
                  <c:v>106600</c:v>
                </c:pt>
                <c:pt idx="164">
                  <c:v>107250</c:v>
                </c:pt>
                <c:pt idx="165">
                  <c:v>107900</c:v>
                </c:pt>
                <c:pt idx="166">
                  <c:v>108550</c:v>
                </c:pt>
                <c:pt idx="167">
                  <c:v>109200</c:v>
                </c:pt>
                <c:pt idx="168">
                  <c:v>109850</c:v>
                </c:pt>
                <c:pt idx="169">
                  <c:v>110500</c:v>
                </c:pt>
                <c:pt idx="170">
                  <c:v>111150</c:v>
                </c:pt>
                <c:pt idx="171">
                  <c:v>111800</c:v>
                </c:pt>
                <c:pt idx="172">
                  <c:v>112450</c:v>
                </c:pt>
                <c:pt idx="173">
                  <c:v>113100</c:v>
                </c:pt>
                <c:pt idx="174">
                  <c:v>113750</c:v>
                </c:pt>
                <c:pt idx="175">
                  <c:v>114400</c:v>
                </c:pt>
                <c:pt idx="176">
                  <c:v>115050</c:v>
                </c:pt>
                <c:pt idx="177">
                  <c:v>115700</c:v>
                </c:pt>
                <c:pt idx="178">
                  <c:v>116350</c:v>
                </c:pt>
                <c:pt idx="179">
                  <c:v>117000</c:v>
                </c:pt>
                <c:pt idx="180">
                  <c:v>117650</c:v>
                </c:pt>
                <c:pt idx="181">
                  <c:v>118300</c:v>
                </c:pt>
                <c:pt idx="182">
                  <c:v>118950</c:v>
                </c:pt>
                <c:pt idx="183">
                  <c:v>119600</c:v>
                </c:pt>
                <c:pt idx="184">
                  <c:v>120250</c:v>
                </c:pt>
                <c:pt idx="185">
                  <c:v>120900</c:v>
                </c:pt>
                <c:pt idx="186">
                  <c:v>121550</c:v>
                </c:pt>
                <c:pt idx="187">
                  <c:v>122200</c:v>
                </c:pt>
                <c:pt idx="188">
                  <c:v>122850</c:v>
                </c:pt>
                <c:pt idx="189">
                  <c:v>123500</c:v>
                </c:pt>
                <c:pt idx="190">
                  <c:v>124150</c:v>
                </c:pt>
                <c:pt idx="191">
                  <c:v>124800</c:v>
                </c:pt>
                <c:pt idx="192">
                  <c:v>125450</c:v>
                </c:pt>
                <c:pt idx="193">
                  <c:v>126100</c:v>
                </c:pt>
                <c:pt idx="194">
                  <c:v>126750</c:v>
                </c:pt>
                <c:pt idx="195">
                  <c:v>127400</c:v>
                </c:pt>
                <c:pt idx="196">
                  <c:v>128050</c:v>
                </c:pt>
                <c:pt idx="197">
                  <c:v>128700</c:v>
                </c:pt>
                <c:pt idx="198">
                  <c:v>129350</c:v>
                </c:pt>
                <c:pt idx="199">
                  <c:v>130000</c:v>
                </c:pt>
                <c:pt idx="200">
                  <c:v>130650</c:v>
                </c:pt>
                <c:pt idx="201">
                  <c:v>131300</c:v>
                </c:pt>
                <c:pt idx="202">
                  <c:v>131950</c:v>
                </c:pt>
                <c:pt idx="203">
                  <c:v>132600</c:v>
                </c:pt>
                <c:pt idx="204">
                  <c:v>133250</c:v>
                </c:pt>
                <c:pt idx="205">
                  <c:v>133900</c:v>
                </c:pt>
                <c:pt idx="206">
                  <c:v>134550</c:v>
                </c:pt>
                <c:pt idx="207">
                  <c:v>135200</c:v>
                </c:pt>
                <c:pt idx="208">
                  <c:v>135850</c:v>
                </c:pt>
                <c:pt idx="209">
                  <c:v>136500</c:v>
                </c:pt>
                <c:pt idx="210">
                  <c:v>137150</c:v>
                </c:pt>
                <c:pt idx="211">
                  <c:v>137800</c:v>
                </c:pt>
                <c:pt idx="212">
                  <c:v>138450</c:v>
                </c:pt>
                <c:pt idx="213">
                  <c:v>139100</c:v>
                </c:pt>
                <c:pt idx="214">
                  <c:v>139750</c:v>
                </c:pt>
                <c:pt idx="215">
                  <c:v>140400</c:v>
                </c:pt>
                <c:pt idx="216">
                  <c:v>141050</c:v>
                </c:pt>
                <c:pt idx="217">
                  <c:v>141700</c:v>
                </c:pt>
                <c:pt idx="218">
                  <c:v>142350</c:v>
                </c:pt>
                <c:pt idx="219">
                  <c:v>143000</c:v>
                </c:pt>
                <c:pt idx="220">
                  <c:v>143650</c:v>
                </c:pt>
                <c:pt idx="221">
                  <c:v>144300</c:v>
                </c:pt>
                <c:pt idx="222">
                  <c:v>144950</c:v>
                </c:pt>
                <c:pt idx="223">
                  <c:v>145600</c:v>
                </c:pt>
                <c:pt idx="224">
                  <c:v>146250</c:v>
                </c:pt>
                <c:pt idx="225">
                  <c:v>146900</c:v>
                </c:pt>
                <c:pt idx="226">
                  <c:v>147550</c:v>
                </c:pt>
                <c:pt idx="227">
                  <c:v>148200</c:v>
                </c:pt>
                <c:pt idx="228">
                  <c:v>148850</c:v>
                </c:pt>
                <c:pt idx="229">
                  <c:v>149500</c:v>
                </c:pt>
                <c:pt idx="230">
                  <c:v>150150</c:v>
                </c:pt>
                <c:pt idx="231">
                  <c:v>150800</c:v>
                </c:pt>
                <c:pt idx="232">
                  <c:v>151450</c:v>
                </c:pt>
                <c:pt idx="233">
                  <c:v>152100</c:v>
                </c:pt>
                <c:pt idx="234">
                  <c:v>152750</c:v>
                </c:pt>
                <c:pt idx="235">
                  <c:v>153400</c:v>
                </c:pt>
                <c:pt idx="236">
                  <c:v>154050</c:v>
                </c:pt>
                <c:pt idx="237">
                  <c:v>154700</c:v>
                </c:pt>
                <c:pt idx="238">
                  <c:v>155350</c:v>
                </c:pt>
                <c:pt idx="239">
                  <c:v>156000</c:v>
                </c:pt>
                <c:pt idx="240">
                  <c:v>156650</c:v>
                </c:pt>
                <c:pt idx="241">
                  <c:v>157300</c:v>
                </c:pt>
                <c:pt idx="242">
                  <c:v>157950</c:v>
                </c:pt>
                <c:pt idx="243">
                  <c:v>158600</c:v>
                </c:pt>
                <c:pt idx="244">
                  <c:v>159250</c:v>
                </c:pt>
                <c:pt idx="245">
                  <c:v>159900</c:v>
                </c:pt>
                <c:pt idx="246">
                  <c:v>160550</c:v>
                </c:pt>
                <c:pt idx="247">
                  <c:v>161200</c:v>
                </c:pt>
                <c:pt idx="248">
                  <c:v>161850</c:v>
                </c:pt>
                <c:pt idx="249">
                  <c:v>162500</c:v>
                </c:pt>
                <c:pt idx="250">
                  <c:v>163150</c:v>
                </c:pt>
                <c:pt idx="251">
                  <c:v>163800</c:v>
                </c:pt>
                <c:pt idx="252">
                  <c:v>164450</c:v>
                </c:pt>
                <c:pt idx="253">
                  <c:v>165100</c:v>
                </c:pt>
                <c:pt idx="254">
                  <c:v>165750</c:v>
                </c:pt>
                <c:pt idx="255">
                  <c:v>166400</c:v>
                </c:pt>
                <c:pt idx="256">
                  <c:v>167050</c:v>
                </c:pt>
                <c:pt idx="257">
                  <c:v>167700</c:v>
                </c:pt>
                <c:pt idx="258">
                  <c:v>168350</c:v>
                </c:pt>
                <c:pt idx="259">
                  <c:v>169000</c:v>
                </c:pt>
                <c:pt idx="260">
                  <c:v>169650</c:v>
                </c:pt>
                <c:pt idx="261">
                  <c:v>170300</c:v>
                </c:pt>
                <c:pt idx="262">
                  <c:v>170950</c:v>
                </c:pt>
                <c:pt idx="263">
                  <c:v>171600</c:v>
                </c:pt>
                <c:pt idx="264">
                  <c:v>172250</c:v>
                </c:pt>
                <c:pt idx="265">
                  <c:v>172900</c:v>
                </c:pt>
                <c:pt idx="266">
                  <c:v>173550</c:v>
                </c:pt>
                <c:pt idx="267">
                  <c:v>174200</c:v>
                </c:pt>
                <c:pt idx="268">
                  <c:v>174850</c:v>
                </c:pt>
                <c:pt idx="269">
                  <c:v>175500</c:v>
                </c:pt>
                <c:pt idx="270">
                  <c:v>176150</c:v>
                </c:pt>
                <c:pt idx="271">
                  <c:v>176800</c:v>
                </c:pt>
                <c:pt idx="272">
                  <c:v>177450</c:v>
                </c:pt>
                <c:pt idx="273">
                  <c:v>178100</c:v>
                </c:pt>
                <c:pt idx="274">
                  <c:v>178750</c:v>
                </c:pt>
                <c:pt idx="275">
                  <c:v>179400</c:v>
                </c:pt>
                <c:pt idx="276">
                  <c:v>180050</c:v>
                </c:pt>
                <c:pt idx="277">
                  <c:v>180700</c:v>
                </c:pt>
                <c:pt idx="278">
                  <c:v>181350</c:v>
                </c:pt>
                <c:pt idx="279">
                  <c:v>182000</c:v>
                </c:pt>
                <c:pt idx="280">
                  <c:v>182650</c:v>
                </c:pt>
                <c:pt idx="281">
                  <c:v>183300</c:v>
                </c:pt>
                <c:pt idx="282">
                  <c:v>183950</c:v>
                </c:pt>
                <c:pt idx="283">
                  <c:v>184600</c:v>
                </c:pt>
                <c:pt idx="284">
                  <c:v>185250</c:v>
                </c:pt>
                <c:pt idx="285">
                  <c:v>185900</c:v>
                </c:pt>
                <c:pt idx="286">
                  <c:v>186550</c:v>
                </c:pt>
                <c:pt idx="287">
                  <c:v>187200</c:v>
                </c:pt>
                <c:pt idx="288">
                  <c:v>187850</c:v>
                </c:pt>
                <c:pt idx="289">
                  <c:v>188500</c:v>
                </c:pt>
                <c:pt idx="290">
                  <c:v>189150</c:v>
                </c:pt>
                <c:pt idx="291">
                  <c:v>189800</c:v>
                </c:pt>
                <c:pt idx="292">
                  <c:v>190450</c:v>
                </c:pt>
                <c:pt idx="293">
                  <c:v>191100</c:v>
                </c:pt>
                <c:pt idx="294">
                  <c:v>191750</c:v>
                </c:pt>
                <c:pt idx="295">
                  <c:v>192400</c:v>
                </c:pt>
                <c:pt idx="296">
                  <c:v>193050</c:v>
                </c:pt>
                <c:pt idx="297">
                  <c:v>193700</c:v>
                </c:pt>
                <c:pt idx="298">
                  <c:v>194350</c:v>
                </c:pt>
                <c:pt idx="299">
                  <c:v>195000</c:v>
                </c:pt>
                <c:pt idx="300">
                  <c:v>195650</c:v>
                </c:pt>
                <c:pt idx="301">
                  <c:v>196300</c:v>
                </c:pt>
                <c:pt idx="302">
                  <c:v>196950</c:v>
                </c:pt>
                <c:pt idx="303">
                  <c:v>197600</c:v>
                </c:pt>
                <c:pt idx="304">
                  <c:v>198250</c:v>
                </c:pt>
                <c:pt idx="305">
                  <c:v>198900</c:v>
                </c:pt>
                <c:pt idx="306">
                  <c:v>199550</c:v>
                </c:pt>
                <c:pt idx="307">
                  <c:v>200200</c:v>
                </c:pt>
                <c:pt idx="308">
                  <c:v>200850</c:v>
                </c:pt>
                <c:pt idx="309">
                  <c:v>201500</c:v>
                </c:pt>
                <c:pt idx="310">
                  <c:v>202150</c:v>
                </c:pt>
                <c:pt idx="311">
                  <c:v>202800</c:v>
                </c:pt>
                <c:pt idx="312">
                  <c:v>203450</c:v>
                </c:pt>
                <c:pt idx="313">
                  <c:v>204100</c:v>
                </c:pt>
                <c:pt idx="314">
                  <c:v>204750</c:v>
                </c:pt>
                <c:pt idx="315">
                  <c:v>205400</c:v>
                </c:pt>
                <c:pt idx="316">
                  <c:v>206050</c:v>
                </c:pt>
                <c:pt idx="317">
                  <c:v>206700</c:v>
                </c:pt>
                <c:pt idx="318">
                  <c:v>207350</c:v>
                </c:pt>
                <c:pt idx="319">
                  <c:v>208000</c:v>
                </c:pt>
                <c:pt idx="320">
                  <c:v>208650</c:v>
                </c:pt>
                <c:pt idx="321">
                  <c:v>209300</c:v>
                </c:pt>
                <c:pt idx="322">
                  <c:v>209950</c:v>
                </c:pt>
                <c:pt idx="323">
                  <c:v>210600</c:v>
                </c:pt>
                <c:pt idx="324">
                  <c:v>211250</c:v>
                </c:pt>
                <c:pt idx="325">
                  <c:v>211900</c:v>
                </c:pt>
                <c:pt idx="326">
                  <c:v>212550</c:v>
                </c:pt>
                <c:pt idx="327">
                  <c:v>213200</c:v>
                </c:pt>
                <c:pt idx="328">
                  <c:v>213850</c:v>
                </c:pt>
                <c:pt idx="329">
                  <c:v>214500</c:v>
                </c:pt>
                <c:pt idx="330">
                  <c:v>215150</c:v>
                </c:pt>
                <c:pt idx="331">
                  <c:v>215800</c:v>
                </c:pt>
                <c:pt idx="332">
                  <c:v>216450</c:v>
                </c:pt>
                <c:pt idx="333">
                  <c:v>217100</c:v>
                </c:pt>
                <c:pt idx="334">
                  <c:v>217750</c:v>
                </c:pt>
                <c:pt idx="335">
                  <c:v>218400</c:v>
                </c:pt>
                <c:pt idx="336">
                  <c:v>219050</c:v>
                </c:pt>
                <c:pt idx="337">
                  <c:v>219700</c:v>
                </c:pt>
                <c:pt idx="338">
                  <c:v>220350</c:v>
                </c:pt>
                <c:pt idx="339">
                  <c:v>221000</c:v>
                </c:pt>
                <c:pt idx="340">
                  <c:v>221650</c:v>
                </c:pt>
                <c:pt idx="341">
                  <c:v>222300</c:v>
                </c:pt>
                <c:pt idx="342">
                  <c:v>222950</c:v>
                </c:pt>
                <c:pt idx="343">
                  <c:v>223600</c:v>
                </c:pt>
                <c:pt idx="344">
                  <c:v>224250</c:v>
                </c:pt>
                <c:pt idx="345">
                  <c:v>224900</c:v>
                </c:pt>
                <c:pt idx="346">
                  <c:v>225550</c:v>
                </c:pt>
                <c:pt idx="347">
                  <c:v>226200</c:v>
                </c:pt>
                <c:pt idx="348">
                  <c:v>226850</c:v>
                </c:pt>
                <c:pt idx="349">
                  <c:v>227500</c:v>
                </c:pt>
                <c:pt idx="350">
                  <c:v>228150</c:v>
                </c:pt>
                <c:pt idx="351">
                  <c:v>228800</c:v>
                </c:pt>
                <c:pt idx="352">
                  <c:v>229450</c:v>
                </c:pt>
                <c:pt idx="353">
                  <c:v>230100</c:v>
                </c:pt>
                <c:pt idx="354">
                  <c:v>230750</c:v>
                </c:pt>
                <c:pt idx="355">
                  <c:v>231400</c:v>
                </c:pt>
                <c:pt idx="356">
                  <c:v>232050</c:v>
                </c:pt>
                <c:pt idx="357">
                  <c:v>232700</c:v>
                </c:pt>
                <c:pt idx="358">
                  <c:v>233350</c:v>
                </c:pt>
                <c:pt idx="359">
                  <c:v>234000</c:v>
                </c:pt>
                <c:pt idx="360">
                  <c:v>234650</c:v>
                </c:pt>
                <c:pt idx="361">
                  <c:v>235300</c:v>
                </c:pt>
                <c:pt idx="362">
                  <c:v>235950</c:v>
                </c:pt>
                <c:pt idx="363">
                  <c:v>236600</c:v>
                </c:pt>
                <c:pt idx="364">
                  <c:v>237250</c:v>
                </c:pt>
                <c:pt idx="365">
                  <c:v>237900</c:v>
                </c:pt>
                <c:pt idx="366">
                  <c:v>238550</c:v>
                </c:pt>
                <c:pt idx="367">
                  <c:v>239200</c:v>
                </c:pt>
                <c:pt idx="368">
                  <c:v>239850</c:v>
                </c:pt>
                <c:pt idx="369">
                  <c:v>240500</c:v>
                </c:pt>
                <c:pt idx="370">
                  <c:v>241150</c:v>
                </c:pt>
                <c:pt idx="371">
                  <c:v>241800</c:v>
                </c:pt>
                <c:pt idx="372">
                  <c:v>242450</c:v>
                </c:pt>
                <c:pt idx="373">
                  <c:v>243100</c:v>
                </c:pt>
                <c:pt idx="374">
                  <c:v>243750</c:v>
                </c:pt>
                <c:pt idx="375">
                  <c:v>244400</c:v>
                </c:pt>
                <c:pt idx="376">
                  <c:v>245050</c:v>
                </c:pt>
                <c:pt idx="377">
                  <c:v>245700</c:v>
                </c:pt>
                <c:pt idx="378">
                  <c:v>246350</c:v>
                </c:pt>
                <c:pt idx="379">
                  <c:v>247000</c:v>
                </c:pt>
                <c:pt idx="380">
                  <c:v>247650</c:v>
                </c:pt>
                <c:pt idx="381">
                  <c:v>248300</c:v>
                </c:pt>
                <c:pt idx="382">
                  <c:v>248950</c:v>
                </c:pt>
                <c:pt idx="383">
                  <c:v>249600</c:v>
                </c:pt>
                <c:pt idx="384">
                  <c:v>250250</c:v>
                </c:pt>
                <c:pt idx="385">
                  <c:v>250900</c:v>
                </c:pt>
                <c:pt idx="386">
                  <c:v>251550</c:v>
                </c:pt>
                <c:pt idx="387">
                  <c:v>252200</c:v>
                </c:pt>
                <c:pt idx="388">
                  <c:v>252850</c:v>
                </c:pt>
                <c:pt idx="389">
                  <c:v>253500</c:v>
                </c:pt>
                <c:pt idx="390">
                  <c:v>254150</c:v>
                </c:pt>
                <c:pt idx="391">
                  <c:v>254800</c:v>
                </c:pt>
                <c:pt idx="392">
                  <c:v>255450</c:v>
                </c:pt>
                <c:pt idx="393">
                  <c:v>256100</c:v>
                </c:pt>
                <c:pt idx="394">
                  <c:v>256750</c:v>
                </c:pt>
                <c:pt idx="395">
                  <c:v>257400</c:v>
                </c:pt>
                <c:pt idx="396">
                  <c:v>258050</c:v>
                </c:pt>
                <c:pt idx="397">
                  <c:v>258700</c:v>
                </c:pt>
                <c:pt idx="398">
                  <c:v>259350</c:v>
                </c:pt>
                <c:pt idx="399">
                  <c:v>260000</c:v>
                </c:pt>
                <c:pt idx="400">
                  <c:v>260650</c:v>
                </c:pt>
                <c:pt idx="401">
                  <c:v>261300</c:v>
                </c:pt>
                <c:pt idx="402">
                  <c:v>261950</c:v>
                </c:pt>
                <c:pt idx="403">
                  <c:v>262600</c:v>
                </c:pt>
                <c:pt idx="404">
                  <c:v>263250</c:v>
                </c:pt>
                <c:pt idx="405">
                  <c:v>263900</c:v>
                </c:pt>
                <c:pt idx="406">
                  <c:v>264550</c:v>
                </c:pt>
                <c:pt idx="407">
                  <c:v>265200</c:v>
                </c:pt>
                <c:pt idx="408">
                  <c:v>265850</c:v>
                </c:pt>
                <c:pt idx="409">
                  <c:v>266500</c:v>
                </c:pt>
                <c:pt idx="410">
                  <c:v>267150</c:v>
                </c:pt>
                <c:pt idx="411">
                  <c:v>267800</c:v>
                </c:pt>
                <c:pt idx="412">
                  <c:v>268450</c:v>
                </c:pt>
                <c:pt idx="413">
                  <c:v>269100</c:v>
                </c:pt>
                <c:pt idx="414">
                  <c:v>269750</c:v>
                </c:pt>
                <c:pt idx="415">
                  <c:v>270400</c:v>
                </c:pt>
                <c:pt idx="416">
                  <c:v>271050</c:v>
                </c:pt>
                <c:pt idx="417">
                  <c:v>271700</c:v>
                </c:pt>
                <c:pt idx="418">
                  <c:v>272350</c:v>
                </c:pt>
                <c:pt idx="419">
                  <c:v>273000</c:v>
                </c:pt>
                <c:pt idx="420">
                  <c:v>273650</c:v>
                </c:pt>
                <c:pt idx="421">
                  <c:v>274300</c:v>
                </c:pt>
                <c:pt idx="422">
                  <c:v>274950</c:v>
                </c:pt>
                <c:pt idx="423">
                  <c:v>275600</c:v>
                </c:pt>
                <c:pt idx="424">
                  <c:v>276250</c:v>
                </c:pt>
                <c:pt idx="425">
                  <c:v>276900</c:v>
                </c:pt>
                <c:pt idx="426">
                  <c:v>277550</c:v>
                </c:pt>
                <c:pt idx="427">
                  <c:v>278200</c:v>
                </c:pt>
                <c:pt idx="428">
                  <c:v>278850</c:v>
                </c:pt>
                <c:pt idx="429">
                  <c:v>279500</c:v>
                </c:pt>
                <c:pt idx="430">
                  <c:v>280150</c:v>
                </c:pt>
                <c:pt idx="431">
                  <c:v>280800</c:v>
                </c:pt>
                <c:pt idx="432">
                  <c:v>281450</c:v>
                </c:pt>
                <c:pt idx="433">
                  <c:v>282100</c:v>
                </c:pt>
                <c:pt idx="434">
                  <c:v>282750</c:v>
                </c:pt>
                <c:pt idx="435">
                  <c:v>283400</c:v>
                </c:pt>
                <c:pt idx="436">
                  <c:v>284050</c:v>
                </c:pt>
                <c:pt idx="437">
                  <c:v>284700</c:v>
                </c:pt>
                <c:pt idx="438">
                  <c:v>285350</c:v>
                </c:pt>
                <c:pt idx="439">
                  <c:v>286000</c:v>
                </c:pt>
                <c:pt idx="440">
                  <c:v>286650</c:v>
                </c:pt>
                <c:pt idx="441">
                  <c:v>287300</c:v>
                </c:pt>
                <c:pt idx="442">
                  <c:v>287950</c:v>
                </c:pt>
                <c:pt idx="443">
                  <c:v>288600</c:v>
                </c:pt>
                <c:pt idx="444">
                  <c:v>289250</c:v>
                </c:pt>
                <c:pt idx="445">
                  <c:v>289900</c:v>
                </c:pt>
                <c:pt idx="446">
                  <c:v>290550</c:v>
                </c:pt>
                <c:pt idx="447">
                  <c:v>291200</c:v>
                </c:pt>
                <c:pt idx="448">
                  <c:v>291850</c:v>
                </c:pt>
                <c:pt idx="449">
                  <c:v>292500</c:v>
                </c:pt>
                <c:pt idx="450">
                  <c:v>293150</c:v>
                </c:pt>
                <c:pt idx="451">
                  <c:v>293800</c:v>
                </c:pt>
                <c:pt idx="452">
                  <c:v>294450</c:v>
                </c:pt>
                <c:pt idx="453">
                  <c:v>295100</c:v>
                </c:pt>
                <c:pt idx="454">
                  <c:v>295750</c:v>
                </c:pt>
                <c:pt idx="455">
                  <c:v>296400</c:v>
                </c:pt>
                <c:pt idx="456">
                  <c:v>297050</c:v>
                </c:pt>
                <c:pt idx="457">
                  <c:v>297700</c:v>
                </c:pt>
                <c:pt idx="458">
                  <c:v>298350</c:v>
                </c:pt>
                <c:pt idx="459">
                  <c:v>299000</c:v>
                </c:pt>
                <c:pt idx="460">
                  <c:v>299650</c:v>
                </c:pt>
                <c:pt idx="461">
                  <c:v>300300</c:v>
                </c:pt>
                <c:pt idx="462">
                  <c:v>300950</c:v>
                </c:pt>
                <c:pt idx="463">
                  <c:v>301600</c:v>
                </c:pt>
                <c:pt idx="464">
                  <c:v>302250</c:v>
                </c:pt>
                <c:pt idx="465">
                  <c:v>302900</c:v>
                </c:pt>
                <c:pt idx="466">
                  <c:v>303550</c:v>
                </c:pt>
                <c:pt idx="467">
                  <c:v>304200</c:v>
                </c:pt>
                <c:pt idx="468">
                  <c:v>304850</c:v>
                </c:pt>
                <c:pt idx="469">
                  <c:v>305500</c:v>
                </c:pt>
                <c:pt idx="470">
                  <c:v>306150</c:v>
                </c:pt>
                <c:pt idx="471">
                  <c:v>306800</c:v>
                </c:pt>
                <c:pt idx="472">
                  <c:v>307450</c:v>
                </c:pt>
                <c:pt idx="473">
                  <c:v>308100</c:v>
                </c:pt>
                <c:pt idx="474">
                  <c:v>308750</c:v>
                </c:pt>
                <c:pt idx="475">
                  <c:v>309400</c:v>
                </c:pt>
                <c:pt idx="476">
                  <c:v>310050</c:v>
                </c:pt>
                <c:pt idx="477">
                  <c:v>310700</c:v>
                </c:pt>
                <c:pt idx="478">
                  <c:v>311350</c:v>
                </c:pt>
                <c:pt idx="479">
                  <c:v>312000</c:v>
                </c:pt>
                <c:pt idx="480">
                  <c:v>312650</c:v>
                </c:pt>
                <c:pt idx="481">
                  <c:v>313300</c:v>
                </c:pt>
                <c:pt idx="482">
                  <c:v>313950</c:v>
                </c:pt>
                <c:pt idx="483">
                  <c:v>314600</c:v>
                </c:pt>
                <c:pt idx="484">
                  <c:v>315250</c:v>
                </c:pt>
                <c:pt idx="485">
                  <c:v>315900</c:v>
                </c:pt>
                <c:pt idx="486">
                  <c:v>316550</c:v>
                </c:pt>
                <c:pt idx="487">
                  <c:v>317200</c:v>
                </c:pt>
                <c:pt idx="488">
                  <c:v>317850</c:v>
                </c:pt>
                <c:pt idx="489">
                  <c:v>318500</c:v>
                </c:pt>
                <c:pt idx="490">
                  <c:v>319150</c:v>
                </c:pt>
                <c:pt idx="491">
                  <c:v>319800</c:v>
                </c:pt>
                <c:pt idx="492">
                  <c:v>320450</c:v>
                </c:pt>
                <c:pt idx="493">
                  <c:v>321100</c:v>
                </c:pt>
                <c:pt idx="494">
                  <c:v>321750</c:v>
                </c:pt>
                <c:pt idx="495">
                  <c:v>322400</c:v>
                </c:pt>
                <c:pt idx="496">
                  <c:v>323050</c:v>
                </c:pt>
                <c:pt idx="497">
                  <c:v>323700</c:v>
                </c:pt>
                <c:pt idx="498">
                  <c:v>324350</c:v>
                </c:pt>
              </c:numCache>
            </c:numRef>
          </c:val>
          <c:smooth val="0"/>
          <c:extLst>
            <c:ext xmlns:c16="http://schemas.microsoft.com/office/drawing/2014/chart" uri="{C3380CC4-5D6E-409C-BE32-E72D297353CC}">
              <c16:uniqueId val="{00000003-7842-40EF-84B4-3C5F647B7FD6}"/>
            </c:ext>
          </c:extLst>
        </c:ser>
        <c:ser>
          <c:idx val="4"/>
          <c:order val="4"/>
          <c:tx>
            <c:strRef>
              <c:f>Calculations!$H$1</c:f>
              <c:strCache>
                <c:ptCount val="1"/>
                <c:pt idx="0">
                  <c:v>Prestige 3</c:v>
                </c:pt>
              </c:strCache>
            </c:strRef>
          </c:tx>
          <c:spPr>
            <a:ln w="25400" cmpd="sng">
              <a:solidFill>
                <a:srgbClr val="990099"/>
              </a:solidFill>
            </a:ln>
          </c:spPr>
          <c:marker>
            <c:symbol val="none"/>
          </c:marker>
          <c:cat>
            <c:numRef>
              <c:f>Calculations!$A$2:$A$500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Calculations!$H$2:$H$500</c:f>
              <c:numCache>
                <c:formatCode>0</c:formatCode>
                <c:ptCount val="499"/>
                <c:pt idx="0">
                  <c:v>13000</c:v>
                </c:pt>
                <c:pt idx="1">
                  <c:v>33800.000000000007</c:v>
                </c:pt>
                <c:pt idx="2">
                  <c:v>65910.000000000015</c:v>
                </c:pt>
                <c:pt idx="3">
                  <c:v>114244.00000000003</c:v>
                </c:pt>
                <c:pt idx="4">
                  <c:v>185646.50000000006</c:v>
                </c:pt>
                <c:pt idx="5">
                  <c:v>289608.5400000001</c:v>
                </c:pt>
                <c:pt idx="6">
                  <c:v>439239.61900000018</c:v>
                </c:pt>
                <c:pt idx="7">
                  <c:v>652584.57680000016</c:v>
                </c:pt>
                <c:pt idx="8">
                  <c:v>954404.94357000024</c:v>
                </c:pt>
                <c:pt idx="9">
                  <c:v>1378584.9184900005</c:v>
                </c:pt>
                <c:pt idx="10">
                  <c:v>1971376.4334407011</c:v>
                </c:pt>
                <c:pt idx="11">
                  <c:v>2795770.2146977219</c:v>
                </c:pt>
                <c:pt idx="12">
                  <c:v>3937376.3856992912</c:v>
                </c:pt>
                <c:pt idx="13">
                  <c:v>5512326.9399790075</c:v>
                </c:pt>
                <c:pt idx="14">
                  <c:v>7677883.9521136191</c:v>
                </c:pt>
                <c:pt idx="15">
                  <c:v>10646665.746930884</c:v>
                </c:pt>
                <c:pt idx="16">
                  <c:v>14705707.062948285</c:v>
                </c:pt>
                <c:pt idx="17">
                  <c:v>20241973.251352347</c:v>
                </c:pt>
                <c:pt idx="18">
                  <c:v>27776485.517133504</c:v>
                </c:pt>
                <c:pt idx="19">
                  <c:v>38009927.549761631</c:v>
                </c:pt>
                <c:pt idx="20">
                  <c:v>51883551.105424628</c:v>
                </c:pt>
                <c:pt idx="21">
                  <c:v>70660455.315006882</c:v>
                </c:pt>
                <c:pt idx="22">
                  <c:v>96033982.450850278</c:v>
                </c:pt>
                <c:pt idx="23">
                  <c:v>130272184.88984904</c:v>
                </c:pt>
                <c:pt idx="24">
                  <c:v>176410250.3716706</c:v>
                </c:pt>
                <c:pt idx="25">
                  <c:v>238506658.50249866</c:v>
                </c:pt>
                <c:pt idx="26">
                  <c:v>321983988.97837323</c:v>
                </c:pt>
                <c:pt idx="27">
                  <c:v>434082118.47454762</c:v>
                </c:pt>
                <c:pt idx="28">
                  <c:v>584460566.66037309</c:v>
                </c:pt>
                <c:pt idx="29">
                  <c:v>785998693.09498453</c:v>
                </c:pt>
                <c:pt idx="30">
                  <c:v>1055858244.3909293</c:v>
                </c:pt>
                <c:pt idx="31">
                  <c:v>1416893644.0858922</c:v>
                </c:pt>
                <c:pt idx="32">
                  <c:v>1899523041.6026492</c:v>
                </c:pt>
                <c:pt idx="33">
                  <c:v>2544209649.6617303</c:v>
                </c:pt>
                <c:pt idx="34">
                  <c:v>3404751148.8120227</c:v>
                </c:pt>
                <c:pt idx="35">
                  <c:v>4552638678.9829321</c:v>
                </c:pt>
                <c:pt idx="36">
                  <c:v>6082831123.863308</c:v>
                </c:pt>
                <c:pt idx="37">
                  <c:v>8121401554.5634432</c:v>
                </c:pt>
                <c:pt idx="38">
                  <c:v>10835659442.535965</c:v>
                </c:pt>
                <c:pt idx="39">
                  <c:v>14447545923.381285</c:v>
                </c:pt>
                <c:pt idx="40">
                  <c:v>19251354942.90556</c:v>
                </c:pt>
                <c:pt idx="41">
                  <c:v>25637170241.040089</c:v>
                </c:pt>
                <c:pt idx="42">
                  <c:v>34121852773.193836</c:v>
                </c:pt>
                <c:pt idx="43">
                  <c:v>45389999502.94622</c:v>
                </c:pt>
                <c:pt idx="44">
                  <c:v>60348067520.962593</c:v>
                </c:pt>
                <c:pt idx="45">
                  <c:v>80195876394.523621</c:v>
                </c:pt>
                <c:pt idx="46">
                  <c:v>106521044515.33467</c:v>
                </c:pt>
                <c:pt idx="47">
                  <c:v>141423684633.12515</c:v>
                </c:pt>
                <c:pt idx="48">
                  <c:v>187681014815.20984</c:v>
                </c:pt>
                <c:pt idx="49">
                  <c:v>248964611489.56409</c:v>
                </c:pt>
                <c:pt idx="50">
                  <c:v>330127074835.16205</c:v>
                </c:pt>
                <c:pt idx="51">
                  <c:v>437580201154.05786</c:v>
                </c:pt>
                <c:pt idx="52">
                  <c:v>579793766529.12659</c:v>
                </c:pt>
                <c:pt idx="53">
                  <c:v>767953253025.3717</c:v>
                </c:pt>
                <c:pt idx="54">
                  <c:v>1016826992431.7423</c:v>
                </c:pt>
                <c:pt idx="55">
                  <c:v>1345909182709.6514</c:v>
                </c:pt>
                <c:pt idx="56">
                  <c:v>1780926257835.4497</c:v>
                </c:pt>
                <c:pt idx="57">
                  <c:v>2355821751592.8579</c:v>
                </c:pt>
                <c:pt idx="58">
                  <c:v>3115371178399.5215</c:v>
                </c:pt>
                <c:pt idx="59">
                  <c:v>4118626303646.8242</c:v>
                </c:pt>
                <c:pt idx="60">
                  <c:v>5443451097986.5527</c:v>
                </c:pt>
                <c:pt idx="61">
                  <c:v>7192494401601.9063</c:v>
                </c:pt>
                <c:pt idx="62">
                  <c:v>9501053088567.6777</c:v>
                </c:pt>
                <c:pt idx="63">
                  <c:v>12547422491568.744</c:v>
                </c:pt>
                <c:pt idx="64">
                  <c:v>16566518758399.359</c:v>
                </c:pt>
                <c:pt idx="65">
                  <c:v>21867804761087.156</c:v>
                </c:pt>
                <c:pt idx="66">
                  <c:v>28858875677131.688</c:v>
                </c:pt>
                <c:pt idx="67">
                  <c:v>38076486714305.094</c:v>
                </c:pt>
                <c:pt idx="68">
                  <c:v>50227365562840.688</c:v>
                </c:pt>
                <c:pt idx="69">
                  <c:v>66241887916210.195</c:v>
                </c:pt>
                <c:pt idx="70">
                  <c:v>87344660780945.734</c:v>
                </c:pt>
                <c:pt idx="71">
                  <c:v>115147327452063.64</c:v>
                </c:pt>
                <c:pt idx="72">
                  <c:v>151770574655567.22</c:v>
                </c:pt>
                <c:pt idx="73">
                  <c:v>200004510710487.25</c:v>
                </c:pt>
                <c:pt idx="74">
                  <c:v>263519456679358.22</c:v>
                </c:pt>
                <c:pt idx="75">
                  <c:v>347142964265607.94</c:v>
                </c:pt>
                <c:pt idx="76">
                  <c:v>457223825302465.13</c:v>
                </c:pt>
                <c:pt idx="77">
                  <c:v>602110336177532.13</c:v>
                </c:pt>
                <c:pt idx="78">
                  <c:v>792778609300417.38</c:v>
                </c:pt>
                <c:pt idx="79">
                  <c:v>1043657916041055.6</c:v>
                </c:pt>
                <c:pt idx="80">
                  <c:v>1373714731989039.5</c:v>
                </c:pt>
                <c:pt idx="81">
                  <c:v>1807876425062118.8</c:v>
                </c:pt>
                <c:pt idx="82">
                  <c:v>2378900808100032.5</c:v>
                </c:pt>
                <c:pt idx="83">
                  <c:v>3129830942705102.5</c:v>
                </c:pt>
                <c:pt idx="84">
                  <c:v>4117218085344213</c:v>
                </c:pt>
                <c:pt idx="85">
                  <c:v>5415352728723329</c:v>
                </c:pt>
                <c:pt idx="86">
                  <c:v>7121818530448938</c:v>
                </c:pt>
                <c:pt idx="87">
                  <c:v>9364782067624808</c:v>
                </c:pt>
                <c:pt idx="88">
                  <c:v>1.23125600593658E+16</c:v>
                </c:pt>
                <c:pt idx="89">
                  <c:v>1.6186174460065152E+16</c:v>
                </c:pt>
                <c:pt idx="90">
                  <c:v>2.12758270958412E+16</c:v>
                </c:pt>
                <c:pt idx="91">
                  <c:v>2.7962515611677004E+16</c:v>
                </c:pt>
                <c:pt idx="92">
                  <c:v>3.6746392798388592E+16</c:v>
                </c:pt>
                <c:pt idx="93">
                  <c:v>4.8283969892076184E+16</c:v>
                </c:pt>
                <c:pt idx="94">
                  <c:v>6.3436917890121384E+16</c:v>
                </c:pt>
                <c:pt idx="95">
                  <c:v>8.3336077396706848E+16</c:v>
                </c:pt>
                <c:pt idx="96">
                  <c:v>1.0946540999713262E+17</c:v>
                </c:pt>
                <c:pt idx="97">
                  <c:v>1.4377209519211026E+17</c:v>
                </c:pt>
                <c:pt idx="98">
                  <c:v>1.8881090460433261E+17</c:v>
                </c:pt>
                <c:pt idx="99">
                  <c:v>2.4793351109659834E+17</c:v>
                </c:pt>
                <c:pt idx="100">
                  <c:v>3.2553670006983366E+17</c:v>
                </c:pt>
                <c:pt idx="101">
                  <c:v>4.2738778642831629E+17</c:v>
                </c:pt>
                <c:pt idx="102">
                  <c:v>5.6105122159560358E+17</c:v>
                </c:pt>
                <c:pt idx="103">
                  <c:v>7.364478170847145E+17</c:v>
                </c:pt>
                <c:pt idx="104">
                  <c:v>9.6658775992368781E+17</c:v>
                </c:pt>
                <c:pt idx="105">
                  <c:v>1.2685313649284209E+18</c:v>
                </c:pt>
                <c:pt idx="106">
                  <c:v>1.6646482345428621E+18</c:v>
                </c:pt>
                <c:pt idx="107">
                  <c:v>1404000</c:v>
                </c:pt>
                <c:pt idx="108">
                  <c:v>1417000</c:v>
                </c:pt>
                <c:pt idx="109">
                  <c:v>1430000</c:v>
                </c:pt>
                <c:pt idx="110">
                  <c:v>1443000</c:v>
                </c:pt>
                <c:pt idx="111">
                  <c:v>1456000</c:v>
                </c:pt>
                <c:pt idx="112">
                  <c:v>1469000</c:v>
                </c:pt>
                <c:pt idx="113">
                  <c:v>1482000</c:v>
                </c:pt>
                <c:pt idx="114">
                  <c:v>1495000</c:v>
                </c:pt>
                <c:pt idx="115">
                  <c:v>1508000</c:v>
                </c:pt>
                <c:pt idx="116">
                  <c:v>1521000</c:v>
                </c:pt>
                <c:pt idx="117">
                  <c:v>1534000</c:v>
                </c:pt>
                <c:pt idx="118">
                  <c:v>1547000</c:v>
                </c:pt>
                <c:pt idx="119">
                  <c:v>1560000</c:v>
                </c:pt>
                <c:pt idx="120">
                  <c:v>1573000</c:v>
                </c:pt>
                <c:pt idx="121">
                  <c:v>1586000</c:v>
                </c:pt>
                <c:pt idx="122">
                  <c:v>1599000</c:v>
                </c:pt>
                <c:pt idx="123">
                  <c:v>1612000</c:v>
                </c:pt>
                <c:pt idx="124">
                  <c:v>1625000</c:v>
                </c:pt>
                <c:pt idx="125">
                  <c:v>1638000</c:v>
                </c:pt>
                <c:pt idx="126">
                  <c:v>1651000</c:v>
                </c:pt>
                <c:pt idx="127">
                  <c:v>1664000</c:v>
                </c:pt>
                <c:pt idx="128">
                  <c:v>1677000</c:v>
                </c:pt>
                <c:pt idx="129">
                  <c:v>1690000</c:v>
                </c:pt>
                <c:pt idx="130">
                  <c:v>1703000</c:v>
                </c:pt>
                <c:pt idx="131">
                  <c:v>1716000</c:v>
                </c:pt>
                <c:pt idx="132">
                  <c:v>1729000</c:v>
                </c:pt>
                <c:pt idx="133">
                  <c:v>1742000</c:v>
                </c:pt>
                <c:pt idx="134">
                  <c:v>1755000</c:v>
                </c:pt>
                <c:pt idx="135">
                  <c:v>1768000</c:v>
                </c:pt>
                <c:pt idx="136">
                  <c:v>1781000</c:v>
                </c:pt>
                <c:pt idx="137">
                  <c:v>1794000</c:v>
                </c:pt>
                <c:pt idx="138">
                  <c:v>1807000</c:v>
                </c:pt>
                <c:pt idx="139">
                  <c:v>1820000</c:v>
                </c:pt>
                <c:pt idx="140">
                  <c:v>1833000</c:v>
                </c:pt>
                <c:pt idx="141">
                  <c:v>1846000</c:v>
                </c:pt>
                <c:pt idx="142">
                  <c:v>1859000</c:v>
                </c:pt>
                <c:pt idx="143">
                  <c:v>1872000</c:v>
                </c:pt>
                <c:pt idx="144">
                  <c:v>1885000</c:v>
                </c:pt>
                <c:pt idx="145">
                  <c:v>1898000</c:v>
                </c:pt>
                <c:pt idx="146">
                  <c:v>1911000</c:v>
                </c:pt>
                <c:pt idx="147">
                  <c:v>1924000</c:v>
                </c:pt>
                <c:pt idx="148">
                  <c:v>1937000</c:v>
                </c:pt>
                <c:pt idx="149">
                  <c:v>1950000</c:v>
                </c:pt>
                <c:pt idx="150">
                  <c:v>1963000</c:v>
                </c:pt>
                <c:pt idx="151">
                  <c:v>1976000</c:v>
                </c:pt>
                <c:pt idx="152">
                  <c:v>1989000</c:v>
                </c:pt>
                <c:pt idx="153">
                  <c:v>2002000</c:v>
                </c:pt>
                <c:pt idx="154">
                  <c:v>2015000</c:v>
                </c:pt>
                <c:pt idx="155">
                  <c:v>2028000</c:v>
                </c:pt>
                <c:pt idx="156">
                  <c:v>2041000</c:v>
                </c:pt>
                <c:pt idx="157">
                  <c:v>2054000</c:v>
                </c:pt>
                <c:pt idx="158">
                  <c:v>2067000</c:v>
                </c:pt>
                <c:pt idx="159">
                  <c:v>2080000</c:v>
                </c:pt>
                <c:pt idx="160">
                  <c:v>2093000</c:v>
                </c:pt>
                <c:pt idx="161">
                  <c:v>2106000</c:v>
                </c:pt>
                <c:pt idx="162">
                  <c:v>2119000</c:v>
                </c:pt>
                <c:pt idx="163">
                  <c:v>2132000</c:v>
                </c:pt>
                <c:pt idx="164">
                  <c:v>2145000</c:v>
                </c:pt>
                <c:pt idx="165">
                  <c:v>2158000</c:v>
                </c:pt>
                <c:pt idx="166">
                  <c:v>2171000</c:v>
                </c:pt>
                <c:pt idx="167">
                  <c:v>2184000</c:v>
                </c:pt>
                <c:pt idx="168">
                  <c:v>2197000</c:v>
                </c:pt>
                <c:pt idx="169">
                  <c:v>2210000</c:v>
                </c:pt>
                <c:pt idx="170">
                  <c:v>2223000</c:v>
                </c:pt>
                <c:pt idx="171">
                  <c:v>2236000</c:v>
                </c:pt>
                <c:pt idx="172">
                  <c:v>2249000</c:v>
                </c:pt>
                <c:pt idx="173">
                  <c:v>2262000</c:v>
                </c:pt>
                <c:pt idx="174">
                  <c:v>2275000</c:v>
                </c:pt>
                <c:pt idx="175">
                  <c:v>2288000</c:v>
                </c:pt>
                <c:pt idx="176">
                  <c:v>2301000</c:v>
                </c:pt>
                <c:pt idx="177">
                  <c:v>2314000</c:v>
                </c:pt>
                <c:pt idx="178">
                  <c:v>2327000</c:v>
                </c:pt>
                <c:pt idx="179">
                  <c:v>2340000</c:v>
                </c:pt>
                <c:pt idx="180">
                  <c:v>2353000</c:v>
                </c:pt>
                <c:pt idx="181">
                  <c:v>2366000</c:v>
                </c:pt>
                <c:pt idx="182">
                  <c:v>2379000</c:v>
                </c:pt>
                <c:pt idx="183">
                  <c:v>2392000</c:v>
                </c:pt>
                <c:pt idx="184">
                  <c:v>2405000</c:v>
                </c:pt>
                <c:pt idx="185">
                  <c:v>2418000</c:v>
                </c:pt>
                <c:pt idx="186">
                  <c:v>2431000</c:v>
                </c:pt>
                <c:pt idx="187">
                  <c:v>2444000</c:v>
                </c:pt>
                <c:pt idx="188">
                  <c:v>2457000</c:v>
                </c:pt>
                <c:pt idx="189">
                  <c:v>2470000</c:v>
                </c:pt>
                <c:pt idx="190">
                  <c:v>2483000</c:v>
                </c:pt>
                <c:pt idx="191">
                  <c:v>2496000</c:v>
                </c:pt>
                <c:pt idx="192">
                  <c:v>2509000</c:v>
                </c:pt>
                <c:pt idx="193">
                  <c:v>2522000</c:v>
                </c:pt>
                <c:pt idx="194">
                  <c:v>2535000</c:v>
                </c:pt>
                <c:pt idx="195">
                  <c:v>2548000</c:v>
                </c:pt>
                <c:pt idx="196">
                  <c:v>2561000</c:v>
                </c:pt>
                <c:pt idx="197">
                  <c:v>2574000</c:v>
                </c:pt>
                <c:pt idx="198">
                  <c:v>2587000</c:v>
                </c:pt>
                <c:pt idx="199">
                  <c:v>2600000</c:v>
                </c:pt>
                <c:pt idx="200">
                  <c:v>2613000</c:v>
                </c:pt>
                <c:pt idx="201">
                  <c:v>2626000</c:v>
                </c:pt>
                <c:pt idx="202">
                  <c:v>2639000</c:v>
                </c:pt>
                <c:pt idx="203">
                  <c:v>2652000</c:v>
                </c:pt>
                <c:pt idx="204">
                  <c:v>2665000</c:v>
                </c:pt>
                <c:pt idx="205">
                  <c:v>2678000</c:v>
                </c:pt>
                <c:pt idx="206">
                  <c:v>2691000</c:v>
                </c:pt>
                <c:pt idx="207">
                  <c:v>2704000</c:v>
                </c:pt>
                <c:pt idx="208">
                  <c:v>2717000</c:v>
                </c:pt>
                <c:pt idx="209">
                  <c:v>2730000</c:v>
                </c:pt>
                <c:pt idx="210">
                  <c:v>2743000</c:v>
                </c:pt>
                <c:pt idx="211">
                  <c:v>2756000</c:v>
                </c:pt>
                <c:pt idx="212">
                  <c:v>2769000</c:v>
                </c:pt>
                <c:pt idx="213">
                  <c:v>2782000</c:v>
                </c:pt>
                <c:pt idx="214">
                  <c:v>2795000</c:v>
                </c:pt>
                <c:pt idx="215">
                  <c:v>2808000</c:v>
                </c:pt>
                <c:pt idx="216">
                  <c:v>2821000</c:v>
                </c:pt>
                <c:pt idx="217">
                  <c:v>2834000</c:v>
                </c:pt>
                <c:pt idx="218">
                  <c:v>2847000</c:v>
                </c:pt>
                <c:pt idx="219">
                  <c:v>2860000</c:v>
                </c:pt>
                <c:pt idx="220">
                  <c:v>2873000</c:v>
                </c:pt>
                <c:pt idx="221">
                  <c:v>2886000</c:v>
                </c:pt>
                <c:pt idx="222">
                  <c:v>2899000</c:v>
                </c:pt>
                <c:pt idx="223">
                  <c:v>2912000</c:v>
                </c:pt>
                <c:pt idx="224">
                  <c:v>2925000</c:v>
                </c:pt>
                <c:pt idx="225">
                  <c:v>2938000</c:v>
                </c:pt>
                <c:pt idx="226">
                  <c:v>2951000</c:v>
                </c:pt>
                <c:pt idx="227">
                  <c:v>2964000</c:v>
                </c:pt>
                <c:pt idx="228">
                  <c:v>2977000</c:v>
                </c:pt>
                <c:pt idx="229">
                  <c:v>2990000</c:v>
                </c:pt>
                <c:pt idx="230">
                  <c:v>3003000</c:v>
                </c:pt>
                <c:pt idx="231">
                  <c:v>3016000</c:v>
                </c:pt>
                <c:pt idx="232">
                  <c:v>3029000</c:v>
                </c:pt>
                <c:pt idx="233">
                  <c:v>3042000</c:v>
                </c:pt>
                <c:pt idx="234">
                  <c:v>3055000</c:v>
                </c:pt>
                <c:pt idx="235">
                  <c:v>3068000</c:v>
                </c:pt>
                <c:pt idx="236">
                  <c:v>3081000</c:v>
                </c:pt>
                <c:pt idx="237">
                  <c:v>3094000</c:v>
                </c:pt>
                <c:pt idx="238">
                  <c:v>3107000</c:v>
                </c:pt>
                <c:pt idx="239">
                  <c:v>3120000</c:v>
                </c:pt>
                <c:pt idx="240">
                  <c:v>3133000</c:v>
                </c:pt>
                <c:pt idx="241">
                  <c:v>3146000</c:v>
                </c:pt>
                <c:pt idx="242">
                  <c:v>3159000</c:v>
                </c:pt>
                <c:pt idx="243">
                  <c:v>3172000</c:v>
                </c:pt>
                <c:pt idx="244">
                  <c:v>3185000</c:v>
                </c:pt>
                <c:pt idx="245">
                  <c:v>3198000</c:v>
                </c:pt>
                <c:pt idx="246">
                  <c:v>3211000</c:v>
                </c:pt>
                <c:pt idx="247">
                  <c:v>3224000</c:v>
                </c:pt>
                <c:pt idx="248">
                  <c:v>3237000</c:v>
                </c:pt>
                <c:pt idx="249">
                  <c:v>3250000</c:v>
                </c:pt>
                <c:pt idx="250">
                  <c:v>3263000</c:v>
                </c:pt>
                <c:pt idx="251">
                  <c:v>3276000</c:v>
                </c:pt>
                <c:pt idx="252">
                  <c:v>3289000</c:v>
                </c:pt>
                <c:pt idx="253">
                  <c:v>3302000</c:v>
                </c:pt>
                <c:pt idx="254">
                  <c:v>3315000</c:v>
                </c:pt>
                <c:pt idx="255">
                  <c:v>3328000</c:v>
                </c:pt>
                <c:pt idx="256">
                  <c:v>3341000</c:v>
                </c:pt>
                <c:pt idx="257">
                  <c:v>3354000</c:v>
                </c:pt>
                <c:pt idx="258">
                  <c:v>3367000</c:v>
                </c:pt>
                <c:pt idx="259">
                  <c:v>3380000</c:v>
                </c:pt>
                <c:pt idx="260">
                  <c:v>3393000</c:v>
                </c:pt>
                <c:pt idx="261">
                  <c:v>3406000</c:v>
                </c:pt>
                <c:pt idx="262">
                  <c:v>3419000</c:v>
                </c:pt>
                <c:pt idx="263">
                  <c:v>3432000</c:v>
                </c:pt>
                <c:pt idx="264">
                  <c:v>3445000</c:v>
                </c:pt>
                <c:pt idx="265">
                  <c:v>3458000</c:v>
                </c:pt>
                <c:pt idx="266">
                  <c:v>3471000</c:v>
                </c:pt>
                <c:pt idx="267">
                  <c:v>3484000</c:v>
                </c:pt>
                <c:pt idx="268">
                  <c:v>3497000</c:v>
                </c:pt>
                <c:pt idx="269">
                  <c:v>3510000</c:v>
                </c:pt>
                <c:pt idx="270">
                  <c:v>3523000</c:v>
                </c:pt>
                <c:pt idx="271">
                  <c:v>3536000</c:v>
                </c:pt>
                <c:pt idx="272">
                  <c:v>3549000</c:v>
                </c:pt>
                <c:pt idx="273">
                  <c:v>3562000</c:v>
                </c:pt>
                <c:pt idx="274">
                  <c:v>3575000</c:v>
                </c:pt>
                <c:pt idx="275">
                  <c:v>3588000</c:v>
                </c:pt>
                <c:pt idx="276">
                  <c:v>3601000</c:v>
                </c:pt>
                <c:pt idx="277">
                  <c:v>3614000</c:v>
                </c:pt>
                <c:pt idx="278">
                  <c:v>3627000</c:v>
                </c:pt>
                <c:pt idx="279">
                  <c:v>3640000</c:v>
                </c:pt>
                <c:pt idx="280">
                  <c:v>3653000</c:v>
                </c:pt>
                <c:pt idx="281">
                  <c:v>3666000</c:v>
                </c:pt>
                <c:pt idx="282">
                  <c:v>3679000</c:v>
                </c:pt>
                <c:pt idx="283">
                  <c:v>3692000</c:v>
                </c:pt>
                <c:pt idx="284">
                  <c:v>3705000</c:v>
                </c:pt>
                <c:pt idx="285">
                  <c:v>3718000</c:v>
                </c:pt>
                <c:pt idx="286">
                  <c:v>3731000</c:v>
                </c:pt>
                <c:pt idx="287">
                  <c:v>3744000</c:v>
                </c:pt>
                <c:pt idx="288">
                  <c:v>3757000</c:v>
                </c:pt>
                <c:pt idx="289">
                  <c:v>3770000</c:v>
                </c:pt>
                <c:pt idx="290">
                  <c:v>3783000</c:v>
                </c:pt>
                <c:pt idx="291">
                  <c:v>3796000</c:v>
                </c:pt>
                <c:pt idx="292">
                  <c:v>3809000</c:v>
                </c:pt>
                <c:pt idx="293">
                  <c:v>3822000</c:v>
                </c:pt>
                <c:pt idx="294">
                  <c:v>3835000</c:v>
                </c:pt>
                <c:pt idx="295">
                  <c:v>3848000</c:v>
                </c:pt>
                <c:pt idx="296">
                  <c:v>3861000</c:v>
                </c:pt>
                <c:pt idx="297">
                  <c:v>3874000</c:v>
                </c:pt>
                <c:pt idx="298">
                  <c:v>3887000</c:v>
                </c:pt>
                <c:pt idx="299">
                  <c:v>3900000</c:v>
                </c:pt>
                <c:pt idx="300">
                  <c:v>3913000</c:v>
                </c:pt>
                <c:pt idx="301">
                  <c:v>3926000</c:v>
                </c:pt>
                <c:pt idx="302">
                  <c:v>3939000</c:v>
                </c:pt>
                <c:pt idx="303">
                  <c:v>3952000</c:v>
                </c:pt>
                <c:pt idx="304">
                  <c:v>3965000</c:v>
                </c:pt>
                <c:pt idx="305">
                  <c:v>3978000</c:v>
                </c:pt>
                <c:pt idx="306">
                  <c:v>3991000</c:v>
                </c:pt>
                <c:pt idx="307">
                  <c:v>4004000</c:v>
                </c:pt>
                <c:pt idx="308">
                  <c:v>4017000</c:v>
                </c:pt>
                <c:pt idx="309">
                  <c:v>4030000</c:v>
                </c:pt>
                <c:pt idx="310">
                  <c:v>4043000</c:v>
                </c:pt>
                <c:pt idx="311">
                  <c:v>4056000</c:v>
                </c:pt>
                <c:pt idx="312">
                  <c:v>4069000</c:v>
                </c:pt>
                <c:pt idx="313">
                  <c:v>4082000</c:v>
                </c:pt>
                <c:pt idx="314">
                  <c:v>4095000</c:v>
                </c:pt>
                <c:pt idx="315">
                  <c:v>4108000</c:v>
                </c:pt>
                <c:pt idx="316">
                  <c:v>4121000</c:v>
                </c:pt>
                <c:pt idx="317">
                  <c:v>4134000</c:v>
                </c:pt>
                <c:pt idx="318">
                  <c:v>4147000</c:v>
                </c:pt>
                <c:pt idx="319">
                  <c:v>4160000</c:v>
                </c:pt>
                <c:pt idx="320">
                  <c:v>4173000</c:v>
                </c:pt>
                <c:pt idx="321">
                  <c:v>4186000</c:v>
                </c:pt>
                <c:pt idx="322">
                  <c:v>4199000</c:v>
                </c:pt>
                <c:pt idx="323">
                  <c:v>4212000</c:v>
                </c:pt>
                <c:pt idx="324">
                  <c:v>4225000</c:v>
                </c:pt>
                <c:pt idx="325">
                  <c:v>4238000</c:v>
                </c:pt>
                <c:pt idx="326">
                  <c:v>4251000</c:v>
                </c:pt>
                <c:pt idx="327">
                  <c:v>4264000</c:v>
                </c:pt>
                <c:pt idx="328">
                  <c:v>4277000</c:v>
                </c:pt>
                <c:pt idx="329">
                  <c:v>4290000</c:v>
                </c:pt>
                <c:pt idx="330">
                  <c:v>4303000</c:v>
                </c:pt>
                <c:pt idx="331">
                  <c:v>4316000</c:v>
                </c:pt>
                <c:pt idx="332">
                  <c:v>4329000</c:v>
                </c:pt>
                <c:pt idx="333">
                  <c:v>4342000</c:v>
                </c:pt>
                <c:pt idx="334">
                  <c:v>4355000</c:v>
                </c:pt>
                <c:pt idx="335">
                  <c:v>4368000</c:v>
                </c:pt>
                <c:pt idx="336">
                  <c:v>4381000</c:v>
                </c:pt>
                <c:pt idx="337">
                  <c:v>4394000</c:v>
                </c:pt>
                <c:pt idx="338">
                  <c:v>4407000</c:v>
                </c:pt>
                <c:pt idx="339">
                  <c:v>4420000</c:v>
                </c:pt>
                <c:pt idx="340">
                  <c:v>4433000</c:v>
                </c:pt>
                <c:pt idx="341">
                  <c:v>4446000</c:v>
                </c:pt>
                <c:pt idx="342">
                  <c:v>4459000</c:v>
                </c:pt>
                <c:pt idx="343">
                  <c:v>4472000</c:v>
                </c:pt>
                <c:pt idx="344">
                  <c:v>4485000</c:v>
                </c:pt>
                <c:pt idx="345">
                  <c:v>4498000</c:v>
                </c:pt>
                <c:pt idx="346">
                  <c:v>4511000</c:v>
                </c:pt>
                <c:pt idx="347">
                  <c:v>4524000</c:v>
                </c:pt>
                <c:pt idx="348">
                  <c:v>4537000</c:v>
                </c:pt>
                <c:pt idx="349">
                  <c:v>4550000</c:v>
                </c:pt>
                <c:pt idx="350">
                  <c:v>4563000</c:v>
                </c:pt>
                <c:pt idx="351">
                  <c:v>4576000</c:v>
                </c:pt>
                <c:pt idx="352">
                  <c:v>4589000</c:v>
                </c:pt>
                <c:pt idx="353">
                  <c:v>4602000</c:v>
                </c:pt>
                <c:pt idx="354">
                  <c:v>4615000</c:v>
                </c:pt>
                <c:pt idx="355">
                  <c:v>4628000</c:v>
                </c:pt>
                <c:pt idx="356">
                  <c:v>4641000</c:v>
                </c:pt>
                <c:pt idx="357">
                  <c:v>4654000</c:v>
                </c:pt>
                <c:pt idx="358">
                  <c:v>4667000</c:v>
                </c:pt>
                <c:pt idx="359">
                  <c:v>4680000</c:v>
                </c:pt>
                <c:pt idx="360">
                  <c:v>4693000</c:v>
                </c:pt>
                <c:pt idx="361">
                  <c:v>4706000</c:v>
                </c:pt>
                <c:pt idx="362">
                  <c:v>4719000</c:v>
                </c:pt>
                <c:pt idx="363">
                  <c:v>4732000</c:v>
                </c:pt>
                <c:pt idx="364">
                  <c:v>4745000</c:v>
                </c:pt>
                <c:pt idx="365">
                  <c:v>4758000</c:v>
                </c:pt>
                <c:pt idx="366">
                  <c:v>4771000</c:v>
                </c:pt>
                <c:pt idx="367">
                  <c:v>4784000</c:v>
                </c:pt>
                <c:pt idx="368">
                  <c:v>4797000</c:v>
                </c:pt>
                <c:pt idx="369">
                  <c:v>4810000</c:v>
                </c:pt>
                <c:pt idx="370">
                  <c:v>4823000</c:v>
                </c:pt>
                <c:pt idx="371">
                  <c:v>4836000</c:v>
                </c:pt>
                <c:pt idx="372">
                  <c:v>4849000</c:v>
                </c:pt>
                <c:pt idx="373">
                  <c:v>4862000</c:v>
                </c:pt>
                <c:pt idx="374">
                  <c:v>4875000</c:v>
                </c:pt>
                <c:pt idx="375">
                  <c:v>4888000</c:v>
                </c:pt>
                <c:pt idx="376">
                  <c:v>4901000</c:v>
                </c:pt>
                <c:pt idx="377">
                  <c:v>4914000</c:v>
                </c:pt>
                <c:pt idx="378">
                  <c:v>4927000</c:v>
                </c:pt>
                <c:pt idx="379">
                  <c:v>4940000</c:v>
                </c:pt>
                <c:pt idx="380">
                  <c:v>4953000</c:v>
                </c:pt>
                <c:pt idx="381">
                  <c:v>4966000</c:v>
                </c:pt>
                <c:pt idx="382">
                  <c:v>4979000</c:v>
                </c:pt>
                <c:pt idx="383">
                  <c:v>4992000</c:v>
                </c:pt>
                <c:pt idx="384">
                  <c:v>5005000</c:v>
                </c:pt>
                <c:pt idx="385">
                  <c:v>5018000</c:v>
                </c:pt>
                <c:pt idx="386">
                  <c:v>5031000</c:v>
                </c:pt>
                <c:pt idx="387">
                  <c:v>5044000</c:v>
                </c:pt>
                <c:pt idx="388">
                  <c:v>5057000</c:v>
                </c:pt>
                <c:pt idx="389">
                  <c:v>5070000</c:v>
                </c:pt>
                <c:pt idx="390">
                  <c:v>5083000</c:v>
                </c:pt>
                <c:pt idx="391">
                  <c:v>5096000</c:v>
                </c:pt>
                <c:pt idx="392">
                  <c:v>5109000</c:v>
                </c:pt>
                <c:pt idx="393">
                  <c:v>5122000</c:v>
                </c:pt>
                <c:pt idx="394">
                  <c:v>5135000</c:v>
                </c:pt>
                <c:pt idx="395">
                  <c:v>5148000</c:v>
                </c:pt>
                <c:pt idx="396">
                  <c:v>5161000</c:v>
                </c:pt>
                <c:pt idx="397">
                  <c:v>5174000</c:v>
                </c:pt>
                <c:pt idx="398">
                  <c:v>5187000</c:v>
                </c:pt>
                <c:pt idx="399">
                  <c:v>5200000</c:v>
                </c:pt>
                <c:pt idx="400">
                  <c:v>5213000</c:v>
                </c:pt>
                <c:pt idx="401">
                  <c:v>5226000</c:v>
                </c:pt>
                <c:pt idx="402">
                  <c:v>5239000</c:v>
                </c:pt>
                <c:pt idx="403">
                  <c:v>5252000</c:v>
                </c:pt>
                <c:pt idx="404">
                  <c:v>5265000</c:v>
                </c:pt>
                <c:pt idx="405">
                  <c:v>5278000</c:v>
                </c:pt>
                <c:pt idx="406">
                  <c:v>5291000</c:v>
                </c:pt>
                <c:pt idx="407">
                  <c:v>5304000</c:v>
                </c:pt>
                <c:pt idx="408">
                  <c:v>5317000</c:v>
                </c:pt>
                <c:pt idx="409">
                  <c:v>5330000</c:v>
                </c:pt>
                <c:pt idx="410">
                  <c:v>5343000</c:v>
                </c:pt>
                <c:pt idx="411">
                  <c:v>5356000</c:v>
                </c:pt>
                <c:pt idx="412">
                  <c:v>5369000</c:v>
                </c:pt>
                <c:pt idx="413">
                  <c:v>5382000</c:v>
                </c:pt>
                <c:pt idx="414">
                  <c:v>5395000</c:v>
                </c:pt>
                <c:pt idx="415">
                  <c:v>5408000</c:v>
                </c:pt>
                <c:pt idx="416">
                  <c:v>5421000</c:v>
                </c:pt>
                <c:pt idx="417">
                  <c:v>5434000</c:v>
                </c:pt>
                <c:pt idx="418">
                  <c:v>5447000</c:v>
                </c:pt>
                <c:pt idx="419">
                  <c:v>5460000</c:v>
                </c:pt>
                <c:pt idx="420">
                  <c:v>5473000</c:v>
                </c:pt>
                <c:pt idx="421">
                  <c:v>5486000</c:v>
                </c:pt>
                <c:pt idx="422">
                  <c:v>5499000</c:v>
                </c:pt>
                <c:pt idx="423">
                  <c:v>5512000</c:v>
                </c:pt>
                <c:pt idx="424">
                  <c:v>5525000</c:v>
                </c:pt>
                <c:pt idx="425">
                  <c:v>5538000</c:v>
                </c:pt>
                <c:pt idx="426">
                  <c:v>5551000</c:v>
                </c:pt>
                <c:pt idx="427">
                  <c:v>5564000</c:v>
                </c:pt>
                <c:pt idx="428">
                  <c:v>5577000</c:v>
                </c:pt>
                <c:pt idx="429">
                  <c:v>5590000</c:v>
                </c:pt>
                <c:pt idx="430">
                  <c:v>5603000</c:v>
                </c:pt>
                <c:pt idx="431">
                  <c:v>5616000</c:v>
                </c:pt>
                <c:pt idx="432">
                  <c:v>5629000</c:v>
                </c:pt>
                <c:pt idx="433">
                  <c:v>5642000</c:v>
                </c:pt>
                <c:pt idx="434">
                  <c:v>5655000</c:v>
                </c:pt>
                <c:pt idx="435">
                  <c:v>5668000</c:v>
                </c:pt>
                <c:pt idx="436">
                  <c:v>5681000</c:v>
                </c:pt>
                <c:pt idx="437">
                  <c:v>5694000</c:v>
                </c:pt>
                <c:pt idx="438">
                  <c:v>5707000</c:v>
                </c:pt>
                <c:pt idx="439">
                  <c:v>5720000</c:v>
                </c:pt>
                <c:pt idx="440">
                  <c:v>5733000</c:v>
                </c:pt>
                <c:pt idx="441">
                  <c:v>5746000</c:v>
                </c:pt>
                <c:pt idx="442">
                  <c:v>5759000</c:v>
                </c:pt>
                <c:pt idx="443">
                  <c:v>5772000</c:v>
                </c:pt>
                <c:pt idx="444">
                  <c:v>5785000</c:v>
                </c:pt>
                <c:pt idx="445">
                  <c:v>5798000</c:v>
                </c:pt>
                <c:pt idx="446">
                  <c:v>5811000</c:v>
                </c:pt>
                <c:pt idx="447">
                  <c:v>5824000</c:v>
                </c:pt>
                <c:pt idx="448">
                  <c:v>5837000</c:v>
                </c:pt>
                <c:pt idx="449">
                  <c:v>5850000</c:v>
                </c:pt>
                <c:pt idx="450">
                  <c:v>5863000</c:v>
                </c:pt>
                <c:pt idx="451">
                  <c:v>5876000</c:v>
                </c:pt>
                <c:pt idx="452">
                  <c:v>5889000</c:v>
                </c:pt>
                <c:pt idx="453">
                  <c:v>5902000</c:v>
                </c:pt>
                <c:pt idx="454">
                  <c:v>5915000</c:v>
                </c:pt>
                <c:pt idx="455">
                  <c:v>5928000</c:v>
                </c:pt>
                <c:pt idx="456">
                  <c:v>5941000</c:v>
                </c:pt>
                <c:pt idx="457">
                  <c:v>5954000</c:v>
                </c:pt>
                <c:pt idx="458">
                  <c:v>5967000</c:v>
                </c:pt>
                <c:pt idx="459">
                  <c:v>5980000</c:v>
                </c:pt>
                <c:pt idx="460">
                  <c:v>5993000</c:v>
                </c:pt>
                <c:pt idx="461">
                  <c:v>6006000</c:v>
                </c:pt>
                <c:pt idx="462">
                  <c:v>6019000</c:v>
                </c:pt>
                <c:pt idx="463">
                  <c:v>6032000</c:v>
                </c:pt>
                <c:pt idx="464">
                  <c:v>6045000</c:v>
                </c:pt>
                <c:pt idx="465">
                  <c:v>6058000</c:v>
                </c:pt>
                <c:pt idx="466">
                  <c:v>6071000</c:v>
                </c:pt>
                <c:pt idx="467">
                  <c:v>6084000</c:v>
                </c:pt>
                <c:pt idx="468">
                  <c:v>6097000</c:v>
                </c:pt>
                <c:pt idx="469">
                  <c:v>6110000</c:v>
                </c:pt>
                <c:pt idx="470">
                  <c:v>6123000</c:v>
                </c:pt>
                <c:pt idx="471">
                  <c:v>6136000</c:v>
                </c:pt>
                <c:pt idx="472">
                  <c:v>6149000</c:v>
                </c:pt>
                <c:pt idx="473">
                  <c:v>6162000</c:v>
                </c:pt>
                <c:pt idx="474">
                  <c:v>6175000</c:v>
                </c:pt>
                <c:pt idx="475">
                  <c:v>6188000</c:v>
                </c:pt>
                <c:pt idx="476">
                  <c:v>6201000</c:v>
                </c:pt>
                <c:pt idx="477">
                  <c:v>6214000</c:v>
                </c:pt>
                <c:pt idx="478">
                  <c:v>6227000</c:v>
                </c:pt>
                <c:pt idx="479">
                  <c:v>6240000</c:v>
                </c:pt>
                <c:pt idx="480">
                  <c:v>6253000</c:v>
                </c:pt>
                <c:pt idx="481">
                  <c:v>6266000</c:v>
                </c:pt>
                <c:pt idx="482">
                  <c:v>6279000</c:v>
                </c:pt>
                <c:pt idx="483">
                  <c:v>6292000</c:v>
                </c:pt>
                <c:pt idx="484">
                  <c:v>6305000</c:v>
                </c:pt>
                <c:pt idx="485">
                  <c:v>6318000</c:v>
                </c:pt>
                <c:pt idx="486">
                  <c:v>6331000</c:v>
                </c:pt>
                <c:pt idx="487">
                  <c:v>6344000</c:v>
                </c:pt>
                <c:pt idx="488">
                  <c:v>6357000</c:v>
                </c:pt>
                <c:pt idx="489">
                  <c:v>6370000</c:v>
                </c:pt>
                <c:pt idx="490">
                  <c:v>6383000</c:v>
                </c:pt>
                <c:pt idx="491">
                  <c:v>6396000</c:v>
                </c:pt>
                <c:pt idx="492">
                  <c:v>6409000</c:v>
                </c:pt>
                <c:pt idx="493">
                  <c:v>6422000</c:v>
                </c:pt>
                <c:pt idx="494">
                  <c:v>6435000</c:v>
                </c:pt>
                <c:pt idx="495">
                  <c:v>6448000</c:v>
                </c:pt>
                <c:pt idx="496">
                  <c:v>6461000</c:v>
                </c:pt>
                <c:pt idx="497">
                  <c:v>6474000</c:v>
                </c:pt>
                <c:pt idx="498">
                  <c:v>6487000</c:v>
                </c:pt>
              </c:numCache>
            </c:numRef>
          </c:val>
          <c:smooth val="0"/>
          <c:extLst>
            <c:ext xmlns:c16="http://schemas.microsoft.com/office/drawing/2014/chart" uri="{C3380CC4-5D6E-409C-BE32-E72D297353CC}">
              <c16:uniqueId val="{00000004-7842-40EF-84B4-3C5F647B7FD6}"/>
            </c:ext>
          </c:extLst>
        </c:ser>
        <c:dLbls>
          <c:showLegendKey val="0"/>
          <c:showVal val="0"/>
          <c:showCatName val="0"/>
          <c:showSerName val="0"/>
          <c:showPercent val="0"/>
          <c:showBubbleSize val="0"/>
        </c:dLbls>
        <c:smooth val="0"/>
        <c:axId val="580881736"/>
        <c:axId val="544383576"/>
      </c:lineChart>
      <c:catAx>
        <c:axId val="580881736"/>
        <c:scaling>
          <c:orientation val="minMax"/>
        </c:scaling>
        <c:delete val="1"/>
        <c:axPos val="b"/>
        <c:title>
          <c:tx>
            <c:rich>
              <a:bodyPr/>
              <a:lstStyle/>
              <a:p>
                <a:pPr lvl="0">
                  <a:defRPr/>
                </a:pPr>
                <a:r>
                  <a:rPr lang="en-US"/>
                  <a:t>Count</a:t>
                </a:r>
              </a:p>
            </c:rich>
          </c:tx>
          <c:overlay val="0"/>
        </c:title>
        <c:numFmt formatCode="General" sourceLinked="1"/>
        <c:majorTickMark val="cross"/>
        <c:minorTickMark val="cross"/>
        <c:tickLblPos val="nextTo"/>
        <c:crossAx val="544383576"/>
        <c:crosses val="autoZero"/>
        <c:auto val="1"/>
        <c:lblAlgn val="ctr"/>
        <c:lblOffset val="100"/>
        <c:noMultiLvlLbl val="1"/>
      </c:catAx>
      <c:valAx>
        <c:axId val="544383576"/>
        <c:scaling>
          <c:logBase val="10"/>
          <c:orientation val="minMax"/>
        </c:scaling>
        <c:delete val="0"/>
        <c:axPos val="l"/>
        <c:majorGridlines>
          <c:spPr>
            <a:ln>
              <a:solidFill>
                <a:srgbClr val="B7B7B7"/>
              </a:solidFill>
            </a:ln>
          </c:spPr>
        </c:majorGridlines>
        <c:title>
          <c:tx>
            <c:rich>
              <a:bodyPr/>
              <a:lstStyle/>
              <a:p>
                <a:pPr lvl="0">
                  <a:defRPr/>
                </a:pPr>
                <a:endParaRPr lang="en-US"/>
              </a:p>
            </c:rich>
          </c:tx>
          <c:overlay val="0"/>
        </c:title>
        <c:numFmt formatCode="0" sourceLinked="1"/>
        <c:majorTickMark val="cross"/>
        <c:minorTickMark val="cross"/>
        <c:tickLblPos val="nextTo"/>
        <c:spPr>
          <a:ln w="47625">
            <a:noFill/>
          </a:ln>
        </c:spPr>
        <c:txPr>
          <a:bodyPr/>
          <a:lstStyle/>
          <a:p>
            <a:pPr lvl="0">
              <a:defRPr/>
            </a:pPr>
            <a:endParaRPr lang="en-US"/>
          </a:p>
        </c:txPr>
        <c:crossAx val="580881736"/>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18"/>
  <c:chart>
    <c:title>
      <c:tx>
        <c:rich>
          <a:bodyPr/>
          <a:lstStyle/>
          <a:p>
            <a:pPr lvl="0">
              <a:defRPr sz="1600" b="1">
                <a:solidFill>
                  <a:srgbClr val="000000"/>
                </a:solidFill>
              </a:defRPr>
            </a:pPr>
            <a:r>
              <a:rPr lang="en-US"/>
              <a:t>Income vs. Cost with Prestiges</a:t>
            </a:r>
          </a:p>
        </c:rich>
      </c:tx>
      <c:overlay val="0"/>
    </c:title>
    <c:autoTitleDeleted val="0"/>
    <c:plotArea>
      <c:layout/>
      <c:lineChart>
        <c:grouping val="standard"/>
        <c:varyColors val="1"/>
        <c:ser>
          <c:idx val="0"/>
          <c:order val="0"/>
          <c:tx>
            <c:strRef>
              <c:f>Calculations!$B$1</c:f>
              <c:strCache>
                <c:ptCount val="1"/>
                <c:pt idx="0">
                  <c:v>Cost</c:v>
                </c:pt>
              </c:strCache>
            </c:strRef>
          </c:tx>
          <c:spPr>
            <a:ln w="25400" cmpd="sng">
              <a:solidFill>
                <a:srgbClr val="3366CC"/>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Calculations!$B$2:$B$99</c:f>
              <c:numCache>
                <c:formatCode>0</c:formatCode>
                <c:ptCount val="98"/>
                <c:pt idx="0">
                  <c:v>200</c:v>
                </c:pt>
                <c:pt idx="1">
                  <c:v>400</c:v>
                </c:pt>
                <c:pt idx="2">
                  <c:v>800</c:v>
                </c:pt>
                <c:pt idx="3">
                  <c:v>1600</c:v>
                </c:pt>
                <c:pt idx="4">
                  <c:v>3200</c:v>
                </c:pt>
                <c:pt idx="5">
                  <c:v>6400</c:v>
                </c:pt>
                <c:pt idx="6">
                  <c:v>12800</c:v>
                </c:pt>
                <c:pt idx="7">
                  <c:v>25600</c:v>
                </c:pt>
                <c:pt idx="8">
                  <c:v>51200</c:v>
                </c:pt>
                <c:pt idx="9">
                  <c:v>102400</c:v>
                </c:pt>
                <c:pt idx="10">
                  <c:v>204800</c:v>
                </c:pt>
                <c:pt idx="11">
                  <c:v>409600</c:v>
                </c:pt>
                <c:pt idx="12">
                  <c:v>819200</c:v>
                </c:pt>
                <c:pt idx="13">
                  <c:v>1638400</c:v>
                </c:pt>
                <c:pt idx="14">
                  <c:v>3276800</c:v>
                </c:pt>
                <c:pt idx="15">
                  <c:v>6553600</c:v>
                </c:pt>
                <c:pt idx="16">
                  <c:v>13107200</c:v>
                </c:pt>
                <c:pt idx="17">
                  <c:v>26214400</c:v>
                </c:pt>
                <c:pt idx="18">
                  <c:v>52428800</c:v>
                </c:pt>
                <c:pt idx="19">
                  <c:v>104857600</c:v>
                </c:pt>
                <c:pt idx="20">
                  <c:v>209715200</c:v>
                </c:pt>
                <c:pt idx="21">
                  <c:v>419430400</c:v>
                </c:pt>
                <c:pt idx="22">
                  <c:v>838860800</c:v>
                </c:pt>
                <c:pt idx="23">
                  <c:v>1677721600</c:v>
                </c:pt>
                <c:pt idx="24">
                  <c:v>3355443200</c:v>
                </c:pt>
                <c:pt idx="25">
                  <c:v>6710886400</c:v>
                </c:pt>
                <c:pt idx="26">
                  <c:v>13421772800</c:v>
                </c:pt>
                <c:pt idx="27">
                  <c:v>26843545600</c:v>
                </c:pt>
                <c:pt idx="28">
                  <c:v>53687091200</c:v>
                </c:pt>
                <c:pt idx="29">
                  <c:v>107374182400</c:v>
                </c:pt>
                <c:pt idx="30">
                  <c:v>214748364800</c:v>
                </c:pt>
                <c:pt idx="31">
                  <c:v>429496729600</c:v>
                </c:pt>
                <c:pt idx="32">
                  <c:v>858993459200</c:v>
                </c:pt>
                <c:pt idx="33">
                  <c:v>1717986918400</c:v>
                </c:pt>
                <c:pt idx="34">
                  <c:v>3435973836800</c:v>
                </c:pt>
                <c:pt idx="35">
                  <c:v>6871947673600</c:v>
                </c:pt>
                <c:pt idx="36">
                  <c:v>13743895347200</c:v>
                </c:pt>
                <c:pt idx="37">
                  <c:v>27487790694400</c:v>
                </c:pt>
                <c:pt idx="38">
                  <c:v>54975581388800</c:v>
                </c:pt>
                <c:pt idx="39">
                  <c:v>109951162777600</c:v>
                </c:pt>
                <c:pt idx="40">
                  <c:v>219902325555200</c:v>
                </c:pt>
                <c:pt idx="41">
                  <c:v>439804651110400</c:v>
                </c:pt>
                <c:pt idx="42">
                  <c:v>879609302220800</c:v>
                </c:pt>
                <c:pt idx="43">
                  <c:v>1759218604441600</c:v>
                </c:pt>
                <c:pt idx="44">
                  <c:v>3518437208883200</c:v>
                </c:pt>
                <c:pt idx="45">
                  <c:v>7036874417766400</c:v>
                </c:pt>
                <c:pt idx="46">
                  <c:v>1.40737488355328E+16</c:v>
                </c:pt>
                <c:pt idx="47">
                  <c:v>2.81474976710656E+16</c:v>
                </c:pt>
                <c:pt idx="48">
                  <c:v>5.62949953421312E+16</c:v>
                </c:pt>
                <c:pt idx="49">
                  <c:v>1.125899906842624E+17</c:v>
                </c:pt>
                <c:pt idx="50">
                  <c:v>2.251799813685248E+17</c:v>
                </c:pt>
                <c:pt idx="51">
                  <c:v>4.503599627370496E+17</c:v>
                </c:pt>
                <c:pt idx="52">
                  <c:v>9.007199254740992E+17</c:v>
                </c:pt>
                <c:pt idx="53">
                  <c:v>1.8014398509481984E+18</c:v>
                </c:pt>
                <c:pt idx="54">
                  <c:v>3.6028797018963968E+18</c:v>
                </c:pt>
                <c:pt idx="55">
                  <c:v>7.2057594037927936E+18</c:v>
                </c:pt>
                <c:pt idx="56">
                  <c:v>1.4411518807585587E+19</c:v>
                </c:pt>
                <c:pt idx="57">
                  <c:v>2.8823037615171174E+19</c:v>
                </c:pt>
                <c:pt idx="58">
                  <c:v>5.7646075230342349E+19</c:v>
                </c:pt>
                <c:pt idx="59">
                  <c:v>1.152921504606847E+20</c:v>
                </c:pt>
                <c:pt idx="60">
                  <c:v>2.305843009213694E+20</c:v>
                </c:pt>
                <c:pt idx="61">
                  <c:v>4.6116860184273879E+20</c:v>
                </c:pt>
                <c:pt idx="62">
                  <c:v>9.2233720368547758E+20</c:v>
                </c:pt>
                <c:pt idx="63">
                  <c:v>1.8446744073709552E+21</c:v>
                </c:pt>
                <c:pt idx="64">
                  <c:v>3.6893488147419103E+21</c:v>
                </c:pt>
                <c:pt idx="65">
                  <c:v>7.3786976294838206E+21</c:v>
                </c:pt>
                <c:pt idx="66">
                  <c:v>1.4757395258967641E+22</c:v>
                </c:pt>
                <c:pt idx="67">
                  <c:v>2.9514790517935283E+22</c:v>
                </c:pt>
                <c:pt idx="68">
                  <c:v>5.9029581035870565E+22</c:v>
                </c:pt>
                <c:pt idx="69">
                  <c:v>1.1805916207174113E+23</c:v>
                </c:pt>
                <c:pt idx="70">
                  <c:v>2.3611832414348226E+23</c:v>
                </c:pt>
                <c:pt idx="71">
                  <c:v>4.7223664828696452E+23</c:v>
                </c:pt>
                <c:pt idx="72">
                  <c:v>9.4447329657392904E+23</c:v>
                </c:pt>
                <c:pt idx="73">
                  <c:v>1.8889465931478581E+24</c:v>
                </c:pt>
                <c:pt idx="74">
                  <c:v>3.7778931862957162E+24</c:v>
                </c:pt>
                <c:pt idx="75">
                  <c:v>7.5557863725914323E+24</c:v>
                </c:pt>
                <c:pt idx="76">
                  <c:v>1.5111572745182865E+25</c:v>
                </c:pt>
                <c:pt idx="77">
                  <c:v>3.0223145490365729E+25</c:v>
                </c:pt>
                <c:pt idx="78">
                  <c:v>6.0446290980731459E+25</c:v>
                </c:pt>
                <c:pt idx="79">
                  <c:v>1.2089258196146292E+26</c:v>
                </c:pt>
                <c:pt idx="80">
                  <c:v>2.4178516392292583E+26</c:v>
                </c:pt>
                <c:pt idx="81">
                  <c:v>4.8357032784585167E+26</c:v>
                </c:pt>
                <c:pt idx="82">
                  <c:v>9.6714065569170334E+26</c:v>
                </c:pt>
                <c:pt idx="83">
                  <c:v>1.9342813113834067E+27</c:v>
                </c:pt>
                <c:pt idx="84">
                  <c:v>3.8685626227668134E+27</c:v>
                </c:pt>
                <c:pt idx="85">
                  <c:v>7.7371252455336267E+27</c:v>
                </c:pt>
                <c:pt idx="86">
                  <c:v>1.5474250491067253E+28</c:v>
                </c:pt>
                <c:pt idx="87">
                  <c:v>3.0948500982134507E+28</c:v>
                </c:pt>
                <c:pt idx="88">
                  <c:v>6.1897001964269014E+28</c:v>
                </c:pt>
                <c:pt idx="89">
                  <c:v>1.2379400392853803E+29</c:v>
                </c:pt>
                <c:pt idx="90">
                  <c:v>2.4758800785707605E+29</c:v>
                </c:pt>
                <c:pt idx="91">
                  <c:v>4.9517601571415211E+29</c:v>
                </c:pt>
                <c:pt idx="92">
                  <c:v>9.9035203142830422E+29</c:v>
                </c:pt>
                <c:pt idx="93">
                  <c:v>1.9807040628566084E+30</c:v>
                </c:pt>
                <c:pt idx="94">
                  <c:v>3.9614081257132169E+30</c:v>
                </c:pt>
                <c:pt idx="95">
                  <c:v>7.9228162514264338E+30</c:v>
                </c:pt>
                <c:pt idx="96">
                  <c:v>1.5845632502852868E+31</c:v>
                </c:pt>
                <c:pt idx="97">
                  <c:v>3.1691265005705735E+31</c:v>
                </c:pt>
              </c:numCache>
            </c:numRef>
          </c:val>
          <c:smooth val="0"/>
          <c:extLst>
            <c:ext xmlns:c16="http://schemas.microsoft.com/office/drawing/2014/chart" uri="{C3380CC4-5D6E-409C-BE32-E72D297353CC}">
              <c16:uniqueId val="{00000000-B90E-4E32-A72B-CBEB8972CC25}"/>
            </c:ext>
          </c:extLst>
        </c:ser>
        <c:ser>
          <c:idx val="1"/>
          <c:order val="1"/>
          <c:tx>
            <c:strRef>
              <c:f>Calculations!$C$1</c:f>
              <c:strCache>
                <c:ptCount val="1"/>
                <c:pt idx="0">
                  <c:v>Income</c:v>
                </c:pt>
              </c:strCache>
            </c:strRef>
          </c:tx>
          <c:spPr>
            <a:ln w="25400" cmpd="sng">
              <a:solidFill>
                <a:srgbClr val="DC3912"/>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Calculations!$C$2:$C$99</c:f>
              <c:numCache>
                <c:formatCode>0</c:formatCode>
                <c:ptCount val="98"/>
                <c:pt idx="0">
                  <c:v>13</c:v>
                </c:pt>
                <c:pt idx="1">
                  <c:v>33.800000000000004</c:v>
                </c:pt>
                <c:pt idx="2">
                  <c:v>65.910000000000011</c:v>
                </c:pt>
                <c:pt idx="3">
                  <c:v>114.24400000000003</c:v>
                </c:pt>
                <c:pt idx="4">
                  <c:v>185.64650000000006</c:v>
                </c:pt>
                <c:pt idx="5">
                  <c:v>289.60854000000012</c:v>
                </c:pt>
                <c:pt idx="6">
                  <c:v>439.23961900000018</c:v>
                </c:pt>
                <c:pt idx="7">
                  <c:v>652.58457680000015</c:v>
                </c:pt>
                <c:pt idx="8">
                  <c:v>954.40494357000023</c:v>
                </c:pt>
                <c:pt idx="9">
                  <c:v>1378.5849184900005</c:v>
                </c:pt>
                <c:pt idx="10">
                  <c:v>1971.376433440701</c:v>
                </c:pt>
                <c:pt idx="11">
                  <c:v>2795.7702146977217</c:v>
                </c:pt>
                <c:pt idx="12">
                  <c:v>3937.3763856992914</c:v>
                </c:pt>
                <c:pt idx="13">
                  <c:v>5512.3269399790079</c:v>
                </c:pt>
                <c:pt idx="14">
                  <c:v>7677.8839521136188</c:v>
                </c:pt>
                <c:pt idx="15">
                  <c:v>10646.665746930885</c:v>
                </c:pt>
                <c:pt idx="16">
                  <c:v>14705.707062948284</c:v>
                </c:pt>
                <c:pt idx="17">
                  <c:v>20241.973251352349</c:v>
                </c:pt>
                <c:pt idx="18">
                  <c:v>27776.485517133504</c:v>
                </c:pt>
                <c:pt idx="19">
                  <c:v>38009.927549761633</c:v>
                </c:pt>
                <c:pt idx="20">
                  <c:v>51883.551105424631</c:v>
                </c:pt>
                <c:pt idx="21">
                  <c:v>70660.455315006882</c:v>
                </c:pt>
                <c:pt idx="22">
                  <c:v>96033.982450850279</c:v>
                </c:pt>
                <c:pt idx="23">
                  <c:v>130272.18488984904</c:v>
                </c:pt>
                <c:pt idx="24">
                  <c:v>176410.25037167061</c:v>
                </c:pt>
                <c:pt idx="25">
                  <c:v>238506.65850249867</c:v>
                </c:pt>
                <c:pt idx="26">
                  <c:v>321983.98897837324</c:v>
                </c:pt>
                <c:pt idx="27">
                  <c:v>434082.11847454763</c:v>
                </c:pt>
                <c:pt idx="28">
                  <c:v>584460.56666037312</c:v>
                </c:pt>
                <c:pt idx="29">
                  <c:v>785998.69309498451</c:v>
                </c:pt>
                <c:pt idx="30">
                  <c:v>1055858.2443909294</c:v>
                </c:pt>
                <c:pt idx="31">
                  <c:v>1416893.6440858922</c:v>
                </c:pt>
                <c:pt idx="32">
                  <c:v>1899523.0416026493</c:v>
                </c:pt>
                <c:pt idx="33">
                  <c:v>2544209.6496617305</c:v>
                </c:pt>
                <c:pt idx="34">
                  <c:v>3404751.1488120225</c:v>
                </c:pt>
                <c:pt idx="35">
                  <c:v>4552638.6789829321</c:v>
                </c:pt>
                <c:pt idx="36">
                  <c:v>6082831.1238633078</c:v>
                </c:pt>
                <c:pt idx="37">
                  <c:v>8121401.5545634432</c:v>
                </c:pt>
                <c:pt idx="38">
                  <c:v>10835659.442535965</c:v>
                </c:pt>
                <c:pt idx="39">
                  <c:v>14447545.923381284</c:v>
                </c:pt>
                <c:pt idx="40">
                  <c:v>19251354.94290556</c:v>
                </c:pt>
                <c:pt idx="41">
                  <c:v>25637170.241040088</c:v>
                </c:pt>
                <c:pt idx="42">
                  <c:v>34121852.773193836</c:v>
                </c:pt>
                <c:pt idx="43">
                  <c:v>45389999.50294622</c:v>
                </c:pt>
                <c:pt idx="44">
                  <c:v>60348067.520962596</c:v>
                </c:pt>
                <c:pt idx="45">
                  <c:v>80195876.394523621</c:v>
                </c:pt>
                <c:pt idx="46">
                  <c:v>106521044.51533467</c:v>
                </c:pt>
                <c:pt idx="47">
                  <c:v>141423684.63312516</c:v>
                </c:pt>
                <c:pt idx="48">
                  <c:v>187681014.81520984</c:v>
                </c:pt>
                <c:pt idx="49">
                  <c:v>248964611.48956409</c:v>
                </c:pt>
                <c:pt idx="50">
                  <c:v>330127074.83516204</c:v>
                </c:pt>
                <c:pt idx="51">
                  <c:v>437580201.15405786</c:v>
                </c:pt>
                <c:pt idx="52">
                  <c:v>579793766.52912664</c:v>
                </c:pt>
                <c:pt idx="53">
                  <c:v>767953253.02537167</c:v>
                </c:pt>
                <c:pt idx="54">
                  <c:v>1016826992.4317423</c:v>
                </c:pt>
                <c:pt idx="55">
                  <c:v>1345909182.7096515</c:v>
                </c:pt>
                <c:pt idx="56">
                  <c:v>1780926257.8354497</c:v>
                </c:pt>
                <c:pt idx="57">
                  <c:v>2355821751.5928578</c:v>
                </c:pt>
                <c:pt idx="58">
                  <c:v>3115371178.3995214</c:v>
                </c:pt>
                <c:pt idx="59">
                  <c:v>4118626303.6468244</c:v>
                </c:pt>
                <c:pt idx="60">
                  <c:v>5443451097.9865532</c:v>
                </c:pt>
                <c:pt idx="61">
                  <c:v>7192494401.6019058</c:v>
                </c:pt>
                <c:pt idx="62">
                  <c:v>9501053088.5676785</c:v>
                </c:pt>
                <c:pt idx="63">
                  <c:v>12547422491.568745</c:v>
                </c:pt>
                <c:pt idx="64">
                  <c:v>16566518758.399359</c:v>
                </c:pt>
                <c:pt idx="65">
                  <c:v>21867804761.087154</c:v>
                </c:pt>
                <c:pt idx="66">
                  <c:v>28858875677.131687</c:v>
                </c:pt>
                <c:pt idx="67">
                  <c:v>38076486714.305092</c:v>
                </c:pt>
                <c:pt idx="68">
                  <c:v>50227365562.840691</c:v>
                </c:pt>
                <c:pt idx="69">
                  <c:v>66241887916.210197</c:v>
                </c:pt>
                <c:pt idx="70">
                  <c:v>87344660780.94574</c:v>
                </c:pt>
                <c:pt idx="71">
                  <c:v>115147327452.06364</c:v>
                </c:pt>
                <c:pt idx="72">
                  <c:v>151770574655.56723</c:v>
                </c:pt>
                <c:pt idx="73">
                  <c:v>200004510710.48724</c:v>
                </c:pt>
                <c:pt idx="74">
                  <c:v>263519456679.35822</c:v>
                </c:pt>
                <c:pt idx="75">
                  <c:v>347142964265.60791</c:v>
                </c:pt>
                <c:pt idx="76">
                  <c:v>457223825302.46515</c:v>
                </c:pt>
                <c:pt idx="77">
                  <c:v>602110336177.5321</c:v>
                </c:pt>
                <c:pt idx="78">
                  <c:v>792778609300.41736</c:v>
                </c:pt>
                <c:pt idx="79">
                  <c:v>1043657916041.0557</c:v>
                </c:pt>
                <c:pt idx="80">
                  <c:v>1373714731989.0396</c:v>
                </c:pt>
                <c:pt idx="81">
                  <c:v>1807876425062.1187</c:v>
                </c:pt>
                <c:pt idx="82">
                  <c:v>2378900808100.0327</c:v>
                </c:pt>
                <c:pt idx="83">
                  <c:v>3129830942705.1025</c:v>
                </c:pt>
                <c:pt idx="84">
                  <c:v>4117218085344.2129</c:v>
                </c:pt>
                <c:pt idx="85">
                  <c:v>5415352728723.3291</c:v>
                </c:pt>
                <c:pt idx="86">
                  <c:v>7121818530448.9375</c:v>
                </c:pt>
                <c:pt idx="87">
                  <c:v>9364782067624.8086</c:v>
                </c:pt>
                <c:pt idx="88">
                  <c:v>12312560059365.801</c:v>
                </c:pt>
                <c:pt idx="89">
                  <c:v>16186174460065.152</c:v>
                </c:pt>
                <c:pt idx="90">
                  <c:v>21275827095841.199</c:v>
                </c:pt>
                <c:pt idx="91">
                  <c:v>27962515611677.004</c:v>
                </c:pt>
                <c:pt idx="92">
                  <c:v>36746392798388.594</c:v>
                </c:pt>
                <c:pt idx="93">
                  <c:v>48283969892076.188</c:v>
                </c:pt>
                <c:pt idx="94">
                  <c:v>63436917890121.383</c:v>
                </c:pt>
                <c:pt idx="95">
                  <c:v>83336077396706.844</c:v>
                </c:pt>
                <c:pt idx="96">
                  <c:v>109465409997132.63</c:v>
                </c:pt>
                <c:pt idx="97">
                  <c:v>143772095192110.25</c:v>
                </c:pt>
              </c:numCache>
            </c:numRef>
          </c:val>
          <c:smooth val="0"/>
          <c:extLst>
            <c:ext xmlns:c16="http://schemas.microsoft.com/office/drawing/2014/chart" uri="{C3380CC4-5D6E-409C-BE32-E72D297353CC}">
              <c16:uniqueId val="{00000001-B90E-4E32-A72B-CBEB8972CC25}"/>
            </c:ext>
          </c:extLst>
        </c:ser>
        <c:ser>
          <c:idx val="2"/>
          <c:order val="2"/>
          <c:tx>
            <c:strRef>
              <c:f>Calculations!$F$1</c:f>
              <c:strCache>
                <c:ptCount val="1"/>
                <c:pt idx="0">
                  <c:v>Prestige 1</c:v>
                </c:pt>
              </c:strCache>
            </c:strRef>
          </c:tx>
          <c:spPr>
            <a:ln w="25400" cmpd="sng">
              <a:solidFill>
                <a:srgbClr val="FF9900"/>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Calculations!$F$2:$F$226</c:f>
              <c:numCache>
                <c:formatCode>0</c:formatCode>
                <c:ptCount val="225"/>
                <c:pt idx="0">
                  <c:v>130</c:v>
                </c:pt>
                <c:pt idx="1">
                  <c:v>338.00000000000006</c:v>
                </c:pt>
                <c:pt idx="2">
                  <c:v>659.10000000000014</c:v>
                </c:pt>
                <c:pt idx="3">
                  <c:v>1142.4400000000003</c:v>
                </c:pt>
                <c:pt idx="4">
                  <c:v>1856.4650000000006</c:v>
                </c:pt>
                <c:pt idx="5">
                  <c:v>2896.0854000000013</c:v>
                </c:pt>
                <c:pt idx="6">
                  <c:v>4392.3961900000013</c:v>
                </c:pt>
                <c:pt idx="7">
                  <c:v>6525.845768000001</c:v>
                </c:pt>
                <c:pt idx="8">
                  <c:v>9544.0494357000025</c:v>
                </c:pt>
                <c:pt idx="9">
                  <c:v>13785.849184900006</c:v>
                </c:pt>
                <c:pt idx="10">
                  <c:v>19713.764334407009</c:v>
                </c:pt>
                <c:pt idx="11">
                  <c:v>27957.702146977215</c:v>
                </c:pt>
                <c:pt idx="12">
                  <c:v>39373.763856992911</c:v>
                </c:pt>
                <c:pt idx="13">
                  <c:v>55123.269399790079</c:v>
                </c:pt>
                <c:pt idx="14">
                  <c:v>76778.839521136193</c:v>
                </c:pt>
                <c:pt idx="15">
                  <c:v>106466.65746930885</c:v>
                </c:pt>
                <c:pt idx="16">
                  <c:v>147057.07062948286</c:v>
                </c:pt>
                <c:pt idx="17">
                  <c:v>202419.73251352349</c:v>
                </c:pt>
                <c:pt idx="18">
                  <c:v>277764.85517133505</c:v>
                </c:pt>
                <c:pt idx="19">
                  <c:v>380099.27549761633</c:v>
                </c:pt>
                <c:pt idx="20">
                  <c:v>518835.51105424634</c:v>
                </c:pt>
                <c:pt idx="21">
                  <c:v>706604.55315006885</c:v>
                </c:pt>
                <c:pt idx="22">
                  <c:v>960339.82450850285</c:v>
                </c:pt>
                <c:pt idx="23">
                  <c:v>1302721.8488984904</c:v>
                </c:pt>
                <c:pt idx="24">
                  <c:v>1764102.5037167061</c:v>
                </c:pt>
                <c:pt idx="25">
                  <c:v>2385066.5850249869</c:v>
                </c:pt>
                <c:pt idx="26">
                  <c:v>3219839.8897837326</c:v>
                </c:pt>
                <c:pt idx="27">
                  <c:v>4340821.1847454766</c:v>
                </c:pt>
                <c:pt idx="28">
                  <c:v>5844605.666603731</c:v>
                </c:pt>
                <c:pt idx="29">
                  <c:v>7859986.9309498454</c:v>
                </c:pt>
                <c:pt idx="30">
                  <c:v>10558582.443909293</c:v>
                </c:pt>
                <c:pt idx="31">
                  <c:v>14168936.440858923</c:v>
                </c:pt>
                <c:pt idx="32">
                  <c:v>18995230.416026492</c:v>
                </c:pt>
                <c:pt idx="33">
                  <c:v>25442096.496617306</c:v>
                </c:pt>
                <c:pt idx="34">
                  <c:v>34047511.488120228</c:v>
                </c:pt>
                <c:pt idx="35">
                  <c:v>45526386.789829321</c:v>
                </c:pt>
                <c:pt idx="36">
                  <c:v>60828311.238633081</c:v>
                </c:pt>
                <c:pt idx="37">
                  <c:v>81214015.545634434</c:v>
                </c:pt>
                <c:pt idx="38">
                  <c:v>108356594.42535965</c:v>
                </c:pt>
                <c:pt idx="39">
                  <c:v>144475459.23381284</c:v>
                </c:pt>
                <c:pt idx="40">
                  <c:v>192513549.4290556</c:v>
                </c:pt>
                <c:pt idx="41">
                  <c:v>256371702.41040087</c:v>
                </c:pt>
                <c:pt idx="42">
                  <c:v>341218527.73193836</c:v>
                </c:pt>
                <c:pt idx="43">
                  <c:v>453899995.02946222</c:v>
                </c:pt>
                <c:pt idx="44">
                  <c:v>603480675.20962596</c:v>
                </c:pt>
                <c:pt idx="45">
                  <c:v>801958763.94523621</c:v>
                </c:pt>
                <c:pt idx="46">
                  <c:v>1065210445.1533467</c:v>
                </c:pt>
                <c:pt idx="47">
                  <c:v>1414236846.3312516</c:v>
                </c:pt>
                <c:pt idx="48">
                  <c:v>1876810148.1520984</c:v>
                </c:pt>
                <c:pt idx="49">
                  <c:v>2489646114.8956409</c:v>
                </c:pt>
                <c:pt idx="50">
                  <c:v>3301270748.3516207</c:v>
                </c:pt>
                <c:pt idx="51">
                  <c:v>4375802011.5405788</c:v>
                </c:pt>
                <c:pt idx="52">
                  <c:v>5797937665.2912664</c:v>
                </c:pt>
                <c:pt idx="53">
                  <c:v>7679532530.2537165</c:v>
                </c:pt>
                <c:pt idx="54">
                  <c:v>10168269924.317423</c:v>
                </c:pt>
                <c:pt idx="55">
                  <c:v>13459091827.096516</c:v>
                </c:pt>
                <c:pt idx="56">
                  <c:v>17809262578.354496</c:v>
                </c:pt>
                <c:pt idx="57">
                  <c:v>23558217515.928577</c:v>
                </c:pt>
                <c:pt idx="58">
                  <c:v>31153711783.995213</c:v>
                </c:pt>
                <c:pt idx="59">
                  <c:v>41186263036.468246</c:v>
                </c:pt>
                <c:pt idx="60">
                  <c:v>54434510979.865532</c:v>
                </c:pt>
                <c:pt idx="61">
                  <c:v>71924944016.019058</c:v>
                </c:pt>
                <c:pt idx="62">
                  <c:v>95010530885.676788</c:v>
                </c:pt>
                <c:pt idx="63">
                  <c:v>125474224915.68744</c:v>
                </c:pt>
                <c:pt idx="64">
                  <c:v>165665187583.99359</c:v>
                </c:pt>
                <c:pt idx="65">
                  <c:v>218678047610.87155</c:v>
                </c:pt>
                <c:pt idx="66">
                  <c:v>288588756771.31689</c:v>
                </c:pt>
                <c:pt idx="67">
                  <c:v>380764867143.0509</c:v>
                </c:pt>
                <c:pt idx="68">
                  <c:v>502273655628.40692</c:v>
                </c:pt>
                <c:pt idx="69">
                  <c:v>662418879162.10193</c:v>
                </c:pt>
                <c:pt idx="70">
                  <c:v>873446607809.4574</c:v>
                </c:pt>
                <c:pt idx="71">
                  <c:v>1151473274520.6365</c:v>
                </c:pt>
                <c:pt idx="72">
                  <c:v>1517705746555.6724</c:v>
                </c:pt>
                <c:pt idx="73">
                  <c:v>2000045107104.8726</c:v>
                </c:pt>
                <c:pt idx="74">
                  <c:v>2635194566793.582</c:v>
                </c:pt>
                <c:pt idx="75">
                  <c:v>3471429642656.0791</c:v>
                </c:pt>
                <c:pt idx="76">
                  <c:v>4572238253024.6514</c:v>
                </c:pt>
                <c:pt idx="77">
                  <c:v>6021103361775.3213</c:v>
                </c:pt>
                <c:pt idx="78">
                  <c:v>7927786093004.1738</c:v>
                </c:pt>
                <c:pt idx="79">
                  <c:v>10436579160410.557</c:v>
                </c:pt>
                <c:pt idx="80">
                  <c:v>13737147319890.395</c:v>
                </c:pt>
                <c:pt idx="81">
                  <c:v>18078764250621.188</c:v>
                </c:pt>
                <c:pt idx="82">
                  <c:v>23789008081000.328</c:v>
                </c:pt>
                <c:pt idx="83">
                  <c:v>31298309427051.023</c:v>
                </c:pt>
                <c:pt idx="84">
                  <c:v>41172180853442.125</c:v>
                </c:pt>
                <c:pt idx="85">
                  <c:v>54153527287233.289</c:v>
                </c:pt>
                <c:pt idx="86">
                  <c:v>71218185304489.375</c:v>
                </c:pt>
                <c:pt idx="87">
                  <c:v>93647820676248.094</c:v>
                </c:pt>
                <c:pt idx="88">
                  <c:v>123125600593658</c:v>
                </c:pt>
                <c:pt idx="89">
                  <c:v>161861744600651.53</c:v>
                </c:pt>
                <c:pt idx="90">
                  <c:v>212758270958412</c:v>
                </c:pt>
                <c:pt idx="91">
                  <c:v>279625156116770.03</c:v>
                </c:pt>
                <c:pt idx="92">
                  <c:v>367463927983885.94</c:v>
                </c:pt>
                <c:pt idx="93">
                  <c:v>482839698920761.88</c:v>
                </c:pt>
                <c:pt idx="94">
                  <c:v>634369178901213.88</c:v>
                </c:pt>
                <c:pt idx="95">
                  <c:v>833360773967068.5</c:v>
                </c:pt>
                <c:pt idx="96">
                  <c:v>1094654099971326.3</c:v>
                </c:pt>
                <c:pt idx="97">
                  <c:v>1437720951921102.5</c:v>
                </c:pt>
                <c:pt idx="98">
                  <c:v>1888109046043326</c:v>
                </c:pt>
                <c:pt idx="99">
                  <c:v>2479335110965983.5</c:v>
                </c:pt>
                <c:pt idx="100">
                  <c:v>3255367000698337</c:v>
                </c:pt>
                <c:pt idx="101">
                  <c:v>4273877864283163</c:v>
                </c:pt>
                <c:pt idx="102">
                  <c:v>5610512215956036</c:v>
                </c:pt>
                <c:pt idx="103">
                  <c:v>7364478170847145</c:v>
                </c:pt>
                <c:pt idx="104">
                  <c:v>9665877599236878</c:v>
                </c:pt>
                <c:pt idx="105">
                  <c:v>1.2685313649284208E+16</c:v>
                </c:pt>
                <c:pt idx="106">
                  <c:v>1.664648234542862E+16</c:v>
                </c:pt>
                <c:pt idx="107">
                  <c:v>14040</c:v>
                </c:pt>
                <c:pt idx="108">
                  <c:v>14170</c:v>
                </c:pt>
                <c:pt idx="109">
                  <c:v>14300</c:v>
                </c:pt>
                <c:pt idx="110">
                  <c:v>14430</c:v>
                </c:pt>
                <c:pt idx="111">
                  <c:v>14560</c:v>
                </c:pt>
                <c:pt idx="112">
                  <c:v>14690</c:v>
                </c:pt>
                <c:pt idx="113">
                  <c:v>14820</c:v>
                </c:pt>
                <c:pt idx="114">
                  <c:v>14950</c:v>
                </c:pt>
                <c:pt idx="115">
                  <c:v>15080</c:v>
                </c:pt>
                <c:pt idx="116">
                  <c:v>15210</c:v>
                </c:pt>
                <c:pt idx="117">
                  <c:v>15340</c:v>
                </c:pt>
                <c:pt idx="118">
                  <c:v>15470</c:v>
                </c:pt>
                <c:pt idx="119">
                  <c:v>15600</c:v>
                </c:pt>
                <c:pt idx="120">
                  <c:v>15730</c:v>
                </c:pt>
                <c:pt idx="121">
                  <c:v>15860</c:v>
                </c:pt>
                <c:pt idx="122">
                  <c:v>15990</c:v>
                </c:pt>
                <c:pt idx="123">
                  <c:v>16120</c:v>
                </c:pt>
                <c:pt idx="124">
                  <c:v>16250</c:v>
                </c:pt>
                <c:pt idx="125">
                  <c:v>16380</c:v>
                </c:pt>
                <c:pt idx="126">
                  <c:v>16510</c:v>
                </c:pt>
                <c:pt idx="127">
                  <c:v>16640</c:v>
                </c:pt>
                <c:pt idx="128">
                  <c:v>16770</c:v>
                </c:pt>
                <c:pt idx="129">
                  <c:v>16900</c:v>
                </c:pt>
                <c:pt idx="130">
                  <c:v>17030</c:v>
                </c:pt>
                <c:pt idx="131">
                  <c:v>17160</c:v>
                </c:pt>
                <c:pt idx="132">
                  <c:v>17290</c:v>
                </c:pt>
                <c:pt idx="133">
                  <c:v>17420</c:v>
                </c:pt>
                <c:pt idx="134">
                  <c:v>17550</c:v>
                </c:pt>
                <c:pt idx="135">
                  <c:v>17680</c:v>
                </c:pt>
                <c:pt idx="136">
                  <c:v>17810</c:v>
                </c:pt>
                <c:pt idx="137">
                  <c:v>17940</c:v>
                </c:pt>
                <c:pt idx="138">
                  <c:v>18070</c:v>
                </c:pt>
                <c:pt idx="139">
                  <c:v>18200</c:v>
                </c:pt>
                <c:pt idx="140">
                  <c:v>18330</c:v>
                </c:pt>
                <c:pt idx="141">
                  <c:v>18460</c:v>
                </c:pt>
                <c:pt idx="142">
                  <c:v>18590</c:v>
                </c:pt>
                <c:pt idx="143">
                  <c:v>18720</c:v>
                </c:pt>
                <c:pt idx="144">
                  <c:v>18850</c:v>
                </c:pt>
                <c:pt idx="145">
                  <c:v>18980</c:v>
                </c:pt>
                <c:pt idx="146">
                  <c:v>19110</c:v>
                </c:pt>
                <c:pt idx="147">
                  <c:v>19240</c:v>
                </c:pt>
                <c:pt idx="148">
                  <c:v>19370</c:v>
                </c:pt>
                <c:pt idx="149">
                  <c:v>19500</c:v>
                </c:pt>
                <c:pt idx="150">
                  <c:v>19630</c:v>
                </c:pt>
                <c:pt idx="151">
                  <c:v>19760</c:v>
                </c:pt>
                <c:pt idx="152">
                  <c:v>19890</c:v>
                </c:pt>
                <c:pt idx="153">
                  <c:v>20020</c:v>
                </c:pt>
                <c:pt idx="154">
                  <c:v>20150</c:v>
                </c:pt>
                <c:pt idx="155">
                  <c:v>20280</c:v>
                </c:pt>
                <c:pt idx="156">
                  <c:v>20410</c:v>
                </c:pt>
                <c:pt idx="157">
                  <c:v>20540</c:v>
                </c:pt>
                <c:pt idx="158">
                  <c:v>20670</c:v>
                </c:pt>
                <c:pt idx="159">
                  <c:v>20800</c:v>
                </c:pt>
                <c:pt idx="160">
                  <c:v>20930</c:v>
                </c:pt>
                <c:pt idx="161">
                  <c:v>21060</c:v>
                </c:pt>
                <c:pt idx="162">
                  <c:v>21190</c:v>
                </c:pt>
                <c:pt idx="163">
                  <c:v>21320</c:v>
                </c:pt>
                <c:pt idx="164">
                  <c:v>21450</c:v>
                </c:pt>
                <c:pt idx="165">
                  <c:v>21580</c:v>
                </c:pt>
                <c:pt idx="166">
                  <c:v>21710</c:v>
                </c:pt>
                <c:pt idx="167">
                  <c:v>21840</c:v>
                </c:pt>
                <c:pt idx="168">
                  <c:v>21970</c:v>
                </c:pt>
                <c:pt idx="169">
                  <c:v>22100</c:v>
                </c:pt>
                <c:pt idx="170">
                  <c:v>22230</c:v>
                </c:pt>
                <c:pt idx="171">
                  <c:v>22360</c:v>
                </c:pt>
                <c:pt idx="172">
                  <c:v>22490</c:v>
                </c:pt>
                <c:pt idx="173">
                  <c:v>22620</c:v>
                </c:pt>
                <c:pt idx="174">
                  <c:v>22750</c:v>
                </c:pt>
                <c:pt idx="175">
                  <c:v>22880</c:v>
                </c:pt>
                <c:pt idx="176">
                  <c:v>23010</c:v>
                </c:pt>
                <c:pt idx="177">
                  <c:v>23140</c:v>
                </c:pt>
                <c:pt idx="178">
                  <c:v>23270</c:v>
                </c:pt>
                <c:pt idx="179">
                  <c:v>23400</c:v>
                </c:pt>
                <c:pt idx="180">
                  <c:v>23530</c:v>
                </c:pt>
                <c:pt idx="181">
                  <c:v>23660</c:v>
                </c:pt>
                <c:pt idx="182">
                  <c:v>23790</c:v>
                </c:pt>
                <c:pt idx="183">
                  <c:v>23920</c:v>
                </c:pt>
                <c:pt idx="184">
                  <c:v>24050</c:v>
                </c:pt>
                <c:pt idx="185">
                  <c:v>24180</c:v>
                </c:pt>
                <c:pt idx="186">
                  <c:v>24310</c:v>
                </c:pt>
                <c:pt idx="187">
                  <c:v>24440</c:v>
                </c:pt>
                <c:pt idx="188">
                  <c:v>24570</c:v>
                </c:pt>
                <c:pt idx="189">
                  <c:v>24700</c:v>
                </c:pt>
                <c:pt idx="190">
                  <c:v>24830</c:v>
                </c:pt>
                <c:pt idx="191">
                  <c:v>24960</c:v>
                </c:pt>
                <c:pt idx="192">
                  <c:v>25090</c:v>
                </c:pt>
                <c:pt idx="193">
                  <c:v>25220</c:v>
                </c:pt>
                <c:pt idx="194">
                  <c:v>25350</c:v>
                </c:pt>
                <c:pt idx="195">
                  <c:v>25480</c:v>
                </c:pt>
                <c:pt idx="196">
                  <c:v>25610</c:v>
                </c:pt>
                <c:pt idx="197">
                  <c:v>25740</c:v>
                </c:pt>
                <c:pt idx="198">
                  <c:v>25870</c:v>
                </c:pt>
                <c:pt idx="199">
                  <c:v>26000</c:v>
                </c:pt>
                <c:pt idx="200">
                  <c:v>26130</c:v>
                </c:pt>
                <c:pt idx="201">
                  <c:v>26260</c:v>
                </c:pt>
                <c:pt idx="202">
                  <c:v>26390</c:v>
                </c:pt>
                <c:pt idx="203">
                  <c:v>26520</c:v>
                </c:pt>
                <c:pt idx="204">
                  <c:v>26650</c:v>
                </c:pt>
                <c:pt idx="205">
                  <c:v>26780</c:v>
                </c:pt>
                <c:pt idx="206">
                  <c:v>26910</c:v>
                </c:pt>
                <c:pt idx="207">
                  <c:v>27040</c:v>
                </c:pt>
                <c:pt idx="208">
                  <c:v>27170</c:v>
                </c:pt>
                <c:pt idx="209">
                  <c:v>27300</c:v>
                </c:pt>
                <c:pt idx="210">
                  <c:v>27430</c:v>
                </c:pt>
                <c:pt idx="211">
                  <c:v>27560</c:v>
                </c:pt>
                <c:pt idx="212">
                  <c:v>27690</c:v>
                </c:pt>
                <c:pt idx="213">
                  <c:v>27820</c:v>
                </c:pt>
                <c:pt idx="214">
                  <c:v>27950</c:v>
                </c:pt>
                <c:pt idx="215">
                  <c:v>28080</c:v>
                </c:pt>
                <c:pt idx="216">
                  <c:v>28210</c:v>
                </c:pt>
                <c:pt idx="217">
                  <c:v>28340</c:v>
                </c:pt>
                <c:pt idx="218">
                  <c:v>28470</c:v>
                </c:pt>
                <c:pt idx="219">
                  <c:v>28600</c:v>
                </c:pt>
                <c:pt idx="220">
                  <c:v>28730</c:v>
                </c:pt>
                <c:pt idx="221">
                  <c:v>28860</c:v>
                </c:pt>
                <c:pt idx="222">
                  <c:v>28990</c:v>
                </c:pt>
                <c:pt idx="223">
                  <c:v>29120</c:v>
                </c:pt>
                <c:pt idx="224">
                  <c:v>29250</c:v>
                </c:pt>
              </c:numCache>
            </c:numRef>
          </c:val>
          <c:smooth val="0"/>
          <c:extLst>
            <c:ext xmlns:c16="http://schemas.microsoft.com/office/drawing/2014/chart" uri="{C3380CC4-5D6E-409C-BE32-E72D297353CC}">
              <c16:uniqueId val="{00000002-B90E-4E32-A72B-CBEB8972CC25}"/>
            </c:ext>
          </c:extLst>
        </c:ser>
        <c:ser>
          <c:idx val="3"/>
          <c:order val="3"/>
          <c:tx>
            <c:strRef>
              <c:f>Calculations!$G$1</c:f>
              <c:strCache>
                <c:ptCount val="1"/>
                <c:pt idx="0">
                  <c:v>Prestige 2</c:v>
                </c:pt>
              </c:strCache>
            </c:strRef>
          </c:tx>
          <c:spPr>
            <a:ln w="25400" cmpd="sng">
              <a:solidFill>
                <a:srgbClr val="109618"/>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Calculations!$G$2:$G$226</c:f>
              <c:numCache>
                <c:formatCode>0</c:formatCode>
                <c:ptCount val="225"/>
                <c:pt idx="0">
                  <c:v>650</c:v>
                </c:pt>
                <c:pt idx="1">
                  <c:v>1690.0000000000002</c:v>
                </c:pt>
                <c:pt idx="2">
                  <c:v>3295.5000000000005</c:v>
                </c:pt>
                <c:pt idx="3">
                  <c:v>5712.2000000000016</c:v>
                </c:pt>
                <c:pt idx="4">
                  <c:v>9282.3250000000025</c:v>
                </c:pt>
                <c:pt idx="5">
                  <c:v>14480.427000000005</c:v>
                </c:pt>
                <c:pt idx="6">
                  <c:v>21961.980950000008</c:v>
                </c:pt>
                <c:pt idx="7">
                  <c:v>32629.228840000007</c:v>
                </c:pt>
                <c:pt idx="8">
                  <c:v>47720.247178500009</c:v>
                </c:pt>
                <c:pt idx="9">
                  <c:v>68929.245924500021</c:v>
                </c:pt>
                <c:pt idx="10">
                  <c:v>98568.821672035047</c:v>
                </c:pt>
                <c:pt idx="11">
                  <c:v>139788.51073488608</c:v>
                </c:pt>
                <c:pt idx="12">
                  <c:v>196868.81928496456</c:v>
                </c:pt>
                <c:pt idx="13">
                  <c:v>275616.34699895041</c:v>
                </c:pt>
                <c:pt idx="14">
                  <c:v>383894.19760568097</c:v>
                </c:pt>
                <c:pt idx="15">
                  <c:v>532333.28734654421</c:v>
                </c:pt>
                <c:pt idx="16">
                  <c:v>735285.35314741416</c:v>
                </c:pt>
                <c:pt idx="17">
                  <c:v>1012098.6625676174</c:v>
                </c:pt>
                <c:pt idx="18">
                  <c:v>1388824.2758566751</c:v>
                </c:pt>
                <c:pt idx="19">
                  <c:v>1900496.3774880816</c:v>
                </c:pt>
                <c:pt idx="20">
                  <c:v>2594177.5552712316</c:v>
                </c:pt>
                <c:pt idx="21">
                  <c:v>3533022.7657503439</c:v>
                </c:pt>
                <c:pt idx="22">
                  <c:v>4801699.1225425135</c:v>
                </c:pt>
                <c:pt idx="23">
                  <c:v>6513609.2444924526</c:v>
                </c:pt>
                <c:pt idx="24">
                  <c:v>8820512.5185835306</c:v>
                </c:pt>
                <c:pt idx="25">
                  <c:v>11925332.925124934</c:v>
                </c:pt>
                <c:pt idx="26">
                  <c:v>16099199.448918661</c:v>
                </c:pt>
                <c:pt idx="27">
                  <c:v>21704105.923727382</c:v>
                </c:pt>
                <c:pt idx="28">
                  <c:v>29223028.333018657</c:v>
                </c:pt>
                <c:pt idx="29">
                  <c:v>39299934.654749222</c:v>
                </c:pt>
                <c:pt idx="30">
                  <c:v>52792912.219546467</c:v>
                </c:pt>
                <c:pt idx="31">
                  <c:v>70844682.204294607</c:v>
                </c:pt>
                <c:pt idx="32">
                  <c:v>94976152.08013247</c:v>
                </c:pt>
                <c:pt idx="33">
                  <c:v>127210482.48308653</c:v>
                </c:pt>
                <c:pt idx="34">
                  <c:v>170237557.44060114</c:v>
                </c:pt>
                <c:pt idx="35">
                  <c:v>227631933.9491466</c:v>
                </c:pt>
                <c:pt idx="36">
                  <c:v>304141556.19316536</c:v>
                </c:pt>
                <c:pt idx="37">
                  <c:v>406070077.72817218</c:v>
                </c:pt>
                <c:pt idx="38">
                  <c:v>541782972.12679827</c:v>
                </c:pt>
                <c:pt idx="39">
                  <c:v>722377296.16906416</c:v>
                </c:pt>
                <c:pt idx="40">
                  <c:v>962567747.14527798</c:v>
                </c:pt>
                <c:pt idx="41">
                  <c:v>1281858512.0520043</c:v>
                </c:pt>
                <c:pt idx="42">
                  <c:v>1706092638.6596918</c:v>
                </c:pt>
                <c:pt idx="43">
                  <c:v>2269499975.1473112</c:v>
                </c:pt>
                <c:pt idx="44">
                  <c:v>3017403376.04813</c:v>
                </c:pt>
                <c:pt idx="45">
                  <c:v>4009793819.726181</c:v>
                </c:pt>
                <c:pt idx="46">
                  <c:v>5326052225.7667332</c:v>
                </c:pt>
                <c:pt idx="47">
                  <c:v>7071184231.6562576</c:v>
                </c:pt>
                <c:pt idx="48">
                  <c:v>9384050740.7604923</c:v>
                </c:pt>
                <c:pt idx="49">
                  <c:v>12448230574.478205</c:v>
                </c:pt>
                <c:pt idx="50">
                  <c:v>16506353741.758102</c:v>
                </c:pt>
                <c:pt idx="51">
                  <c:v>21879010057.702892</c:v>
                </c:pt>
                <c:pt idx="52">
                  <c:v>28989688326.456333</c:v>
                </c:pt>
                <c:pt idx="53">
                  <c:v>38397662651.268585</c:v>
                </c:pt>
                <c:pt idx="54">
                  <c:v>50841349621.587112</c:v>
                </c:pt>
                <c:pt idx="55">
                  <c:v>67295459135.482574</c:v>
                </c:pt>
                <c:pt idx="56">
                  <c:v>89046312891.772491</c:v>
                </c:pt>
                <c:pt idx="57">
                  <c:v>117791087579.6429</c:v>
                </c:pt>
                <c:pt idx="58">
                  <c:v>155768558919.97607</c:v>
                </c:pt>
                <c:pt idx="59">
                  <c:v>205931315182.34122</c:v>
                </c:pt>
                <c:pt idx="60">
                  <c:v>272172554899.32767</c:v>
                </c:pt>
                <c:pt idx="61">
                  <c:v>359624720080.09528</c:v>
                </c:pt>
                <c:pt idx="62">
                  <c:v>475052654428.38391</c:v>
                </c:pt>
                <c:pt idx="63">
                  <c:v>627371124578.43726</c:v>
                </c:pt>
                <c:pt idx="64">
                  <c:v>828325937919.9679</c:v>
                </c:pt>
                <c:pt idx="65">
                  <c:v>1093390238054.3577</c:v>
                </c:pt>
                <c:pt idx="66">
                  <c:v>1442943783856.5845</c:v>
                </c:pt>
                <c:pt idx="67">
                  <c:v>1903824335715.2546</c:v>
                </c:pt>
                <c:pt idx="68">
                  <c:v>2511368278142.0347</c:v>
                </c:pt>
                <c:pt idx="69">
                  <c:v>3312094395810.5098</c:v>
                </c:pt>
                <c:pt idx="70">
                  <c:v>4367233039047.2871</c:v>
                </c:pt>
                <c:pt idx="71">
                  <c:v>5757366372603.1826</c:v>
                </c:pt>
                <c:pt idx="72">
                  <c:v>7588528732778.3613</c:v>
                </c:pt>
                <c:pt idx="73">
                  <c:v>10000225535524.361</c:v>
                </c:pt>
                <c:pt idx="74">
                  <c:v>13175972833967.91</c:v>
                </c:pt>
                <c:pt idx="75">
                  <c:v>17357148213280.395</c:v>
                </c:pt>
                <c:pt idx="76">
                  <c:v>22861191265123.258</c:v>
                </c:pt>
                <c:pt idx="77">
                  <c:v>30105516808876.605</c:v>
                </c:pt>
                <c:pt idx="78">
                  <c:v>39638930465020.867</c:v>
                </c:pt>
                <c:pt idx="79">
                  <c:v>52182895802052.781</c:v>
                </c:pt>
                <c:pt idx="80">
                  <c:v>68685736599451.977</c:v>
                </c:pt>
                <c:pt idx="81">
                  <c:v>90393821253105.938</c:v>
                </c:pt>
                <c:pt idx="82">
                  <c:v>118945040405001.64</c:v>
                </c:pt>
                <c:pt idx="83">
                  <c:v>156491547135255.13</c:v>
                </c:pt>
                <c:pt idx="84">
                  <c:v>205860904267210.66</c:v>
                </c:pt>
                <c:pt idx="85">
                  <c:v>270767636436166.47</c:v>
                </c:pt>
                <c:pt idx="86">
                  <c:v>356090926522446.88</c:v>
                </c:pt>
                <c:pt idx="87">
                  <c:v>468239103381240.44</c:v>
                </c:pt>
                <c:pt idx="88">
                  <c:v>615628002968290</c:v>
                </c:pt>
                <c:pt idx="89">
                  <c:v>809308723003257.63</c:v>
                </c:pt>
                <c:pt idx="90">
                  <c:v>1063791354792060</c:v>
                </c:pt>
                <c:pt idx="91">
                  <c:v>1398125780583850.3</c:v>
                </c:pt>
                <c:pt idx="92">
                  <c:v>1837319639919429.8</c:v>
                </c:pt>
                <c:pt idx="93">
                  <c:v>2414198494603809.5</c:v>
                </c:pt>
                <c:pt idx="94">
                  <c:v>3171845894506069</c:v>
                </c:pt>
                <c:pt idx="95">
                  <c:v>4166803869835342</c:v>
                </c:pt>
                <c:pt idx="96">
                  <c:v>5473270499856631</c:v>
                </c:pt>
                <c:pt idx="97">
                  <c:v>7188604759605512</c:v>
                </c:pt>
                <c:pt idx="98">
                  <c:v>9440545230216630</c:v>
                </c:pt>
                <c:pt idx="99">
                  <c:v>1.2396675554829918E+16</c:v>
                </c:pt>
                <c:pt idx="100">
                  <c:v>1.6276835003491684E+16</c:v>
                </c:pt>
                <c:pt idx="101">
                  <c:v>2.1369389321415816E+16</c:v>
                </c:pt>
                <c:pt idx="102">
                  <c:v>2.805256107978018E+16</c:v>
                </c:pt>
                <c:pt idx="103">
                  <c:v>3.6822390854235728E+16</c:v>
                </c:pt>
                <c:pt idx="104">
                  <c:v>4.8329387996184384E+16</c:v>
                </c:pt>
                <c:pt idx="105">
                  <c:v>6.342656824642104E+16</c:v>
                </c:pt>
                <c:pt idx="106">
                  <c:v>8.3232411727143104E+16</c:v>
                </c:pt>
                <c:pt idx="107">
                  <c:v>70200</c:v>
                </c:pt>
                <c:pt idx="108">
                  <c:v>70850</c:v>
                </c:pt>
                <c:pt idx="109">
                  <c:v>71500</c:v>
                </c:pt>
                <c:pt idx="110">
                  <c:v>72150</c:v>
                </c:pt>
                <c:pt idx="111">
                  <c:v>72800</c:v>
                </c:pt>
                <c:pt idx="112">
                  <c:v>73450</c:v>
                </c:pt>
                <c:pt idx="113">
                  <c:v>74100</c:v>
                </c:pt>
                <c:pt idx="114">
                  <c:v>74750</c:v>
                </c:pt>
                <c:pt idx="115">
                  <c:v>75400</c:v>
                </c:pt>
                <c:pt idx="116">
                  <c:v>76050</c:v>
                </c:pt>
                <c:pt idx="117">
                  <c:v>76700</c:v>
                </c:pt>
                <c:pt idx="118">
                  <c:v>77350</c:v>
                </c:pt>
                <c:pt idx="119">
                  <c:v>78000</c:v>
                </c:pt>
                <c:pt idx="120">
                  <c:v>78650</c:v>
                </c:pt>
                <c:pt idx="121">
                  <c:v>79300</c:v>
                </c:pt>
                <c:pt idx="122">
                  <c:v>79950</c:v>
                </c:pt>
                <c:pt idx="123">
                  <c:v>80600</c:v>
                </c:pt>
                <c:pt idx="124">
                  <c:v>81250</c:v>
                </c:pt>
                <c:pt idx="125">
                  <c:v>81900</c:v>
                </c:pt>
                <c:pt idx="126">
                  <c:v>82550</c:v>
                </c:pt>
                <c:pt idx="127">
                  <c:v>83200</c:v>
                </c:pt>
                <c:pt idx="128">
                  <c:v>83850</c:v>
                </c:pt>
                <c:pt idx="129">
                  <c:v>84500</c:v>
                </c:pt>
                <c:pt idx="130">
                  <c:v>85150</c:v>
                </c:pt>
                <c:pt idx="131">
                  <c:v>85800</c:v>
                </c:pt>
                <c:pt idx="132">
                  <c:v>86450</c:v>
                </c:pt>
                <c:pt idx="133">
                  <c:v>87100</c:v>
                </c:pt>
                <c:pt idx="134">
                  <c:v>87750</c:v>
                </c:pt>
                <c:pt idx="135">
                  <c:v>88400</c:v>
                </c:pt>
                <c:pt idx="136">
                  <c:v>89050</c:v>
                </c:pt>
                <c:pt idx="137">
                  <c:v>89700</c:v>
                </c:pt>
                <c:pt idx="138">
                  <c:v>90350</c:v>
                </c:pt>
                <c:pt idx="139">
                  <c:v>91000</c:v>
                </c:pt>
                <c:pt idx="140">
                  <c:v>91650</c:v>
                </c:pt>
                <c:pt idx="141">
                  <c:v>92300</c:v>
                </c:pt>
                <c:pt idx="142">
                  <c:v>92950</c:v>
                </c:pt>
                <c:pt idx="143">
                  <c:v>93600</c:v>
                </c:pt>
                <c:pt idx="144">
                  <c:v>94250</c:v>
                </c:pt>
                <c:pt idx="145">
                  <c:v>94900</c:v>
                </c:pt>
                <c:pt idx="146">
                  <c:v>95550</c:v>
                </c:pt>
                <c:pt idx="147">
                  <c:v>96200</c:v>
                </c:pt>
                <c:pt idx="148">
                  <c:v>96850</c:v>
                </c:pt>
                <c:pt idx="149">
                  <c:v>97500</c:v>
                </c:pt>
                <c:pt idx="150">
                  <c:v>98150</c:v>
                </c:pt>
                <c:pt idx="151">
                  <c:v>98800</c:v>
                </c:pt>
                <c:pt idx="152">
                  <c:v>99450</c:v>
                </c:pt>
                <c:pt idx="153">
                  <c:v>100100</c:v>
                </c:pt>
                <c:pt idx="154">
                  <c:v>100750</c:v>
                </c:pt>
                <c:pt idx="155">
                  <c:v>101400</c:v>
                </c:pt>
                <c:pt idx="156">
                  <c:v>102050</c:v>
                </c:pt>
                <c:pt idx="157">
                  <c:v>102700</c:v>
                </c:pt>
                <c:pt idx="158">
                  <c:v>103350</c:v>
                </c:pt>
                <c:pt idx="159">
                  <c:v>104000</c:v>
                </c:pt>
                <c:pt idx="160">
                  <c:v>104650</c:v>
                </c:pt>
                <c:pt idx="161">
                  <c:v>105300</c:v>
                </c:pt>
                <c:pt idx="162">
                  <c:v>105950</c:v>
                </c:pt>
                <c:pt idx="163">
                  <c:v>106600</c:v>
                </c:pt>
                <c:pt idx="164">
                  <c:v>107250</c:v>
                </c:pt>
                <c:pt idx="165">
                  <c:v>107900</c:v>
                </c:pt>
                <c:pt idx="166">
                  <c:v>108550</c:v>
                </c:pt>
                <c:pt idx="167">
                  <c:v>109200</c:v>
                </c:pt>
                <c:pt idx="168">
                  <c:v>109850</c:v>
                </c:pt>
                <c:pt idx="169">
                  <c:v>110500</c:v>
                </c:pt>
                <c:pt idx="170">
                  <c:v>111150</c:v>
                </c:pt>
                <c:pt idx="171">
                  <c:v>111800</c:v>
                </c:pt>
                <c:pt idx="172">
                  <c:v>112450</c:v>
                </c:pt>
                <c:pt idx="173">
                  <c:v>113100</c:v>
                </c:pt>
                <c:pt idx="174">
                  <c:v>113750</c:v>
                </c:pt>
                <c:pt idx="175">
                  <c:v>114400</c:v>
                </c:pt>
                <c:pt idx="176">
                  <c:v>115050</c:v>
                </c:pt>
                <c:pt idx="177">
                  <c:v>115700</c:v>
                </c:pt>
                <c:pt idx="178">
                  <c:v>116350</c:v>
                </c:pt>
                <c:pt idx="179">
                  <c:v>117000</c:v>
                </c:pt>
                <c:pt idx="180">
                  <c:v>117650</c:v>
                </c:pt>
                <c:pt idx="181">
                  <c:v>118300</c:v>
                </c:pt>
                <c:pt idx="182">
                  <c:v>118950</c:v>
                </c:pt>
                <c:pt idx="183">
                  <c:v>119600</c:v>
                </c:pt>
                <c:pt idx="184">
                  <c:v>120250</c:v>
                </c:pt>
                <c:pt idx="185">
                  <c:v>120900</c:v>
                </c:pt>
                <c:pt idx="186">
                  <c:v>121550</c:v>
                </c:pt>
                <c:pt idx="187">
                  <c:v>122200</c:v>
                </c:pt>
                <c:pt idx="188">
                  <c:v>122850</c:v>
                </c:pt>
                <c:pt idx="189">
                  <c:v>123500</c:v>
                </c:pt>
                <c:pt idx="190">
                  <c:v>124150</c:v>
                </c:pt>
                <c:pt idx="191">
                  <c:v>124800</c:v>
                </c:pt>
                <c:pt idx="192">
                  <c:v>125450</c:v>
                </c:pt>
                <c:pt idx="193">
                  <c:v>126100</c:v>
                </c:pt>
                <c:pt idx="194">
                  <c:v>126750</c:v>
                </c:pt>
                <c:pt idx="195">
                  <c:v>127400</c:v>
                </c:pt>
                <c:pt idx="196">
                  <c:v>128050</c:v>
                </c:pt>
                <c:pt idx="197">
                  <c:v>128700</c:v>
                </c:pt>
                <c:pt idx="198">
                  <c:v>129350</c:v>
                </c:pt>
                <c:pt idx="199">
                  <c:v>130000</c:v>
                </c:pt>
                <c:pt idx="200">
                  <c:v>130650</c:v>
                </c:pt>
                <c:pt idx="201">
                  <c:v>131300</c:v>
                </c:pt>
                <c:pt idx="202">
                  <c:v>131950</c:v>
                </c:pt>
                <c:pt idx="203">
                  <c:v>132600</c:v>
                </c:pt>
                <c:pt idx="204">
                  <c:v>133250</c:v>
                </c:pt>
                <c:pt idx="205">
                  <c:v>133900</c:v>
                </c:pt>
                <c:pt idx="206">
                  <c:v>134550</c:v>
                </c:pt>
                <c:pt idx="207">
                  <c:v>135200</c:v>
                </c:pt>
                <c:pt idx="208">
                  <c:v>135850</c:v>
                </c:pt>
                <c:pt idx="209">
                  <c:v>136500</c:v>
                </c:pt>
                <c:pt idx="210">
                  <c:v>137150</c:v>
                </c:pt>
                <c:pt idx="211">
                  <c:v>137800</c:v>
                </c:pt>
                <c:pt idx="212">
                  <c:v>138450</c:v>
                </c:pt>
                <c:pt idx="213">
                  <c:v>139100</c:v>
                </c:pt>
                <c:pt idx="214">
                  <c:v>139750</c:v>
                </c:pt>
                <c:pt idx="215">
                  <c:v>140400</c:v>
                </c:pt>
                <c:pt idx="216">
                  <c:v>141050</c:v>
                </c:pt>
                <c:pt idx="217">
                  <c:v>141700</c:v>
                </c:pt>
                <c:pt idx="218">
                  <c:v>142350</c:v>
                </c:pt>
                <c:pt idx="219">
                  <c:v>143000</c:v>
                </c:pt>
                <c:pt idx="220">
                  <c:v>143650</c:v>
                </c:pt>
                <c:pt idx="221">
                  <c:v>144300</c:v>
                </c:pt>
                <c:pt idx="222">
                  <c:v>144950</c:v>
                </c:pt>
                <c:pt idx="223">
                  <c:v>145600</c:v>
                </c:pt>
                <c:pt idx="224">
                  <c:v>146250</c:v>
                </c:pt>
              </c:numCache>
            </c:numRef>
          </c:val>
          <c:smooth val="0"/>
          <c:extLst>
            <c:ext xmlns:c16="http://schemas.microsoft.com/office/drawing/2014/chart" uri="{C3380CC4-5D6E-409C-BE32-E72D297353CC}">
              <c16:uniqueId val="{00000003-B90E-4E32-A72B-CBEB8972CC25}"/>
            </c:ext>
          </c:extLst>
        </c:ser>
        <c:ser>
          <c:idx val="4"/>
          <c:order val="4"/>
          <c:tx>
            <c:strRef>
              <c:f>Calculations!$H$1</c:f>
              <c:strCache>
                <c:ptCount val="1"/>
                <c:pt idx="0">
                  <c:v>Prestige 3</c:v>
                </c:pt>
              </c:strCache>
            </c:strRef>
          </c:tx>
          <c:spPr>
            <a:ln w="25400" cmpd="sng">
              <a:solidFill>
                <a:srgbClr val="990099"/>
              </a:solidFill>
            </a:ln>
          </c:spPr>
          <c:marker>
            <c:symbol val="none"/>
          </c:marker>
          <c:cat>
            <c:numRef>
              <c:f>Calculations!$A$2:$A$99</c:f>
              <c:numCache>
                <c:formatCode>General</c:formatCode>
                <c:ptCount val="9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numCache>
            </c:numRef>
          </c:cat>
          <c:val>
            <c:numRef>
              <c:f>Calculations!$H$2:$H$99</c:f>
              <c:numCache>
                <c:formatCode>0</c:formatCode>
                <c:ptCount val="98"/>
                <c:pt idx="0">
                  <c:v>13000</c:v>
                </c:pt>
                <c:pt idx="1">
                  <c:v>33800.000000000007</c:v>
                </c:pt>
                <c:pt idx="2">
                  <c:v>65910.000000000015</c:v>
                </c:pt>
                <c:pt idx="3">
                  <c:v>114244.00000000003</c:v>
                </c:pt>
                <c:pt idx="4">
                  <c:v>185646.50000000006</c:v>
                </c:pt>
                <c:pt idx="5">
                  <c:v>289608.5400000001</c:v>
                </c:pt>
                <c:pt idx="6">
                  <c:v>439239.61900000018</c:v>
                </c:pt>
                <c:pt idx="7">
                  <c:v>652584.57680000016</c:v>
                </c:pt>
                <c:pt idx="8">
                  <c:v>954404.94357000024</c:v>
                </c:pt>
                <c:pt idx="9">
                  <c:v>1378584.9184900005</c:v>
                </c:pt>
                <c:pt idx="10">
                  <c:v>1971376.4334407011</c:v>
                </c:pt>
                <c:pt idx="11">
                  <c:v>2795770.2146977219</c:v>
                </c:pt>
                <c:pt idx="12">
                  <c:v>3937376.3856992912</c:v>
                </c:pt>
                <c:pt idx="13">
                  <c:v>5512326.9399790075</c:v>
                </c:pt>
                <c:pt idx="14">
                  <c:v>7677883.9521136191</c:v>
                </c:pt>
                <c:pt idx="15">
                  <c:v>10646665.746930884</c:v>
                </c:pt>
                <c:pt idx="16">
                  <c:v>14705707.062948285</c:v>
                </c:pt>
                <c:pt idx="17">
                  <c:v>20241973.251352347</c:v>
                </c:pt>
                <c:pt idx="18">
                  <c:v>27776485.517133504</c:v>
                </c:pt>
                <c:pt idx="19">
                  <c:v>38009927.549761631</c:v>
                </c:pt>
                <c:pt idx="20">
                  <c:v>51883551.105424628</c:v>
                </c:pt>
                <c:pt idx="21">
                  <c:v>70660455.315006882</c:v>
                </c:pt>
                <c:pt idx="22">
                  <c:v>96033982.450850278</c:v>
                </c:pt>
                <c:pt idx="23">
                  <c:v>130272184.88984904</c:v>
                </c:pt>
                <c:pt idx="24">
                  <c:v>176410250.3716706</c:v>
                </c:pt>
                <c:pt idx="25">
                  <c:v>238506658.50249866</c:v>
                </c:pt>
                <c:pt idx="26">
                  <c:v>321983988.97837323</c:v>
                </c:pt>
                <c:pt idx="27">
                  <c:v>434082118.47454762</c:v>
                </c:pt>
                <c:pt idx="28">
                  <c:v>584460566.66037309</c:v>
                </c:pt>
                <c:pt idx="29">
                  <c:v>785998693.09498453</c:v>
                </c:pt>
                <c:pt idx="30">
                  <c:v>1055858244.3909293</c:v>
                </c:pt>
                <c:pt idx="31">
                  <c:v>1416893644.0858922</c:v>
                </c:pt>
                <c:pt idx="32">
                  <c:v>1899523041.6026492</c:v>
                </c:pt>
                <c:pt idx="33">
                  <c:v>2544209649.6617303</c:v>
                </c:pt>
                <c:pt idx="34">
                  <c:v>3404751148.8120227</c:v>
                </c:pt>
                <c:pt idx="35">
                  <c:v>4552638678.9829321</c:v>
                </c:pt>
                <c:pt idx="36">
                  <c:v>6082831123.863308</c:v>
                </c:pt>
                <c:pt idx="37">
                  <c:v>8121401554.5634432</c:v>
                </c:pt>
                <c:pt idx="38">
                  <c:v>10835659442.535965</c:v>
                </c:pt>
                <c:pt idx="39">
                  <c:v>14447545923.381285</c:v>
                </c:pt>
                <c:pt idx="40">
                  <c:v>19251354942.90556</c:v>
                </c:pt>
                <c:pt idx="41">
                  <c:v>25637170241.040089</c:v>
                </c:pt>
                <c:pt idx="42">
                  <c:v>34121852773.193836</c:v>
                </c:pt>
                <c:pt idx="43">
                  <c:v>45389999502.94622</c:v>
                </c:pt>
                <c:pt idx="44">
                  <c:v>60348067520.962593</c:v>
                </c:pt>
                <c:pt idx="45">
                  <c:v>80195876394.523621</c:v>
                </c:pt>
                <c:pt idx="46">
                  <c:v>106521044515.33467</c:v>
                </c:pt>
                <c:pt idx="47">
                  <c:v>141423684633.12515</c:v>
                </c:pt>
                <c:pt idx="48">
                  <c:v>187681014815.20984</c:v>
                </c:pt>
                <c:pt idx="49">
                  <c:v>248964611489.56409</c:v>
                </c:pt>
                <c:pt idx="50">
                  <c:v>330127074835.16205</c:v>
                </c:pt>
                <c:pt idx="51">
                  <c:v>437580201154.05786</c:v>
                </c:pt>
                <c:pt idx="52">
                  <c:v>579793766529.12659</c:v>
                </c:pt>
                <c:pt idx="53">
                  <c:v>767953253025.3717</c:v>
                </c:pt>
                <c:pt idx="54">
                  <c:v>1016826992431.7423</c:v>
                </c:pt>
                <c:pt idx="55">
                  <c:v>1345909182709.6514</c:v>
                </c:pt>
                <c:pt idx="56">
                  <c:v>1780926257835.4497</c:v>
                </c:pt>
                <c:pt idx="57">
                  <c:v>2355821751592.8579</c:v>
                </c:pt>
                <c:pt idx="58">
                  <c:v>3115371178399.5215</c:v>
                </c:pt>
                <c:pt idx="59">
                  <c:v>4118626303646.8242</c:v>
                </c:pt>
                <c:pt idx="60">
                  <c:v>5443451097986.5527</c:v>
                </c:pt>
                <c:pt idx="61">
                  <c:v>7192494401601.9063</c:v>
                </c:pt>
                <c:pt idx="62">
                  <c:v>9501053088567.6777</c:v>
                </c:pt>
                <c:pt idx="63">
                  <c:v>12547422491568.744</c:v>
                </c:pt>
                <c:pt idx="64">
                  <c:v>16566518758399.359</c:v>
                </c:pt>
                <c:pt idx="65">
                  <c:v>21867804761087.156</c:v>
                </c:pt>
                <c:pt idx="66">
                  <c:v>28858875677131.688</c:v>
                </c:pt>
                <c:pt idx="67">
                  <c:v>38076486714305.094</c:v>
                </c:pt>
                <c:pt idx="68">
                  <c:v>50227365562840.688</c:v>
                </c:pt>
                <c:pt idx="69">
                  <c:v>66241887916210.195</c:v>
                </c:pt>
                <c:pt idx="70">
                  <c:v>87344660780945.734</c:v>
                </c:pt>
                <c:pt idx="71">
                  <c:v>115147327452063.64</c:v>
                </c:pt>
                <c:pt idx="72">
                  <c:v>151770574655567.22</c:v>
                </c:pt>
                <c:pt idx="73">
                  <c:v>200004510710487.25</c:v>
                </c:pt>
                <c:pt idx="74">
                  <c:v>263519456679358.22</c:v>
                </c:pt>
                <c:pt idx="75">
                  <c:v>347142964265607.94</c:v>
                </c:pt>
                <c:pt idx="76">
                  <c:v>457223825302465.13</c:v>
                </c:pt>
                <c:pt idx="77">
                  <c:v>602110336177532.13</c:v>
                </c:pt>
                <c:pt idx="78">
                  <c:v>792778609300417.38</c:v>
                </c:pt>
                <c:pt idx="79">
                  <c:v>1043657916041055.6</c:v>
                </c:pt>
                <c:pt idx="80">
                  <c:v>1373714731989039.5</c:v>
                </c:pt>
                <c:pt idx="81">
                  <c:v>1807876425062118.8</c:v>
                </c:pt>
                <c:pt idx="82">
                  <c:v>2378900808100032.5</c:v>
                </c:pt>
                <c:pt idx="83">
                  <c:v>3129830942705102.5</c:v>
                </c:pt>
                <c:pt idx="84">
                  <c:v>4117218085344213</c:v>
                </c:pt>
                <c:pt idx="85">
                  <c:v>5415352728723329</c:v>
                </c:pt>
                <c:pt idx="86">
                  <c:v>7121818530448938</c:v>
                </c:pt>
                <c:pt idx="87">
                  <c:v>9364782067624808</c:v>
                </c:pt>
                <c:pt idx="88">
                  <c:v>1.23125600593658E+16</c:v>
                </c:pt>
                <c:pt idx="89">
                  <c:v>1.6186174460065152E+16</c:v>
                </c:pt>
                <c:pt idx="90">
                  <c:v>2.12758270958412E+16</c:v>
                </c:pt>
                <c:pt idx="91">
                  <c:v>2.7962515611677004E+16</c:v>
                </c:pt>
                <c:pt idx="92">
                  <c:v>3.6746392798388592E+16</c:v>
                </c:pt>
                <c:pt idx="93">
                  <c:v>4.8283969892076184E+16</c:v>
                </c:pt>
                <c:pt idx="94">
                  <c:v>6.3436917890121384E+16</c:v>
                </c:pt>
                <c:pt idx="95">
                  <c:v>8.3336077396706848E+16</c:v>
                </c:pt>
                <c:pt idx="96">
                  <c:v>1.0946540999713262E+17</c:v>
                </c:pt>
                <c:pt idx="97">
                  <c:v>1.4377209519211026E+17</c:v>
                </c:pt>
              </c:numCache>
            </c:numRef>
          </c:val>
          <c:smooth val="0"/>
          <c:extLst>
            <c:ext xmlns:c16="http://schemas.microsoft.com/office/drawing/2014/chart" uri="{C3380CC4-5D6E-409C-BE32-E72D297353CC}">
              <c16:uniqueId val="{00000004-B90E-4E32-A72B-CBEB8972CC25}"/>
            </c:ext>
          </c:extLst>
        </c:ser>
        <c:dLbls>
          <c:showLegendKey val="0"/>
          <c:showVal val="0"/>
          <c:showCatName val="0"/>
          <c:showSerName val="0"/>
          <c:showPercent val="0"/>
          <c:showBubbleSize val="0"/>
        </c:dLbls>
        <c:smooth val="0"/>
        <c:axId val="544440904"/>
        <c:axId val="387749800"/>
      </c:lineChart>
      <c:catAx>
        <c:axId val="544440904"/>
        <c:scaling>
          <c:orientation val="minMax"/>
        </c:scaling>
        <c:delete val="1"/>
        <c:axPos val="b"/>
        <c:title>
          <c:tx>
            <c:rich>
              <a:bodyPr/>
              <a:lstStyle/>
              <a:p>
                <a:pPr lvl="0">
                  <a:defRPr/>
                </a:pPr>
                <a:r>
                  <a:rPr lang="en-US"/>
                  <a:t>Count</a:t>
                </a:r>
              </a:p>
            </c:rich>
          </c:tx>
          <c:overlay val="0"/>
        </c:title>
        <c:numFmt formatCode="General" sourceLinked="1"/>
        <c:majorTickMark val="cross"/>
        <c:minorTickMark val="cross"/>
        <c:tickLblPos val="nextTo"/>
        <c:crossAx val="387749800"/>
        <c:crosses val="autoZero"/>
        <c:auto val="1"/>
        <c:lblAlgn val="ctr"/>
        <c:lblOffset val="100"/>
        <c:noMultiLvlLbl val="1"/>
      </c:catAx>
      <c:valAx>
        <c:axId val="387749800"/>
        <c:scaling>
          <c:orientation val="minMax"/>
        </c:scaling>
        <c:delete val="0"/>
        <c:axPos val="l"/>
        <c:majorGridlines>
          <c:spPr>
            <a:ln>
              <a:solidFill>
                <a:srgbClr val="B7B7B7"/>
              </a:solidFill>
            </a:ln>
          </c:spPr>
        </c:majorGridlines>
        <c:title>
          <c:tx>
            <c:rich>
              <a:bodyPr/>
              <a:lstStyle/>
              <a:p>
                <a:pPr lvl="0">
                  <a:defRPr/>
                </a:pPr>
                <a:endParaRPr lang="en-US"/>
              </a:p>
            </c:rich>
          </c:tx>
          <c:overlay val="0"/>
        </c:title>
        <c:numFmt formatCode="0" sourceLinked="1"/>
        <c:majorTickMark val="cross"/>
        <c:minorTickMark val="cross"/>
        <c:tickLblPos val="nextTo"/>
        <c:spPr>
          <a:ln w="47625">
            <a:noFill/>
          </a:ln>
        </c:spPr>
        <c:txPr>
          <a:bodyPr/>
          <a:lstStyle/>
          <a:p>
            <a:pPr lvl="0">
              <a:defRPr/>
            </a:pPr>
            <a:endParaRPr lang="en-US"/>
          </a:p>
        </c:txPr>
        <c:crossAx val="544440904"/>
        <c:crosses val="autoZero"/>
        <c:crossBetween val="between"/>
      </c:valAx>
    </c:plotArea>
    <c:legend>
      <c:legendPos val="r"/>
      <c:overlay val="0"/>
    </c:legend>
    <c:plotVisOnly val="1"/>
    <c:dispBlanksAs val="zero"/>
    <c:showDLblsOverMax val="1"/>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942975</xdr:colOff>
      <xdr:row>2</xdr:row>
      <xdr:rowOff>0</xdr:rowOff>
    </xdr:from>
    <xdr:to>
      <xdr:col>8</xdr:col>
      <xdr:colOff>885825</xdr:colOff>
      <xdr:row>19</xdr:row>
      <xdr:rowOff>133350</xdr:rowOff>
    </xdr:to>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9</xdr:col>
      <xdr:colOff>200025</xdr:colOff>
      <xdr:row>1</xdr:row>
      <xdr:rowOff>190500</xdr:rowOff>
    </xdr:from>
    <xdr:to>
      <xdr:col>15</xdr:col>
      <xdr:colOff>142875</xdr:colOff>
      <xdr:row>19</xdr:row>
      <xdr:rowOff>123825</xdr:rowOff>
    </xdr:to>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9</xdr:col>
      <xdr:colOff>180974</xdr:colOff>
      <xdr:row>20</xdr:row>
      <xdr:rowOff>180975</xdr:rowOff>
    </xdr:from>
    <xdr:to>
      <xdr:col>15</xdr:col>
      <xdr:colOff>139699</xdr:colOff>
      <xdr:row>39</xdr:row>
      <xdr:rowOff>63500</xdr:rowOff>
    </xdr:to>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2</xdr:col>
      <xdr:colOff>974725</xdr:colOff>
      <xdr:row>20</xdr:row>
      <xdr:rowOff>171450</xdr:rowOff>
    </xdr:from>
    <xdr:to>
      <xdr:col>8</xdr:col>
      <xdr:colOff>876300</xdr:colOff>
      <xdr:row>39</xdr:row>
      <xdr:rowOff>38100</xdr:rowOff>
    </xdr:to>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xdr:from>
      <xdr:col>0</xdr:col>
      <xdr:colOff>0</xdr:colOff>
      <xdr:row>0</xdr:row>
      <xdr:rowOff>0</xdr:rowOff>
    </xdr:from>
    <xdr:to>
      <xdr:col>11</xdr:col>
      <xdr:colOff>469900</xdr:colOff>
      <xdr:row>66</xdr:row>
      <xdr:rowOff>127000</xdr:rowOff>
    </xdr:to>
    <xdr:sp macro="" textlink="">
      <xdr:nvSpPr>
        <xdr:cNvPr id="1029" name="Rectangle 5" hidden="1">
          <a:extLst>
            <a:ext uri="{FF2B5EF4-FFF2-40B4-BE49-F238E27FC236}">
              <a16:creationId xmlns:a16="http://schemas.microsoft.com/office/drawing/2014/main" id="{00000000-0008-0000-0000-000005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800100</xdr:colOff>
      <xdr:row>45</xdr:row>
      <xdr:rowOff>95250</xdr:rowOff>
    </xdr:to>
    <xdr:sp macro="" textlink="">
      <xdr:nvSpPr>
        <xdr:cNvPr id="6" name="Rectangle 5" hidden="1">
          <a:extLst>
            <a:ext uri="{FF2B5EF4-FFF2-40B4-BE49-F238E27FC236}">
              <a16:creationId xmlns:a16="http://schemas.microsoft.com/office/drawing/2014/main" id="{00000000-0008-0000-0000-000006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800100</xdr:colOff>
      <xdr:row>45</xdr:row>
      <xdr:rowOff>95250</xdr:rowOff>
    </xdr:to>
    <xdr:sp macro="" textlink="">
      <xdr:nvSpPr>
        <xdr:cNvPr id="7" name="AutoShape 5">
          <a:extLst>
            <a:ext uri="{FF2B5EF4-FFF2-40B4-BE49-F238E27FC236}">
              <a16:creationId xmlns:a16="http://schemas.microsoft.com/office/drawing/2014/main" id="{5A6D02E7-5E0F-4DD1-98B7-25421D152DF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800100</xdr:colOff>
      <xdr:row>45</xdr:row>
      <xdr:rowOff>95250</xdr:rowOff>
    </xdr:to>
    <xdr:sp macro="" textlink="">
      <xdr:nvSpPr>
        <xdr:cNvPr id="8" name="AutoShape 5">
          <a:extLst>
            <a:ext uri="{FF2B5EF4-FFF2-40B4-BE49-F238E27FC236}">
              <a16:creationId xmlns:a16="http://schemas.microsoft.com/office/drawing/2014/main" id="{5853A0C2-F152-4705-9195-DD8C6A35F7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800100</xdr:colOff>
      <xdr:row>45</xdr:row>
      <xdr:rowOff>95250</xdr:rowOff>
    </xdr:to>
    <xdr:sp macro="" textlink="">
      <xdr:nvSpPr>
        <xdr:cNvPr id="9" name="AutoShape 5">
          <a:extLst>
            <a:ext uri="{FF2B5EF4-FFF2-40B4-BE49-F238E27FC236}">
              <a16:creationId xmlns:a16="http://schemas.microsoft.com/office/drawing/2014/main" id="{25637131-5AAB-4A5D-9578-3E83D8FAABA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activeCell="B8" sqref="B8"/>
    </sheetView>
  </sheetViews>
  <sheetFormatPr defaultColWidth="14.42578125" defaultRowHeight="15.75" customHeight="1" x14ac:dyDescent="0.2"/>
  <cols>
    <col min="1" max="1" width="16.42578125" customWidth="1"/>
    <col min="2" max="2" width="13.42578125" customWidth="1"/>
  </cols>
  <sheetData>
    <row r="1" spans="1:9" ht="50.1" customHeight="1" x14ac:dyDescent="0.2">
      <c r="A1" s="26" t="s">
        <v>8</v>
      </c>
      <c r="B1" s="27"/>
      <c r="C1" s="27"/>
      <c r="D1" s="27"/>
      <c r="E1" s="27"/>
      <c r="F1" s="27"/>
      <c r="G1" s="27"/>
      <c r="H1" s="27"/>
      <c r="I1" s="27"/>
    </row>
    <row r="2" spans="1:9" ht="15.75" customHeight="1" x14ac:dyDescent="0.2">
      <c r="E2" s="3"/>
    </row>
    <row r="3" spans="1:9" ht="15.75" customHeight="1" x14ac:dyDescent="0.2">
      <c r="A3" s="9" t="s">
        <v>9</v>
      </c>
    </row>
    <row r="4" spans="1:9" ht="15.75" customHeight="1" x14ac:dyDescent="0.2">
      <c r="A4" s="4" t="s">
        <v>10</v>
      </c>
      <c r="B4" s="5">
        <v>10</v>
      </c>
    </row>
    <row r="5" spans="1:9" ht="15.75" customHeight="1" x14ac:dyDescent="0.2">
      <c r="A5" s="4" t="s">
        <v>11</v>
      </c>
      <c r="B5" s="5">
        <v>100</v>
      </c>
    </row>
    <row r="6" spans="1:9" ht="15.75" customHeight="1" x14ac:dyDescent="0.2">
      <c r="A6" s="4" t="s">
        <v>12</v>
      </c>
      <c r="B6" s="5">
        <v>2</v>
      </c>
    </row>
    <row r="7" spans="1:9" ht="15.75" customHeight="1" x14ac:dyDescent="0.2">
      <c r="A7" s="4" t="s">
        <v>17</v>
      </c>
      <c r="B7" s="5">
        <v>1.3</v>
      </c>
    </row>
    <row r="8" spans="1:9" ht="15.75" customHeight="1" x14ac:dyDescent="0.2">
      <c r="A8" s="6" t="s">
        <v>13</v>
      </c>
      <c r="B8" s="7"/>
    </row>
    <row r="9" spans="1:9" ht="15.75" customHeight="1" x14ac:dyDescent="0.2">
      <c r="A9" s="8" t="s">
        <v>0</v>
      </c>
      <c r="B9" s="8" t="s">
        <v>14</v>
      </c>
    </row>
    <row r="10" spans="1:9" ht="15.75" customHeight="1" x14ac:dyDescent="0.2">
      <c r="A10" s="5">
        <v>2</v>
      </c>
      <c r="B10" s="5">
        <v>1</v>
      </c>
    </row>
    <row r="11" spans="1:9" ht="15.75" customHeight="1" x14ac:dyDescent="0.2">
      <c r="A11" s="5">
        <v>10</v>
      </c>
      <c r="B11" s="5">
        <v>2</v>
      </c>
    </row>
    <row r="12" spans="1:9" ht="15.75" customHeight="1" x14ac:dyDescent="0.2">
      <c r="A12" s="5">
        <v>15</v>
      </c>
      <c r="B12" s="5">
        <v>3</v>
      </c>
    </row>
    <row r="13" spans="1:9" ht="15.75" customHeight="1" x14ac:dyDescent="0.2">
      <c r="A13" s="5">
        <v>20</v>
      </c>
      <c r="B13" s="5">
        <v>2</v>
      </c>
    </row>
    <row r="14" spans="1:9" ht="15.75" customHeight="1" x14ac:dyDescent="0.2">
      <c r="A14" s="5">
        <v>30</v>
      </c>
      <c r="B14" s="5">
        <v>2</v>
      </c>
    </row>
    <row r="15" spans="1:9" ht="15.75" customHeight="1" x14ac:dyDescent="0.2">
      <c r="A15" s="5">
        <v>40</v>
      </c>
      <c r="B15" s="5">
        <v>2</v>
      </c>
    </row>
    <row r="16" spans="1:9" ht="15.75" customHeight="1" x14ac:dyDescent="0.2">
      <c r="A16" s="5">
        <v>50</v>
      </c>
      <c r="B16" s="5">
        <v>2</v>
      </c>
    </row>
    <row r="17" spans="1:2" ht="15.75" customHeight="1" x14ac:dyDescent="0.2">
      <c r="A17" s="5">
        <v>60</v>
      </c>
      <c r="B17" s="5">
        <v>2</v>
      </c>
    </row>
    <row r="18" spans="1:2" ht="15.75" customHeight="1" x14ac:dyDescent="0.2">
      <c r="A18" s="5">
        <v>70</v>
      </c>
      <c r="B18" s="5">
        <v>2</v>
      </c>
    </row>
    <row r="20" spans="1:2" ht="15.75" customHeight="1" x14ac:dyDescent="0.2">
      <c r="A20" s="6" t="s">
        <v>15</v>
      </c>
      <c r="B20" s="8" t="s">
        <v>16</v>
      </c>
    </row>
    <row r="21" spans="1:2" ht="15.75" customHeight="1" x14ac:dyDescent="0.2">
      <c r="A21" s="3">
        <v>1</v>
      </c>
      <c r="B21" s="5">
        <v>10</v>
      </c>
    </row>
    <row r="22" spans="1:2" ht="15.75" customHeight="1" x14ac:dyDescent="0.2">
      <c r="A22" s="3">
        <v>2</v>
      </c>
      <c r="B22" s="5">
        <v>50</v>
      </c>
    </row>
    <row r="23" spans="1:2" ht="15.75" customHeight="1" x14ac:dyDescent="0.2">
      <c r="A23" s="3">
        <v>3</v>
      </c>
      <c r="B23" s="5">
        <v>1000</v>
      </c>
    </row>
  </sheetData>
  <mergeCells count="1">
    <mergeCell ref="A1:I1"/>
  </mergeCells>
  <pageMargins left="0.75" right="0.75" top="1" bottom="1" header="0.5" footer="0.5"/>
  <pageSetup orientation="portrait" horizontalDpi="4294967292" verticalDpi="4294967292"/>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9"/>
  <sheetViews>
    <sheetView workbookViewId="0">
      <pane ySplit="1" topLeftCell="A2" activePane="bottomLeft" state="frozen"/>
      <selection pane="bottomLeft" sqref="A1:I1"/>
    </sheetView>
  </sheetViews>
  <sheetFormatPr defaultColWidth="14.42578125" defaultRowHeight="15.75" customHeight="1" x14ac:dyDescent="0.2"/>
  <cols>
    <col min="2" max="8" width="14.42578125" style="12"/>
  </cols>
  <sheetData>
    <row r="1" spans="1:23" ht="15.75" customHeight="1" x14ac:dyDescent="0.2">
      <c r="A1" s="1" t="s">
        <v>0</v>
      </c>
      <c r="B1" s="10" t="s">
        <v>1</v>
      </c>
      <c r="C1" s="10" t="s">
        <v>2</v>
      </c>
      <c r="D1" s="10" t="s">
        <v>3</v>
      </c>
      <c r="E1" s="10" t="s">
        <v>4</v>
      </c>
      <c r="F1" s="10" t="s">
        <v>5</v>
      </c>
      <c r="G1" s="10" t="s">
        <v>6</v>
      </c>
      <c r="H1" s="10" t="s">
        <v>7</v>
      </c>
      <c r="I1" s="2" t="s">
        <v>18</v>
      </c>
      <c r="J1" s="2"/>
      <c r="K1" s="2"/>
      <c r="L1" s="2"/>
      <c r="M1" s="2"/>
      <c r="N1" s="2"/>
      <c r="O1" s="2"/>
      <c r="P1" s="2"/>
      <c r="Q1" s="2"/>
      <c r="R1" s="2"/>
      <c r="S1" s="2"/>
      <c r="T1" s="2"/>
      <c r="U1" s="2"/>
      <c r="V1" s="2"/>
      <c r="W1" s="2"/>
    </row>
    <row r="2" spans="1:23" ht="15.75" customHeight="1" x14ac:dyDescent="0.2">
      <c r="A2" s="3">
        <v>1</v>
      </c>
      <c r="B2" s="11">
        <f>'Exponential Item Growth'!$B$5*'Exponential Item Growth'!$B$6^A2</f>
        <v>200</v>
      </c>
      <c r="C2" s="12">
        <f>D2*'Exponential Item Growth'!$B$7^A2</f>
        <v>13</v>
      </c>
      <c r="D2" s="13">
        <f>A2*'Exponential Item Growth'!$B$4</f>
        <v>10</v>
      </c>
      <c r="E2" s="13">
        <v>1</v>
      </c>
      <c r="F2" s="12">
        <f>C2*'Exponential Item Growth'!$B$21</f>
        <v>130</v>
      </c>
      <c r="G2" s="12">
        <f>'Exponential Item Growth'!$B$22*C2</f>
        <v>650</v>
      </c>
      <c r="H2" s="12">
        <f>'Exponential Item Growth'!$B$23*C2</f>
        <v>13000</v>
      </c>
      <c r="I2">
        <f>B2/C2</f>
        <v>15.384615384615385</v>
      </c>
    </row>
    <row r="3" spans="1:23" ht="15.75" customHeight="1" x14ac:dyDescent="0.2">
      <c r="A3" s="3">
        <v>2</v>
      </c>
      <c r="B3" s="11">
        <f>'Exponential Item Growth'!$B$5*'Exponential Item Growth'!$B$6^A3</f>
        <v>400</v>
      </c>
      <c r="C3" s="12">
        <f>D3*'Exponential Item Growth'!$B$7^A3</f>
        <v>33.800000000000004</v>
      </c>
      <c r="D3" s="13">
        <f>A3*'Exponential Item Growth'!$B$4</f>
        <v>20</v>
      </c>
      <c r="E3" s="12">
        <f>IF(ISNA(VLOOKUP(A3,'Exponential Item Growth'!$A$10:$B$18,2,FALSE)),E2, E2*VLOOKUP(A3,'Exponential Item Growth'!$A$10:$B$18,2,FALSE))</f>
        <v>1</v>
      </c>
      <c r="F3" s="12">
        <f>C3*'Exponential Item Growth'!$B$21</f>
        <v>338.00000000000006</v>
      </c>
      <c r="G3" s="12">
        <f>'Exponential Item Growth'!$B$22*C3</f>
        <v>1690.0000000000002</v>
      </c>
      <c r="H3" s="12">
        <f>'Exponential Item Growth'!$B$23*C3</f>
        <v>33800.000000000007</v>
      </c>
      <c r="I3">
        <f t="shared" ref="I3:I66" si="0">B3/C3</f>
        <v>11.834319526627217</v>
      </c>
    </row>
    <row r="4" spans="1:23" ht="15.75" customHeight="1" x14ac:dyDescent="0.2">
      <c r="A4" s="3">
        <v>3</v>
      </c>
      <c r="B4" s="11">
        <f>'Exponential Item Growth'!$B$5*'Exponential Item Growth'!$B$6^A4</f>
        <v>800</v>
      </c>
      <c r="C4" s="12">
        <f>D4*'Exponential Item Growth'!$B$7^A4</f>
        <v>65.910000000000011</v>
      </c>
      <c r="D4" s="13">
        <f>A4*'Exponential Item Growth'!$B$4</f>
        <v>30</v>
      </c>
      <c r="E4" s="12">
        <f>IF(ISNA(VLOOKUP(A4,'Exponential Item Growth'!$A$10:$B$18,2,FALSE)),E3, E3*VLOOKUP(A4,'Exponential Item Growth'!$A$10:$B$18,2,FALSE))</f>
        <v>1</v>
      </c>
      <c r="F4" s="12">
        <f>C4*'Exponential Item Growth'!$B$21</f>
        <v>659.10000000000014</v>
      </c>
      <c r="G4" s="12">
        <f>'Exponential Item Growth'!$B$22*C4</f>
        <v>3295.5000000000005</v>
      </c>
      <c r="H4" s="12">
        <f>'Exponential Item Growth'!$B$23*C4</f>
        <v>65910.000000000015</v>
      </c>
      <c r="I4">
        <f t="shared" si="0"/>
        <v>12.137763617053556</v>
      </c>
    </row>
    <row r="5" spans="1:23" ht="15.75" customHeight="1" x14ac:dyDescent="0.2">
      <c r="A5" s="3">
        <v>4</v>
      </c>
      <c r="B5" s="11">
        <f>'Exponential Item Growth'!$B$5*'Exponential Item Growth'!$B$6^A5</f>
        <v>1600</v>
      </c>
      <c r="C5" s="12">
        <f>D5*'Exponential Item Growth'!$B$7^A5</f>
        <v>114.24400000000003</v>
      </c>
      <c r="D5" s="13">
        <f>A5*'Exponential Item Growth'!$B$4</f>
        <v>40</v>
      </c>
      <c r="E5" s="12">
        <f>IF(ISNA(VLOOKUP(A5,'Exponential Item Growth'!$A$10:$B$18,2,FALSE)),E4, E4*VLOOKUP(A5,'Exponential Item Growth'!$A$10:$B$18,2,FALSE))</f>
        <v>1</v>
      </c>
      <c r="F5" s="12">
        <f>C5*'Exponential Item Growth'!$B$21</f>
        <v>1142.4400000000003</v>
      </c>
      <c r="G5" s="12">
        <f>'Exponential Item Growth'!$B$22*C5</f>
        <v>5712.2000000000016</v>
      </c>
      <c r="H5" s="12">
        <f>'Exponential Item Growth'!$B$23*C5</f>
        <v>114244.00000000003</v>
      </c>
      <c r="I5">
        <f t="shared" si="0"/>
        <v>14.005111865831024</v>
      </c>
    </row>
    <row r="6" spans="1:23" ht="15.75" customHeight="1" x14ac:dyDescent="0.2">
      <c r="A6" s="3">
        <v>5</v>
      </c>
      <c r="B6" s="11">
        <f>'Exponential Item Growth'!$B$5*'Exponential Item Growth'!$B$6^A6</f>
        <v>3200</v>
      </c>
      <c r="C6" s="12">
        <f>D6*'Exponential Item Growth'!$B$7^A6</f>
        <v>185.64650000000006</v>
      </c>
      <c r="D6" s="13">
        <f>A6*'Exponential Item Growth'!$B$4</f>
        <v>50</v>
      </c>
      <c r="E6" s="12">
        <f>IF(ISNA(VLOOKUP(A6,'Exponential Item Growth'!$A$10:$B$18,2,FALSE)),E5, E5*VLOOKUP(A6,'Exponential Item Growth'!$A$10:$B$18,2,FALSE))</f>
        <v>1</v>
      </c>
      <c r="F6" s="12">
        <f>C6*'Exponential Item Growth'!$B$21</f>
        <v>1856.4650000000006</v>
      </c>
      <c r="G6" s="12">
        <f>'Exponential Item Growth'!$B$22*C6</f>
        <v>9282.3250000000025</v>
      </c>
      <c r="H6" s="12">
        <f>'Exponential Item Growth'!$B$23*C6</f>
        <v>185646.50000000006</v>
      </c>
      <c r="I6">
        <f t="shared" si="0"/>
        <v>17.237060757945876</v>
      </c>
    </row>
    <row r="7" spans="1:23" ht="15.75" customHeight="1" x14ac:dyDescent="0.2">
      <c r="A7" s="3">
        <v>6</v>
      </c>
      <c r="B7" s="11">
        <f>'Exponential Item Growth'!$B$5*'Exponential Item Growth'!$B$6^A7</f>
        <v>6400</v>
      </c>
      <c r="C7" s="12">
        <f>D7*'Exponential Item Growth'!$B$7^A7</f>
        <v>289.60854000000012</v>
      </c>
      <c r="D7" s="13">
        <f>A7*'Exponential Item Growth'!$B$4</f>
        <v>60</v>
      </c>
      <c r="E7" s="12">
        <f>IF(ISNA(VLOOKUP(A7,'Exponential Item Growth'!$A$10:$B$18,2,FALSE)),E6, E6*VLOOKUP(A7,'Exponential Item Growth'!$A$10:$B$18,2,FALSE))</f>
        <v>1</v>
      </c>
      <c r="F7" s="12">
        <f>C7*'Exponential Item Growth'!$B$21</f>
        <v>2896.0854000000013</v>
      </c>
      <c r="G7" s="12">
        <f>'Exponential Item Growth'!$B$22*C7</f>
        <v>14480.427000000005</v>
      </c>
      <c r="H7" s="12">
        <f>'Exponential Item Growth'!$B$23*C7</f>
        <v>289608.5400000001</v>
      </c>
      <c r="I7">
        <f t="shared" si="0"/>
        <v>22.09879584352035</v>
      </c>
    </row>
    <row r="8" spans="1:23" ht="15.75" customHeight="1" x14ac:dyDescent="0.2">
      <c r="A8" s="3">
        <v>7</v>
      </c>
      <c r="B8" s="11">
        <f>'Exponential Item Growth'!$B$5*'Exponential Item Growth'!$B$6^A8</f>
        <v>12800</v>
      </c>
      <c r="C8" s="12">
        <f>D8*'Exponential Item Growth'!$B$7^A8</f>
        <v>439.23961900000018</v>
      </c>
      <c r="D8" s="13">
        <f>A8*'Exponential Item Growth'!$B$4</f>
        <v>70</v>
      </c>
      <c r="E8" s="12">
        <f>IF(ISNA(VLOOKUP(A8,'Exponential Item Growth'!$A$10:$B$18,2,FALSE)),E7, E7*VLOOKUP(A8,'Exponential Item Growth'!$A$10:$B$18,2,FALSE))</f>
        <v>1</v>
      </c>
      <c r="F8" s="12">
        <f>C8*'Exponential Item Growth'!$B$21</f>
        <v>4392.3961900000013</v>
      </c>
      <c r="G8" s="12">
        <f>'Exponential Item Growth'!$B$22*C8</f>
        <v>21961.980950000008</v>
      </c>
      <c r="H8" s="12">
        <f>'Exponential Item Growth'!$B$23*C8</f>
        <v>439239.61900000018</v>
      </c>
      <c r="I8">
        <f t="shared" si="0"/>
        <v>29.141269244202661</v>
      </c>
    </row>
    <row r="9" spans="1:23" ht="15.75" customHeight="1" x14ac:dyDescent="0.2">
      <c r="A9" s="3">
        <v>8</v>
      </c>
      <c r="B9" s="11">
        <f>'Exponential Item Growth'!$B$5*'Exponential Item Growth'!$B$6^A9</f>
        <v>25600</v>
      </c>
      <c r="C9" s="12">
        <f>D9*'Exponential Item Growth'!$B$7^A9</f>
        <v>652.58457680000015</v>
      </c>
      <c r="D9" s="13">
        <f>A9*'Exponential Item Growth'!$B$4</f>
        <v>80</v>
      </c>
      <c r="E9" s="12">
        <f>IF(ISNA(VLOOKUP(A9,'Exponential Item Growth'!$A$10:$B$18,2,FALSE)),E8, E8*VLOOKUP(A9,'Exponential Item Growth'!$A$10:$B$18,2,FALSE))</f>
        <v>1</v>
      </c>
      <c r="F9" s="12">
        <f>C9*'Exponential Item Growth'!$B$21</f>
        <v>6525.845768000001</v>
      </c>
      <c r="G9" s="12">
        <f>'Exponential Item Growth'!$B$22*C9</f>
        <v>32629.228840000007</v>
      </c>
      <c r="H9" s="12">
        <f>'Exponential Item Growth'!$B$23*C9</f>
        <v>652584.57680000016</v>
      </c>
      <c r="I9">
        <f t="shared" si="0"/>
        <v>39.228631674888206</v>
      </c>
    </row>
    <row r="10" spans="1:23" ht="15.75" customHeight="1" x14ac:dyDescent="0.2">
      <c r="A10" s="3">
        <v>9</v>
      </c>
      <c r="B10" s="11">
        <f>'Exponential Item Growth'!$B$5*'Exponential Item Growth'!$B$6^A10</f>
        <v>51200</v>
      </c>
      <c r="C10" s="12">
        <f>D10*'Exponential Item Growth'!$B$7^A10</f>
        <v>954.40494357000023</v>
      </c>
      <c r="D10" s="13">
        <f>A10*'Exponential Item Growth'!$B$4</f>
        <v>90</v>
      </c>
      <c r="E10" s="12">
        <f>IF(ISNA(VLOOKUP(A10,'Exponential Item Growth'!$A$10:$B$18,2,FALSE)),E9, E9*VLOOKUP(A10,'Exponential Item Growth'!$A$10:$B$18,2,FALSE))</f>
        <v>1</v>
      </c>
      <c r="F10" s="12">
        <f>C10*'Exponential Item Growth'!$B$21</f>
        <v>9544.0494357000025</v>
      </c>
      <c r="G10" s="12">
        <f>'Exponential Item Growth'!$B$22*C10</f>
        <v>47720.247178500009</v>
      </c>
      <c r="H10" s="12">
        <f>'Exponential Item Growth'!$B$23*C10</f>
        <v>954404.94357000024</v>
      </c>
      <c r="I10">
        <f t="shared" si="0"/>
        <v>53.645992034035153</v>
      </c>
    </row>
    <row r="11" spans="1:23" ht="15.75" customHeight="1" x14ac:dyDescent="0.2">
      <c r="A11" s="3">
        <v>10</v>
      </c>
      <c r="B11" s="11">
        <f>'Exponential Item Growth'!$B$5*'Exponential Item Growth'!$B$6^A11</f>
        <v>102400</v>
      </c>
      <c r="C11" s="12">
        <f>D11*'Exponential Item Growth'!$B$7^A11</f>
        <v>1378.5849184900005</v>
      </c>
      <c r="D11" s="13">
        <f>A11*'Exponential Item Growth'!$B$4</f>
        <v>100</v>
      </c>
      <c r="E11" s="12">
        <f>IF(ISNA(VLOOKUP(A11,'Exponential Item Growth'!$A$10:$B$18,2,FALSE)),E10, E10*VLOOKUP(A11,'Exponential Item Growth'!$A$10:$B$18,2,FALSE))</f>
        <v>2</v>
      </c>
      <c r="F11" s="12">
        <f>C11*'Exponential Item Growth'!$B$21</f>
        <v>13785.849184900006</v>
      </c>
      <c r="G11" s="12">
        <f>'Exponential Item Growth'!$B$22*C11</f>
        <v>68929.245924500021</v>
      </c>
      <c r="H11" s="12">
        <f>'Exponential Item Growth'!$B$23*C11</f>
        <v>1378584.9184900005</v>
      </c>
      <c r="I11">
        <f t="shared" si="0"/>
        <v>74.279065893279423</v>
      </c>
    </row>
    <row r="12" spans="1:23" ht="15.75" customHeight="1" x14ac:dyDescent="0.2">
      <c r="A12" s="3">
        <v>11</v>
      </c>
      <c r="B12" s="11">
        <f>'Exponential Item Growth'!$B$5*'Exponential Item Growth'!$B$6^A12</f>
        <v>204800</v>
      </c>
      <c r="C12" s="12">
        <f>D12*'Exponential Item Growth'!$B$7^A12</f>
        <v>1971.376433440701</v>
      </c>
      <c r="D12" s="13">
        <f>A12*'Exponential Item Growth'!$B$4</f>
        <v>110</v>
      </c>
      <c r="E12" s="12">
        <f>IF(ISNA(VLOOKUP(A12,'Exponential Item Growth'!$A$10:$B$18,2,FALSE)),E11, E11*VLOOKUP(A12,'Exponential Item Growth'!$A$10:$B$18,2,FALSE))</f>
        <v>2</v>
      </c>
      <c r="F12" s="12">
        <f>C12*'Exponential Item Growth'!$B$21</f>
        <v>19713.764334407009</v>
      </c>
      <c r="G12" s="12">
        <f>'Exponential Item Growth'!$B$22*C12</f>
        <v>98568.821672035047</v>
      </c>
      <c r="H12" s="12">
        <f>'Exponential Item Growth'!$B$23*C12</f>
        <v>1971376.4334407011</v>
      </c>
      <c r="I12">
        <f t="shared" si="0"/>
        <v>103.88680544514604</v>
      </c>
    </row>
    <row r="13" spans="1:23" ht="15.75" customHeight="1" x14ac:dyDescent="0.2">
      <c r="A13" s="3">
        <v>12</v>
      </c>
      <c r="B13" s="11">
        <f>'Exponential Item Growth'!$B$5*'Exponential Item Growth'!$B$6^A13</f>
        <v>409600</v>
      </c>
      <c r="C13" s="12">
        <f>D13*'Exponential Item Growth'!$B$7^A13</f>
        <v>2795.7702146977217</v>
      </c>
      <c r="D13" s="13">
        <f>A13*'Exponential Item Growth'!$B$4</f>
        <v>120</v>
      </c>
      <c r="E13" s="12">
        <f>IF(ISNA(VLOOKUP(A13,'Exponential Item Growth'!$A$10:$B$18,2,FALSE)),E12, E12*VLOOKUP(A13,'Exponential Item Growth'!$A$10:$B$18,2,FALSE))</f>
        <v>2</v>
      </c>
      <c r="F13" s="12">
        <f>C13*'Exponential Item Growth'!$B$21</f>
        <v>27957.702146977215</v>
      </c>
      <c r="G13" s="12">
        <f>'Exponential Item Growth'!$B$22*C13</f>
        <v>139788.51073488608</v>
      </c>
      <c r="H13" s="12">
        <f>'Exponential Item Growth'!$B$23*C13</f>
        <v>2795770.2146977219</v>
      </c>
      <c r="I13">
        <f t="shared" si="0"/>
        <v>146.50703332007774</v>
      </c>
    </row>
    <row r="14" spans="1:23" ht="15.75" customHeight="1" x14ac:dyDescent="0.2">
      <c r="A14" s="3">
        <v>13</v>
      </c>
      <c r="B14" s="11">
        <f>'Exponential Item Growth'!$B$5*'Exponential Item Growth'!$B$6^A14</f>
        <v>819200</v>
      </c>
      <c r="C14" s="12">
        <f>D14*'Exponential Item Growth'!$B$7^A14</f>
        <v>3937.3763856992914</v>
      </c>
      <c r="D14" s="13">
        <f>A14*'Exponential Item Growth'!$B$4</f>
        <v>130</v>
      </c>
      <c r="E14" s="12">
        <f>IF(ISNA(VLOOKUP(A14,'Exponential Item Growth'!$A$10:$B$18,2,FALSE)),E13, E13*VLOOKUP(A14,'Exponential Item Growth'!$A$10:$B$18,2,FALSE))</f>
        <v>2</v>
      </c>
      <c r="F14" s="12">
        <f>C14*'Exponential Item Growth'!$B$21</f>
        <v>39373.763856992911</v>
      </c>
      <c r="G14" s="12">
        <f>'Exponential Item Growth'!$B$22*C14</f>
        <v>196868.81928496456</v>
      </c>
      <c r="H14" s="12">
        <f>'Exponential Item Growth'!$B$23*C14</f>
        <v>3937376.3856992912</v>
      </c>
      <c r="I14">
        <f t="shared" si="0"/>
        <v>208.05732542496247</v>
      </c>
    </row>
    <row r="15" spans="1:23" ht="15.75" customHeight="1" x14ac:dyDescent="0.2">
      <c r="A15" s="3">
        <v>14</v>
      </c>
      <c r="B15" s="11">
        <f>'Exponential Item Growth'!$B$5*'Exponential Item Growth'!$B$6^A15</f>
        <v>1638400</v>
      </c>
      <c r="C15" s="12">
        <f>D15*'Exponential Item Growth'!$B$7^A15</f>
        <v>5512.3269399790079</v>
      </c>
      <c r="D15" s="13">
        <f>A15*'Exponential Item Growth'!$B$4</f>
        <v>140</v>
      </c>
      <c r="E15" s="12">
        <f>IF(ISNA(VLOOKUP(A15,'Exponential Item Growth'!$A$10:$B$18,2,FALSE)),E14, E14*VLOOKUP(A15,'Exponential Item Growth'!$A$10:$B$18,2,FALSE))</f>
        <v>2</v>
      </c>
      <c r="F15" s="12">
        <f>C15*'Exponential Item Growth'!$B$21</f>
        <v>55123.269399790079</v>
      </c>
      <c r="G15" s="12">
        <f>'Exponential Item Growth'!$B$22*C15</f>
        <v>275616.34699895041</v>
      </c>
      <c r="H15" s="12">
        <f>'Exponential Item Growth'!$B$23*C15</f>
        <v>5512326.9399790075</v>
      </c>
      <c r="I15">
        <f t="shared" si="0"/>
        <v>297.22475060708922</v>
      </c>
    </row>
    <row r="16" spans="1:23" ht="15.75" customHeight="1" x14ac:dyDescent="0.2">
      <c r="A16" s="3">
        <v>15</v>
      </c>
      <c r="B16" s="11">
        <f>'Exponential Item Growth'!$B$5*'Exponential Item Growth'!$B$6^A16</f>
        <v>3276800</v>
      </c>
      <c r="C16" s="12">
        <f>D16*'Exponential Item Growth'!$B$7^A16</f>
        <v>7677.8839521136188</v>
      </c>
      <c r="D16" s="13">
        <f>A16*'Exponential Item Growth'!$B$4</f>
        <v>150</v>
      </c>
      <c r="E16" s="12">
        <f>IF(ISNA(VLOOKUP(A16,'Exponential Item Growth'!$A$10:$B$18,2,FALSE)),E15, E15*VLOOKUP(A16,'Exponential Item Growth'!$A$10:$B$18,2,FALSE))</f>
        <v>6</v>
      </c>
      <c r="F16" s="12">
        <f>C16*'Exponential Item Growth'!$B$21</f>
        <v>76778.839521136193</v>
      </c>
      <c r="G16" s="12">
        <f>'Exponential Item Growth'!$B$22*C16</f>
        <v>383894.19760568097</v>
      </c>
      <c r="H16" s="12">
        <f>'Exponential Item Growth'!$B$23*C16</f>
        <v>7677883.9521136191</v>
      </c>
      <c r="I16">
        <f t="shared" si="0"/>
        <v>426.78425728197425</v>
      </c>
      <c r="K16" s="3"/>
    </row>
    <row r="17" spans="1:9" ht="15.75" customHeight="1" x14ac:dyDescent="0.2">
      <c r="A17" s="3">
        <v>16</v>
      </c>
      <c r="B17" s="11">
        <f>'Exponential Item Growth'!$B$5*'Exponential Item Growth'!$B$6^A17</f>
        <v>6553600</v>
      </c>
      <c r="C17" s="12">
        <f>D17*'Exponential Item Growth'!$B$7^A17</f>
        <v>10646.665746930885</v>
      </c>
      <c r="D17" s="13">
        <f>A17*'Exponential Item Growth'!$B$4</f>
        <v>160</v>
      </c>
      <c r="E17" s="12">
        <f>IF(ISNA(VLOOKUP(A17,'Exponential Item Growth'!$A$10:$B$18,2,FALSE)),E16, E16*VLOOKUP(A17,'Exponential Item Growth'!$A$10:$B$18,2,FALSE))</f>
        <v>6</v>
      </c>
      <c r="F17" s="12">
        <f>C17*'Exponential Item Growth'!$B$21</f>
        <v>106466.65746930885</v>
      </c>
      <c r="G17" s="12">
        <f>'Exponential Item Growth'!$B$22*C17</f>
        <v>532333.28734654421</v>
      </c>
      <c r="H17" s="12">
        <f>'Exponential Item Growth'!$B$23*C17</f>
        <v>10646665.746930884</v>
      </c>
      <c r="I17">
        <f t="shared" si="0"/>
        <v>615.55421723361667</v>
      </c>
    </row>
    <row r="18" spans="1:9" ht="15.75" customHeight="1" x14ac:dyDescent="0.2">
      <c r="A18" s="3">
        <v>17</v>
      </c>
      <c r="B18" s="11">
        <f>'Exponential Item Growth'!$B$5*'Exponential Item Growth'!$B$6^A18</f>
        <v>13107200</v>
      </c>
      <c r="C18" s="12">
        <f>D18*'Exponential Item Growth'!$B$7^A18</f>
        <v>14705.707062948284</v>
      </c>
      <c r="D18" s="13">
        <f>A18*'Exponential Item Growth'!$B$4</f>
        <v>170</v>
      </c>
      <c r="E18" s="12">
        <f>IF(ISNA(VLOOKUP(A18,'Exponential Item Growth'!$A$10:$B$18,2,FALSE)),E17, E17*VLOOKUP(A18,'Exponential Item Growth'!$A$10:$B$18,2,FALSE))</f>
        <v>6</v>
      </c>
      <c r="F18" s="12">
        <f>C18*'Exponential Item Growth'!$B$21</f>
        <v>147057.07062948286</v>
      </c>
      <c r="G18" s="12">
        <f>'Exponential Item Growth'!$B$22*C18</f>
        <v>735285.35314741416</v>
      </c>
      <c r="H18" s="12">
        <f>'Exponential Item Growth'!$B$23*C18</f>
        <v>14705707.062948285</v>
      </c>
      <c r="I18">
        <f t="shared" si="0"/>
        <v>891.30022404867577</v>
      </c>
    </row>
    <row r="19" spans="1:9" ht="15.75" customHeight="1" x14ac:dyDescent="0.2">
      <c r="A19" s="3">
        <v>18</v>
      </c>
      <c r="B19" s="11">
        <f>'Exponential Item Growth'!$B$5*'Exponential Item Growth'!$B$6^A19</f>
        <v>26214400</v>
      </c>
      <c r="C19" s="12">
        <f>D19*'Exponential Item Growth'!$B$7^A19</f>
        <v>20241.973251352349</v>
      </c>
      <c r="D19" s="13">
        <f>A19*'Exponential Item Growth'!$B$4</f>
        <v>180</v>
      </c>
      <c r="E19" s="12">
        <f>IF(ISNA(VLOOKUP(A19,'Exponential Item Growth'!$A$10:$B$18,2,FALSE)),E18, E18*VLOOKUP(A19,'Exponential Item Growth'!$A$10:$B$18,2,FALSE))</f>
        <v>6</v>
      </c>
      <c r="F19" s="12">
        <f>C19*'Exponential Item Growth'!$B$21</f>
        <v>202419.73251352349</v>
      </c>
      <c r="G19" s="12">
        <f>'Exponential Item Growth'!$B$22*C19</f>
        <v>1012098.6625676174</v>
      </c>
      <c r="H19" s="12">
        <f>'Exponential Item Growth'!$B$23*C19</f>
        <v>20241973.251352347</v>
      </c>
      <c r="I19">
        <f t="shared" si="0"/>
        <v>1295.0516075920928</v>
      </c>
    </row>
    <row r="20" spans="1:9" ht="15.75" customHeight="1" x14ac:dyDescent="0.2">
      <c r="A20" s="3">
        <v>19</v>
      </c>
      <c r="B20" s="11">
        <f>'Exponential Item Growth'!$B$5*'Exponential Item Growth'!$B$6^A20</f>
        <v>52428800</v>
      </c>
      <c r="C20" s="12">
        <f>D20*'Exponential Item Growth'!$B$7^A20</f>
        <v>27776.485517133504</v>
      </c>
      <c r="D20" s="13">
        <f>A20*'Exponential Item Growth'!$B$4</f>
        <v>190</v>
      </c>
      <c r="E20" s="12">
        <f>IF(ISNA(VLOOKUP(A20,'Exponential Item Growth'!$A$10:$B$18,2,FALSE)),E19, E19*VLOOKUP(A20,'Exponential Item Growth'!$A$10:$B$18,2,FALSE))</f>
        <v>6</v>
      </c>
      <c r="F20" s="12">
        <f>C20*'Exponential Item Growth'!$B$21</f>
        <v>277764.85517133505</v>
      </c>
      <c r="G20" s="12">
        <f>'Exponential Item Growth'!$B$22*C20</f>
        <v>1388824.2758566751</v>
      </c>
      <c r="H20" s="12">
        <f>'Exponential Item Growth'!$B$23*C20</f>
        <v>27776485.517133504</v>
      </c>
      <c r="I20">
        <f t="shared" si="0"/>
        <v>1887.5246102556816</v>
      </c>
    </row>
    <row r="21" spans="1:9" ht="15.75" customHeight="1" x14ac:dyDescent="0.2">
      <c r="A21" s="3">
        <v>20</v>
      </c>
      <c r="B21" s="11">
        <f>'Exponential Item Growth'!$B$5*'Exponential Item Growth'!$B$6^A21</f>
        <v>104857600</v>
      </c>
      <c r="C21" s="12">
        <f>D21*'Exponential Item Growth'!$B$7^A21</f>
        <v>38009.927549761633</v>
      </c>
      <c r="D21" s="13">
        <f>A21*'Exponential Item Growth'!$B$4</f>
        <v>200</v>
      </c>
      <c r="E21" s="12">
        <f>IF(ISNA(VLOOKUP(A21,'Exponential Item Growth'!$A$10:$B$18,2,FALSE)),E20, E20*VLOOKUP(A21,'Exponential Item Growth'!$A$10:$B$18,2,FALSE))</f>
        <v>12</v>
      </c>
      <c r="F21" s="12">
        <f>C21*'Exponential Item Growth'!$B$21</f>
        <v>380099.27549761633</v>
      </c>
      <c r="G21" s="12">
        <f>'Exponential Item Growth'!$B$22*C21</f>
        <v>1900496.3774880816</v>
      </c>
      <c r="H21" s="12">
        <f>'Exponential Item Growth'!$B$23*C21</f>
        <v>38009927.549761631</v>
      </c>
      <c r="I21">
        <f t="shared" si="0"/>
        <v>2758.6898149890735</v>
      </c>
    </row>
    <row r="22" spans="1:9" ht="15.75" customHeight="1" x14ac:dyDescent="0.2">
      <c r="A22" s="3">
        <v>21</v>
      </c>
      <c r="B22" s="11">
        <f>'Exponential Item Growth'!$B$5*'Exponential Item Growth'!$B$6^A22</f>
        <v>209715200</v>
      </c>
      <c r="C22" s="12">
        <f>D22*'Exponential Item Growth'!$B$7^A22</f>
        <v>51883.551105424631</v>
      </c>
      <c r="D22" s="13">
        <f>A22*'Exponential Item Growth'!$B$4</f>
        <v>210</v>
      </c>
      <c r="E22" s="12">
        <f>IF(ISNA(VLOOKUP(A22,'Exponential Item Growth'!$A$10:$B$18,2,FALSE)),E21, E21*VLOOKUP(A22,'Exponential Item Growth'!$A$10:$B$18,2,FALSE))</f>
        <v>12</v>
      </c>
      <c r="F22" s="12">
        <f>C22*'Exponential Item Growth'!$B$21</f>
        <v>518835.51105424634</v>
      </c>
      <c r="G22" s="12">
        <f>'Exponential Item Growth'!$B$22*C22</f>
        <v>2594177.5552712316</v>
      </c>
      <c r="H22" s="12">
        <f>'Exponential Item Growth'!$B$23*C22</f>
        <v>51883551.105424628</v>
      </c>
      <c r="I22">
        <f t="shared" si="0"/>
        <v>4042.036358958349</v>
      </c>
    </row>
    <row r="23" spans="1:9" ht="15.75" customHeight="1" x14ac:dyDescent="0.2">
      <c r="A23" s="3">
        <v>22</v>
      </c>
      <c r="B23" s="11">
        <f>'Exponential Item Growth'!$B$5*'Exponential Item Growth'!$B$6^A23</f>
        <v>419430400</v>
      </c>
      <c r="C23" s="12">
        <f>D23*'Exponential Item Growth'!$B$7^A23</f>
        <v>70660.455315006882</v>
      </c>
      <c r="D23" s="13">
        <f>A23*'Exponential Item Growth'!$B$4</f>
        <v>220</v>
      </c>
      <c r="E23" s="12">
        <f>IF(ISNA(VLOOKUP(A23,'Exponential Item Growth'!$A$10:$B$18,2,FALSE)),E22, E22*VLOOKUP(A23,'Exponential Item Growth'!$A$10:$B$18,2,FALSE))</f>
        <v>12</v>
      </c>
      <c r="F23" s="12">
        <f>C23*'Exponential Item Growth'!$B$21</f>
        <v>706604.55315006885</v>
      </c>
      <c r="G23" s="12">
        <f>'Exponential Item Growth'!$B$22*C23</f>
        <v>3533022.7657503439</v>
      </c>
      <c r="H23" s="12">
        <f>'Exponential Item Growth'!$B$23*C23</f>
        <v>70660455.315006882</v>
      </c>
      <c r="I23">
        <f t="shared" si="0"/>
        <v>5935.8575900786936</v>
      </c>
    </row>
    <row r="24" spans="1:9" ht="15.75" customHeight="1" x14ac:dyDescent="0.2">
      <c r="A24" s="3">
        <v>23</v>
      </c>
      <c r="B24" s="11">
        <f>'Exponential Item Growth'!$B$5*'Exponential Item Growth'!$B$6^A24</f>
        <v>838860800</v>
      </c>
      <c r="C24" s="12">
        <f>D24*'Exponential Item Growth'!$B$7^A24</f>
        <v>96033.982450850279</v>
      </c>
      <c r="D24" s="13">
        <f>A24*'Exponential Item Growth'!$B$4</f>
        <v>230</v>
      </c>
      <c r="E24" s="12">
        <f>IF(ISNA(VLOOKUP(A24,'Exponential Item Growth'!$A$10:$B$18,2,FALSE)),E23, E23*VLOOKUP(A24,'Exponential Item Growth'!$A$10:$B$18,2,FALSE))</f>
        <v>12</v>
      </c>
      <c r="F24" s="12">
        <f>C24*'Exponential Item Growth'!$B$21</f>
        <v>960339.82450850285</v>
      </c>
      <c r="G24" s="12">
        <f>'Exponential Item Growth'!$B$22*C24</f>
        <v>4801699.1225425135</v>
      </c>
      <c r="H24" s="12">
        <f>'Exponential Item Growth'!$B$23*C24</f>
        <v>96033982.450850278</v>
      </c>
      <c r="I24">
        <f t="shared" si="0"/>
        <v>8735.0412696810199</v>
      </c>
    </row>
    <row r="25" spans="1:9" ht="15.75" customHeight="1" x14ac:dyDescent="0.2">
      <c r="A25" s="3">
        <v>24</v>
      </c>
      <c r="B25" s="11">
        <f>'Exponential Item Growth'!$B$5*'Exponential Item Growth'!$B$6^A25</f>
        <v>1677721600</v>
      </c>
      <c r="C25" s="12">
        <f>D25*'Exponential Item Growth'!$B$7^A25</f>
        <v>130272.18488984904</v>
      </c>
      <c r="D25" s="13">
        <f>A25*'Exponential Item Growth'!$B$4</f>
        <v>240</v>
      </c>
      <c r="E25" s="12">
        <f>IF(ISNA(VLOOKUP(A25,'Exponential Item Growth'!$A$10:$B$18,2,FALSE)),E24, E24*VLOOKUP(A25,'Exponential Item Growth'!$A$10:$B$18,2,FALSE))</f>
        <v>12</v>
      </c>
      <c r="F25" s="12">
        <f>C25*'Exponential Item Growth'!$B$21</f>
        <v>1302721.8488984904</v>
      </c>
      <c r="G25" s="12">
        <f>'Exponential Item Growth'!$B$22*C25</f>
        <v>6513609.2444924526</v>
      </c>
      <c r="H25" s="12">
        <f>'Exponential Item Growth'!$B$23*C25</f>
        <v>130272184.88984904</v>
      </c>
      <c r="I25">
        <f t="shared" si="0"/>
        <v>12878.586487350225</v>
      </c>
    </row>
    <row r="26" spans="1:9" ht="15.75" customHeight="1" x14ac:dyDescent="0.2">
      <c r="A26" s="3">
        <v>25</v>
      </c>
      <c r="B26" s="11">
        <f>'Exponential Item Growth'!$B$5*'Exponential Item Growth'!$B$6^A26</f>
        <v>3355443200</v>
      </c>
      <c r="C26" s="12">
        <f>D26*'Exponential Item Growth'!$B$7^A26</f>
        <v>176410.25037167061</v>
      </c>
      <c r="D26" s="13">
        <f>A26*'Exponential Item Growth'!$B$4</f>
        <v>250</v>
      </c>
      <c r="E26" s="12">
        <f>IF(ISNA(VLOOKUP(A26,'Exponential Item Growth'!$A$10:$B$18,2,FALSE)),E25, E25*VLOOKUP(A26,'Exponential Item Growth'!$A$10:$B$18,2,FALSE))</f>
        <v>12</v>
      </c>
      <c r="F26" s="12">
        <f>C26*'Exponential Item Growth'!$B$21</f>
        <v>1764102.5037167061</v>
      </c>
      <c r="G26" s="12">
        <f>'Exponential Item Growth'!$B$22*C26</f>
        <v>8820512.5185835306</v>
      </c>
      <c r="H26" s="12">
        <f>'Exponential Item Growth'!$B$23*C26</f>
        <v>176410250.3716706</v>
      </c>
      <c r="I26">
        <f t="shared" si="0"/>
        <v>19020.681581317251</v>
      </c>
    </row>
    <row r="27" spans="1:9" ht="15.75" customHeight="1" x14ac:dyDescent="0.2">
      <c r="A27" s="3">
        <v>26</v>
      </c>
      <c r="B27" s="11">
        <f>'Exponential Item Growth'!$B$5*'Exponential Item Growth'!$B$6^A27</f>
        <v>6710886400</v>
      </c>
      <c r="C27" s="12">
        <f>D27*'Exponential Item Growth'!$B$7^A27</f>
        <v>238506.65850249867</v>
      </c>
      <c r="D27" s="13">
        <f>A27*'Exponential Item Growth'!$B$4</f>
        <v>260</v>
      </c>
      <c r="E27" s="12">
        <f>IF(ISNA(VLOOKUP(A27,'Exponential Item Growth'!$A$10:$B$18,2,FALSE)),E26, E26*VLOOKUP(A27,'Exponential Item Growth'!$A$10:$B$18,2,FALSE))</f>
        <v>12</v>
      </c>
      <c r="F27" s="12">
        <f>C27*'Exponential Item Growth'!$B$21</f>
        <v>2385066.5850249869</v>
      </c>
      <c r="G27" s="12">
        <f>'Exponential Item Growth'!$B$22*C27</f>
        <v>11925332.925124934</v>
      </c>
      <c r="H27" s="12">
        <f>'Exponential Item Growth'!$B$23*C27</f>
        <v>238506658.50249866</v>
      </c>
      <c r="I27">
        <f t="shared" si="0"/>
        <v>28137.102930942678</v>
      </c>
    </row>
    <row r="28" spans="1:9" ht="15.75" customHeight="1" x14ac:dyDescent="0.2">
      <c r="A28" s="3">
        <v>27</v>
      </c>
      <c r="B28" s="11">
        <f>'Exponential Item Growth'!$B$5*'Exponential Item Growth'!$B$6^A28</f>
        <v>13421772800</v>
      </c>
      <c r="C28" s="12">
        <f>D28*'Exponential Item Growth'!$B$7^A28</f>
        <v>321983.98897837324</v>
      </c>
      <c r="D28" s="13">
        <f>A28*'Exponential Item Growth'!$B$4</f>
        <v>270</v>
      </c>
      <c r="E28" s="12">
        <f>IF(ISNA(VLOOKUP(A28,'Exponential Item Growth'!$A$10:$B$18,2,FALSE)),E27, E27*VLOOKUP(A28,'Exponential Item Growth'!$A$10:$B$18,2,FALSE))</f>
        <v>12</v>
      </c>
      <c r="F28" s="12">
        <f>C28*'Exponential Item Growth'!$B$21</f>
        <v>3219839.8897837326</v>
      </c>
      <c r="G28" s="12">
        <f>'Exponential Item Growth'!$B$22*C28</f>
        <v>16099199.448918661</v>
      </c>
      <c r="H28" s="12">
        <f>'Exponential Item Growth'!$B$23*C28</f>
        <v>321983988.97837323</v>
      </c>
      <c r="I28">
        <f t="shared" si="0"/>
        <v>41684.596934729889</v>
      </c>
    </row>
    <row r="29" spans="1:9" ht="15.75" customHeight="1" x14ac:dyDescent="0.2">
      <c r="A29" s="3">
        <v>28</v>
      </c>
      <c r="B29" s="11">
        <f>'Exponential Item Growth'!$B$5*'Exponential Item Growth'!$B$6^A29</f>
        <v>26843545600</v>
      </c>
      <c r="C29" s="12">
        <f>D29*'Exponential Item Growth'!$B$7^A29</f>
        <v>434082.11847454763</v>
      </c>
      <c r="D29" s="13">
        <f>A29*'Exponential Item Growth'!$B$4</f>
        <v>280</v>
      </c>
      <c r="E29" s="12">
        <f>IF(ISNA(VLOOKUP(A29,'Exponential Item Growth'!$A$10:$B$18,2,FALSE)),E28, E28*VLOOKUP(A29,'Exponential Item Growth'!$A$10:$B$18,2,FALSE))</f>
        <v>12</v>
      </c>
      <c r="F29" s="12">
        <f>C29*'Exponential Item Growth'!$B$21</f>
        <v>4340821.1847454766</v>
      </c>
      <c r="G29" s="12">
        <f>'Exponential Item Growth'!$B$22*C29</f>
        <v>21704105.923727382</v>
      </c>
      <c r="H29" s="12">
        <f>'Exponential Item Growth'!$B$23*C29</f>
        <v>434082118.47454762</v>
      </c>
      <c r="I29">
        <f t="shared" si="0"/>
        <v>61839.786661412472</v>
      </c>
    </row>
    <row r="30" spans="1:9" ht="15.75" customHeight="1" x14ac:dyDescent="0.2">
      <c r="A30" s="3">
        <v>29</v>
      </c>
      <c r="B30" s="11">
        <f>'Exponential Item Growth'!$B$5*'Exponential Item Growth'!$B$6^A30</f>
        <v>53687091200</v>
      </c>
      <c r="C30" s="12">
        <f>D30*'Exponential Item Growth'!$B$7^A30</f>
        <v>584460.56666037312</v>
      </c>
      <c r="D30" s="13">
        <f>A30*'Exponential Item Growth'!$B$4</f>
        <v>290</v>
      </c>
      <c r="E30" s="12">
        <f>IF(ISNA(VLOOKUP(A30,'Exponential Item Growth'!$A$10:$B$18,2,FALSE)),E29, E29*VLOOKUP(A30,'Exponential Item Growth'!$A$10:$B$18,2,FALSE))</f>
        <v>12</v>
      </c>
      <c r="F30" s="12">
        <f>C30*'Exponential Item Growth'!$B$21</f>
        <v>5844605.666603731</v>
      </c>
      <c r="G30" s="12">
        <f>'Exponential Item Growth'!$B$22*C30</f>
        <v>29223028.333018657</v>
      </c>
      <c r="H30" s="12">
        <f>'Exponential Item Growth'!$B$23*C30</f>
        <v>584460566.66037309</v>
      </c>
      <c r="I30">
        <f t="shared" si="0"/>
        <v>91857.508038172367</v>
      </c>
    </row>
    <row r="31" spans="1:9" ht="15.75" customHeight="1" x14ac:dyDescent="0.2">
      <c r="A31" s="3">
        <v>30</v>
      </c>
      <c r="B31" s="11">
        <f>'Exponential Item Growth'!$B$5*'Exponential Item Growth'!$B$6^A31</f>
        <v>107374182400</v>
      </c>
      <c r="C31" s="12">
        <f>D31*'Exponential Item Growth'!$B$7^A31</f>
        <v>785998.69309498451</v>
      </c>
      <c r="D31" s="13">
        <f>A31*'Exponential Item Growth'!$B$4</f>
        <v>300</v>
      </c>
      <c r="E31" s="12">
        <f>IF(ISNA(VLOOKUP(A31,'Exponential Item Growth'!$A$10:$B$18,2,FALSE)),E30, E30*VLOOKUP(A31,'Exponential Item Growth'!$A$10:$B$18,2,FALSE))</f>
        <v>24</v>
      </c>
      <c r="F31" s="12">
        <f>C31*'Exponential Item Growth'!$B$21</f>
        <v>7859986.9309498454</v>
      </c>
      <c r="G31" s="12">
        <f>'Exponential Item Growth'!$B$22*C31</f>
        <v>39299934.654749222</v>
      </c>
      <c r="H31" s="12">
        <f>'Exponential Item Growth'!$B$23*C31</f>
        <v>785998693.09498453</v>
      </c>
      <c r="I31">
        <f t="shared" si="0"/>
        <v>136608.6016977948</v>
      </c>
    </row>
    <row r="32" spans="1:9" ht="15.75" customHeight="1" x14ac:dyDescent="0.2">
      <c r="A32" s="3">
        <v>31</v>
      </c>
      <c r="B32" s="11">
        <f>'Exponential Item Growth'!$B$5*'Exponential Item Growth'!$B$6^A32</f>
        <v>214748364800</v>
      </c>
      <c r="C32" s="12">
        <f>D32*'Exponential Item Growth'!$B$7^A32</f>
        <v>1055858.2443909294</v>
      </c>
      <c r="D32" s="13">
        <f>A32*'Exponential Item Growth'!$B$4</f>
        <v>310</v>
      </c>
      <c r="E32" s="12">
        <f>IF(ISNA(VLOOKUP(A32,'Exponential Item Growth'!$A$10:$B$18,2,FALSE)),E31, E31*VLOOKUP(A32,'Exponential Item Growth'!$A$10:$B$18,2,FALSE))</f>
        <v>24</v>
      </c>
      <c r="F32" s="12">
        <f>C32*'Exponential Item Growth'!$B$21</f>
        <v>10558582.443909293</v>
      </c>
      <c r="G32" s="12">
        <f>'Exponential Item Growth'!$B$22*C32</f>
        <v>52792912.219546467</v>
      </c>
      <c r="H32" s="12">
        <f>'Exponential Item Growth'!$B$23*C32</f>
        <v>1055858244.3909293</v>
      </c>
      <c r="I32">
        <f t="shared" si="0"/>
        <v>203387.49632426022</v>
      </c>
    </row>
    <row r="33" spans="1:9" ht="15.75" customHeight="1" x14ac:dyDescent="0.2">
      <c r="A33" s="3">
        <v>32</v>
      </c>
      <c r="B33" s="11">
        <f>'Exponential Item Growth'!$B$5*'Exponential Item Growth'!$B$6^A33</f>
        <v>429496729600</v>
      </c>
      <c r="C33" s="12">
        <f>D33*'Exponential Item Growth'!$B$7^A33</f>
        <v>1416893.6440858922</v>
      </c>
      <c r="D33" s="13">
        <f>A33*'Exponential Item Growth'!$B$4</f>
        <v>320</v>
      </c>
      <c r="E33" s="12">
        <f>IF(ISNA(VLOOKUP(A33,'Exponential Item Growth'!$A$10:$B$18,2,FALSE)),E32, E32*VLOOKUP(A33,'Exponential Item Growth'!$A$10:$B$18,2,FALSE))</f>
        <v>24</v>
      </c>
      <c r="F33" s="12">
        <f>C33*'Exponential Item Growth'!$B$21</f>
        <v>14168936.440858923</v>
      </c>
      <c r="G33" s="12">
        <f>'Exponential Item Growth'!$B$22*C33</f>
        <v>70844682.204294607</v>
      </c>
      <c r="H33" s="12">
        <f>'Exponential Item Growth'!$B$23*C33</f>
        <v>1416893644.0858922</v>
      </c>
      <c r="I33">
        <f t="shared" si="0"/>
        <v>303125.59548327245</v>
      </c>
    </row>
    <row r="34" spans="1:9" ht="15.75" customHeight="1" x14ac:dyDescent="0.2">
      <c r="A34" s="3">
        <v>33</v>
      </c>
      <c r="B34" s="11">
        <f>'Exponential Item Growth'!$B$5*'Exponential Item Growth'!$B$6^A34</f>
        <v>858993459200</v>
      </c>
      <c r="C34" s="12">
        <f>D34*'Exponential Item Growth'!$B$7^A34</f>
        <v>1899523.0416026493</v>
      </c>
      <c r="D34" s="13">
        <f>A34*'Exponential Item Growth'!$B$4</f>
        <v>330</v>
      </c>
      <c r="E34" s="12">
        <f>IF(ISNA(VLOOKUP(A34,'Exponential Item Growth'!$A$10:$B$18,2,FALSE)),E33, E33*VLOOKUP(A34,'Exponential Item Growth'!$A$10:$B$18,2,FALSE))</f>
        <v>24</v>
      </c>
      <c r="F34" s="12">
        <f>C34*'Exponential Item Growth'!$B$21</f>
        <v>18995230.416026492</v>
      </c>
      <c r="G34" s="12">
        <f>'Exponential Item Growth'!$B$22*C34</f>
        <v>94976152.08013247</v>
      </c>
      <c r="H34" s="12">
        <f>'Exponential Item Growth'!$B$23*C34</f>
        <v>1899523041.6026492</v>
      </c>
      <c r="I34">
        <f t="shared" si="0"/>
        <v>452215.34058110579</v>
      </c>
    </row>
    <row r="35" spans="1:9" ht="15.75" customHeight="1" x14ac:dyDescent="0.2">
      <c r="A35" s="3">
        <v>34</v>
      </c>
      <c r="B35" s="11">
        <f>'Exponential Item Growth'!$B$5*'Exponential Item Growth'!$B$6^A35</f>
        <v>1717986918400</v>
      </c>
      <c r="C35" s="12">
        <f>D35*'Exponential Item Growth'!$B$7^A35</f>
        <v>2544209.6496617305</v>
      </c>
      <c r="D35" s="13">
        <f>A35*'Exponential Item Growth'!$B$4</f>
        <v>340</v>
      </c>
      <c r="E35" s="12">
        <f>IF(ISNA(VLOOKUP(A35,'Exponential Item Growth'!$A$10:$B$18,2,FALSE)),E34, E34*VLOOKUP(A35,'Exponential Item Growth'!$A$10:$B$18,2,FALSE))</f>
        <v>24</v>
      </c>
      <c r="F35" s="12">
        <f>C35*'Exponential Item Growth'!$B$21</f>
        <v>25442096.496617306</v>
      </c>
      <c r="G35" s="12">
        <f>'Exponential Item Growth'!$B$22*C35</f>
        <v>127210482.48308653</v>
      </c>
      <c r="H35" s="12">
        <f>'Exponential Item Growth'!$B$23*C35</f>
        <v>2544209649.6617303</v>
      </c>
      <c r="I35">
        <f t="shared" si="0"/>
        <v>675253.67598083662</v>
      </c>
    </row>
    <row r="36" spans="1:9" ht="15.75" customHeight="1" x14ac:dyDescent="0.2">
      <c r="A36" s="3">
        <v>35</v>
      </c>
      <c r="B36" s="11">
        <f>'Exponential Item Growth'!$B$5*'Exponential Item Growth'!$B$6^A36</f>
        <v>3435973836800</v>
      </c>
      <c r="C36" s="12">
        <f>D36*'Exponential Item Growth'!$B$7^A36</f>
        <v>3404751.1488120225</v>
      </c>
      <c r="D36" s="13">
        <f>A36*'Exponential Item Growth'!$B$4</f>
        <v>350</v>
      </c>
      <c r="E36" s="12">
        <f>IF(ISNA(VLOOKUP(A36,'Exponential Item Growth'!$A$10:$B$18,2,FALSE)),E35, E35*VLOOKUP(A36,'Exponential Item Growth'!$A$10:$B$18,2,FALSE))</f>
        <v>24</v>
      </c>
      <c r="F36" s="12">
        <f>C36*'Exponential Item Growth'!$B$21</f>
        <v>34047511.488120228</v>
      </c>
      <c r="G36" s="12">
        <f>'Exponential Item Growth'!$B$22*C36</f>
        <v>170237557.44060114</v>
      </c>
      <c r="H36" s="12">
        <f>'Exponential Item Growth'!$B$23*C36</f>
        <v>3404751148.8120227</v>
      </c>
      <c r="I36">
        <f t="shared" si="0"/>
        <v>1009170.3289383929</v>
      </c>
    </row>
    <row r="37" spans="1:9" ht="15.75" customHeight="1" x14ac:dyDescent="0.2">
      <c r="A37" s="3">
        <v>36</v>
      </c>
      <c r="B37" s="11">
        <f>'Exponential Item Growth'!$B$5*'Exponential Item Growth'!$B$6^A37</f>
        <v>6871947673600</v>
      </c>
      <c r="C37" s="12">
        <f>D37*'Exponential Item Growth'!$B$7^A37</f>
        <v>4552638.6789829321</v>
      </c>
      <c r="D37" s="13">
        <f>A37*'Exponential Item Growth'!$B$4</f>
        <v>360</v>
      </c>
      <c r="E37" s="12">
        <f>IF(ISNA(VLOOKUP(A37,'Exponential Item Growth'!$A$10:$B$18,2,FALSE)),E36, E36*VLOOKUP(A37,'Exponential Item Growth'!$A$10:$B$18,2,FALSE))</f>
        <v>24</v>
      </c>
      <c r="F37" s="12">
        <f>C37*'Exponential Item Growth'!$B$21</f>
        <v>45526386.789829321</v>
      </c>
      <c r="G37" s="12">
        <f>'Exponential Item Growth'!$B$22*C37</f>
        <v>227631933.9491466</v>
      </c>
      <c r="H37" s="12">
        <f>'Exponential Item Growth'!$B$23*C37</f>
        <v>4552638678.9829321</v>
      </c>
      <c r="I37">
        <f t="shared" si="0"/>
        <v>1509442.7996941777</v>
      </c>
    </row>
    <row r="38" spans="1:9" ht="15.75" customHeight="1" x14ac:dyDescent="0.2">
      <c r="A38" s="3">
        <v>37</v>
      </c>
      <c r="B38" s="11">
        <f>'Exponential Item Growth'!$B$5*'Exponential Item Growth'!$B$6^A38</f>
        <v>13743895347200</v>
      </c>
      <c r="C38" s="12">
        <f>D38*'Exponential Item Growth'!$B$7^A38</f>
        <v>6082831.1238633078</v>
      </c>
      <c r="D38" s="13">
        <f>A38*'Exponential Item Growth'!$B$4</f>
        <v>370</v>
      </c>
      <c r="E38" s="12">
        <f>IF(ISNA(VLOOKUP(A38,'Exponential Item Growth'!$A$10:$B$18,2,FALSE)),E37, E37*VLOOKUP(A38,'Exponential Item Growth'!$A$10:$B$18,2,FALSE))</f>
        <v>24</v>
      </c>
      <c r="F38" s="12">
        <f>C38*'Exponential Item Growth'!$B$21</f>
        <v>60828311.238633081</v>
      </c>
      <c r="G38" s="12">
        <f>'Exponential Item Growth'!$B$22*C38</f>
        <v>304141556.19316536</v>
      </c>
      <c r="H38" s="12">
        <f>'Exponential Item Growth'!$B$23*C38</f>
        <v>6082831123.863308</v>
      </c>
      <c r="I38">
        <f t="shared" si="0"/>
        <v>2259456.9974632179</v>
      </c>
    </row>
    <row r="39" spans="1:9" ht="15.75" customHeight="1" x14ac:dyDescent="0.2">
      <c r="A39" s="3">
        <v>38</v>
      </c>
      <c r="B39" s="11">
        <f>'Exponential Item Growth'!$B$5*'Exponential Item Growth'!$B$6^A39</f>
        <v>27487790694400</v>
      </c>
      <c r="C39" s="12">
        <f>D39*'Exponential Item Growth'!$B$7^A39</f>
        <v>8121401.5545634432</v>
      </c>
      <c r="D39" s="13">
        <f>A39*'Exponential Item Growth'!$B$4</f>
        <v>380</v>
      </c>
      <c r="E39" s="12">
        <f>IF(ISNA(VLOOKUP(A39,'Exponential Item Growth'!$A$10:$B$18,2,FALSE)),E38, E38*VLOOKUP(A39,'Exponential Item Growth'!$A$10:$B$18,2,FALSE))</f>
        <v>24</v>
      </c>
      <c r="F39" s="12">
        <f>C39*'Exponential Item Growth'!$B$21</f>
        <v>81214015.545634434</v>
      </c>
      <c r="G39" s="12">
        <f>'Exponential Item Growth'!$B$22*C39</f>
        <v>406070077.72817218</v>
      </c>
      <c r="H39" s="12">
        <f>'Exponential Item Growth'!$B$23*C39</f>
        <v>8121401554.5634432</v>
      </c>
      <c r="I39">
        <f t="shared" si="0"/>
        <v>3384611.6966048204</v>
      </c>
    </row>
    <row r="40" spans="1:9" ht="15.75" customHeight="1" x14ac:dyDescent="0.2">
      <c r="A40" s="3">
        <v>39</v>
      </c>
      <c r="B40" s="11">
        <f>'Exponential Item Growth'!$B$5*'Exponential Item Growth'!$B$6^A40</f>
        <v>54975581388800</v>
      </c>
      <c r="C40" s="12">
        <f>D40*'Exponential Item Growth'!$B$7^A40</f>
        <v>10835659.442535965</v>
      </c>
      <c r="D40" s="13">
        <f>A40*'Exponential Item Growth'!$B$4</f>
        <v>390</v>
      </c>
      <c r="E40" s="12">
        <f>IF(ISNA(VLOOKUP(A40,'Exponential Item Growth'!$A$10:$B$18,2,FALSE)),E39, E39*VLOOKUP(A40,'Exponential Item Growth'!$A$10:$B$18,2,FALSE))</f>
        <v>24</v>
      </c>
      <c r="F40" s="12">
        <f>C40*'Exponential Item Growth'!$B$21</f>
        <v>108356594.42535965</v>
      </c>
      <c r="G40" s="12">
        <f>'Exponential Item Growth'!$B$22*C40</f>
        <v>541782972.12679827</v>
      </c>
      <c r="H40" s="12">
        <f>'Exponential Item Growth'!$B$23*C40</f>
        <v>10835659442.535965</v>
      </c>
      <c r="I40">
        <f t="shared" si="0"/>
        <v>5073579.6635496309</v>
      </c>
    </row>
    <row r="41" spans="1:9" ht="15.75" customHeight="1" x14ac:dyDescent="0.2">
      <c r="A41" s="3">
        <v>40</v>
      </c>
      <c r="B41" s="11">
        <f>'Exponential Item Growth'!$B$5*'Exponential Item Growth'!$B$6^A41</f>
        <v>109951162777600</v>
      </c>
      <c r="C41" s="12">
        <f>D41*'Exponential Item Growth'!$B$7^A41</f>
        <v>14447545.923381284</v>
      </c>
      <c r="D41" s="13">
        <f>A41*'Exponential Item Growth'!$B$4</f>
        <v>400</v>
      </c>
      <c r="E41" s="12">
        <f>IF(ISNA(VLOOKUP(A41,'Exponential Item Growth'!$A$10:$B$18,2,FALSE)),E40, E40*VLOOKUP(A41,'Exponential Item Growth'!$A$10:$B$18,2,FALSE))</f>
        <v>48</v>
      </c>
      <c r="F41" s="12">
        <f>C41*'Exponential Item Growth'!$B$21</f>
        <v>144475459.23381284</v>
      </c>
      <c r="G41" s="12">
        <f>'Exponential Item Growth'!$B$22*C41</f>
        <v>722377296.16906416</v>
      </c>
      <c r="H41" s="12">
        <f>'Exponential Item Growth'!$B$23*C41</f>
        <v>14447545923.381285</v>
      </c>
      <c r="I41">
        <f t="shared" si="0"/>
        <v>7610369.4953244478</v>
      </c>
    </row>
    <row r="42" spans="1:9" ht="15.75" customHeight="1" x14ac:dyDescent="0.2">
      <c r="A42" s="3">
        <v>41</v>
      </c>
      <c r="B42" s="11">
        <f>'Exponential Item Growth'!$B$5*'Exponential Item Growth'!$B$6^A42</f>
        <v>219902325555200</v>
      </c>
      <c r="C42" s="12">
        <f>D42*'Exponential Item Growth'!$B$7^A42</f>
        <v>19251354.94290556</v>
      </c>
      <c r="D42" s="13">
        <f>A42*'Exponential Item Growth'!$B$4</f>
        <v>410</v>
      </c>
      <c r="E42" s="12">
        <f>IF(ISNA(VLOOKUP(A42,'Exponential Item Growth'!$A$10:$B$18,2,FALSE)),E41, E41*VLOOKUP(A42,'Exponential Item Growth'!$A$10:$B$18,2,FALSE))</f>
        <v>48</v>
      </c>
      <c r="F42" s="12">
        <f>C42*'Exponential Item Growth'!$B$21</f>
        <v>192513549.4290556</v>
      </c>
      <c r="G42" s="12">
        <f>'Exponential Item Growth'!$B$22*C42</f>
        <v>962567747.14527798</v>
      </c>
      <c r="H42" s="12">
        <f>'Exponential Item Growth'!$B$23*C42</f>
        <v>19251354942.90556</v>
      </c>
      <c r="I42">
        <f t="shared" si="0"/>
        <v>11422693.426378159</v>
      </c>
    </row>
    <row r="43" spans="1:9" ht="15.75" customHeight="1" x14ac:dyDescent="0.2">
      <c r="A43" s="3">
        <v>42</v>
      </c>
      <c r="B43" s="11">
        <f>'Exponential Item Growth'!$B$5*'Exponential Item Growth'!$B$6^A43</f>
        <v>439804651110400</v>
      </c>
      <c r="C43" s="12">
        <f>D43*'Exponential Item Growth'!$B$7^A43</f>
        <v>25637170.241040088</v>
      </c>
      <c r="D43" s="13">
        <f>A43*'Exponential Item Growth'!$B$4</f>
        <v>420</v>
      </c>
      <c r="E43" s="12">
        <f>IF(ISNA(VLOOKUP(A43,'Exponential Item Growth'!$A$10:$B$18,2,FALSE)),E42, E42*VLOOKUP(A43,'Exponential Item Growth'!$A$10:$B$18,2,FALSE))</f>
        <v>48</v>
      </c>
      <c r="F43" s="12">
        <f>C43*'Exponential Item Growth'!$B$21</f>
        <v>256371702.41040087</v>
      </c>
      <c r="G43" s="12">
        <f>'Exponential Item Growth'!$B$22*C43</f>
        <v>1281858512.0520043</v>
      </c>
      <c r="H43" s="12">
        <f>'Exponential Item Growth'!$B$23*C43</f>
        <v>25637170241.040089</v>
      </c>
      <c r="I43">
        <f t="shared" si="0"/>
        <v>17154960.823498331</v>
      </c>
    </row>
    <row r="44" spans="1:9" ht="15.75" customHeight="1" x14ac:dyDescent="0.2">
      <c r="A44" s="3">
        <v>43</v>
      </c>
      <c r="B44" s="11">
        <f>'Exponential Item Growth'!$B$5*'Exponential Item Growth'!$B$6^A44</f>
        <v>879609302220800</v>
      </c>
      <c r="C44" s="12">
        <f>D44*'Exponential Item Growth'!$B$7^A44</f>
        <v>34121852.773193836</v>
      </c>
      <c r="D44" s="13">
        <f>A44*'Exponential Item Growth'!$B$4</f>
        <v>430</v>
      </c>
      <c r="E44" s="12">
        <f>IF(ISNA(VLOOKUP(A44,'Exponential Item Growth'!$A$10:$B$18,2,FALSE)),E43, E43*VLOOKUP(A44,'Exponential Item Growth'!$A$10:$B$18,2,FALSE))</f>
        <v>48</v>
      </c>
      <c r="F44" s="12">
        <f>C44*'Exponential Item Growth'!$B$21</f>
        <v>341218527.73193836</v>
      </c>
      <c r="G44" s="12">
        <f>'Exponential Item Growth'!$B$22*C44</f>
        <v>1706092638.6596918</v>
      </c>
      <c r="H44" s="12">
        <f>'Exponential Item Growth'!$B$23*C44</f>
        <v>34121852773.193836</v>
      </c>
      <c r="I44">
        <f t="shared" si="0"/>
        <v>25778474.22493488</v>
      </c>
    </row>
    <row r="45" spans="1:9" ht="15.75" customHeight="1" x14ac:dyDescent="0.2">
      <c r="A45" s="3">
        <v>44</v>
      </c>
      <c r="B45" s="11">
        <f>'Exponential Item Growth'!$B$5*'Exponential Item Growth'!$B$6^A45</f>
        <v>1759218604441600</v>
      </c>
      <c r="C45" s="12">
        <f>D45*'Exponential Item Growth'!$B$7^A45</f>
        <v>45389999.50294622</v>
      </c>
      <c r="D45" s="13">
        <f>A45*'Exponential Item Growth'!$B$4</f>
        <v>440</v>
      </c>
      <c r="E45" s="12">
        <f>IF(ISNA(VLOOKUP(A45,'Exponential Item Growth'!$A$10:$B$18,2,FALSE)),E44, E44*VLOOKUP(A45,'Exponential Item Growth'!$A$10:$B$18,2,FALSE))</f>
        <v>48</v>
      </c>
      <c r="F45" s="12">
        <f>C45*'Exponential Item Growth'!$B$21</f>
        <v>453899995.02946222</v>
      </c>
      <c r="G45" s="12">
        <f>'Exponential Item Growth'!$B$22*C45</f>
        <v>2269499975.1473112</v>
      </c>
      <c r="H45" s="12">
        <f>'Exponential Item Growth'!$B$23*C45</f>
        <v>45389999502.94622</v>
      </c>
      <c r="I45">
        <f t="shared" si="0"/>
        <v>38757845.862664327</v>
      </c>
    </row>
    <row r="46" spans="1:9" ht="15.75" customHeight="1" x14ac:dyDescent="0.2">
      <c r="A46" s="3">
        <v>45</v>
      </c>
      <c r="B46" s="11">
        <f>'Exponential Item Growth'!$B$5*'Exponential Item Growth'!$B$6^A46</f>
        <v>3518437208883200</v>
      </c>
      <c r="C46" s="12">
        <f>D46*'Exponential Item Growth'!$B$7^A46</f>
        <v>60348067.520962596</v>
      </c>
      <c r="D46" s="13">
        <f>A46*'Exponential Item Growth'!$B$4</f>
        <v>450</v>
      </c>
      <c r="E46" s="12">
        <f>IF(ISNA(VLOOKUP(A46,'Exponential Item Growth'!$A$10:$B$18,2,FALSE)),E45, E45*VLOOKUP(A46,'Exponential Item Growth'!$A$10:$B$18,2,FALSE))</f>
        <v>48</v>
      </c>
      <c r="F46" s="12">
        <f>C46*'Exponential Item Growth'!$B$21</f>
        <v>603480675.20962596</v>
      </c>
      <c r="G46" s="12">
        <f>'Exponential Item Growth'!$B$22*C46</f>
        <v>3017403376.04813</v>
      </c>
      <c r="H46" s="12">
        <f>'Exponential Item Growth'!$B$23*C46</f>
        <v>60348067520.962593</v>
      </c>
      <c r="I46">
        <f t="shared" si="0"/>
        <v>58302400.613922395</v>
      </c>
    </row>
    <row r="47" spans="1:9" ht="15.75" customHeight="1" x14ac:dyDescent="0.2">
      <c r="A47" s="3">
        <v>46</v>
      </c>
      <c r="B47" s="11">
        <f>'Exponential Item Growth'!$B$5*'Exponential Item Growth'!$B$6^A47</f>
        <v>7036874417766400</v>
      </c>
      <c r="C47" s="12">
        <f>D47*'Exponential Item Growth'!$B$7^A47</f>
        <v>80195876.394523621</v>
      </c>
      <c r="D47" s="13">
        <f>A47*'Exponential Item Growth'!$B$4</f>
        <v>460</v>
      </c>
      <c r="E47" s="12">
        <f>IF(ISNA(VLOOKUP(A47,'Exponential Item Growth'!$A$10:$B$18,2,FALSE)),E46, E46*VLOOKUP(A47,'Exponential Item Growth'!$A$10:$B$18,2,FALSE))</f>
        <v>48</v>
      </c>
      <c r="F47" s="12">
        <f>C47*'Exponential Item Growth'!$B$21</f>
        <v>801958763.94523621</v>
      </c>
      <c r="G47" s="12">
        <f>'Exponential Item Growth'!$B$22*C47</f>
        <v>4009793819.726181</v>
      </c>
      <c r="H47" s="12">
        <f>'Exponential Item Growth'!$B$23*C47</f>
        <v>80195876394.523621</v>
      </c>
      <c r="I47">
        <f t="shared" si="0"/>
        <v>87746087.880485222</v>
      </c>
    </row>
    <row r="48" spans="1:9" ht="15.75" customHeight="1" x14ac:dyDescent="0.2">
      <c r="A48" s="3">
        <v>47</v>
      </c>
      <c r="B48" s="11">
        <f>'Exponential Item Growth'!$B$5*'Exponential Item Growth'!$B$6^A48</f>
        <v>1.40737488355328E+16</v>
      </c>
      <c r="C48" s="12">
        <f>D48*'Exponential Item Growth'!$B$7^A48</f>
        <v>106521044.51533467</v>
      </c>
      <c r="D48" s="13">
        <f>A48*'Exponential Item Growth'!$B$4</f>
        <v>470</v>
      </c>
      <c r="E48" s="12">
        <f>IF(ISNA(VLOOKUP(A48,'Exponential Item Growth'!$A$10:$B$18,2,FALSE)),E47, E47*VLOOKUP(A48,'Exponential Item Growth'!$A$10:$B$18,2,FALSE))</f>
        <v>48</v>
      </c>
      <c r="F48" s="12">
        <f>C48*'Exponential Item Growth'!$B$21</f>
        <v>1065210445.1533467</v>
      </c>
      <c r="G48" s="12">
        <f>'Exponential Item Growth'!$B$22*C48</f>
        <v>5326052225.7667332</v>
      </c>
      <c r="H48" s="12">
        <f>'Exponential Item Growth'!$B$23*C48</f>
        <v>106521044515.33467</v>
      </c>
      <c r="I48">
        <f t="shared" si="0"/>
        <v>132121768.98534596</v>
      </c>
    </row>
    <row r="49" spans="1:9" ht="15.75" customHeight="1" x14ac:dyDescent="0.2">
      <c r="A49" s="3">
        <v>48</v>
      </c>
      <c r="B49" s="11">
        <f>'Exponential Item Growth'!$B$5*'Exponential Item Growth'!$B$6^A49</f>
        <v>2.81474976710656E+16</v>
      </c>
      <c r="C49" s="12">
        <f>D49*'Exponential Item Growth'!$B$7^A49</f>
        <v>141423684.63312516</v>
      </c>
      <c r="D49" s="13">
        <f>A49*'Exponential Item Growth'!$B$4</f>
        <v>480</v>
      </c>
      <c r="E49" s="12">
        <f>IF(ISNA(VLOOKUP(A49,'Exponential Item Growth'!$A$10:$B$18,2,FALSE)),E48, E48*VLOOKUP(A49,'Exponential Item Growth'!$A$10:$B$18,2,FALSE))</f>
        <v>48</v>
      </c>
      <c r="F49" s="12">
        <f>C49*'Exponential Item Growth'!$B$21</f>
        <v>1414236846.3312516</v>
      </c>
      <c r="G49" s="12">
        <f>'Exponential Item Growth'!$B$22*C49</f>
        <v>7071184231.6562576</v>
      </c>
      <c r="H49" s="12">
        <f>'Exponential Item Growth'!$B$23*C49</f>
        <v>141423684633.12515</v>
      </c>
      <c r="I49">
        <f t="shared" si="0"/>
        <v>199029587.89459169</v>
      </c>
    </row>
    <row r="50" spans="1:9" ht="15.75" customHeight="1" x14ac:dyDescent="0.2">
      <c r="A50" s="3">
        <v>49</v>
      </c>
      <c r="B50" s="11">
        <f>'Exponential Item Growth'!$B$5*'Exponential Item Growth'!$B$6^A50</f>
        <v>5.62949953421312E+16</v>
      </c>
      <c r="C50" s="12">
        <f>D50*'Exponential Item Growth'!$B$7^A50</f>
        <v>187681014.81520984</v>
      </c>
      <c r="D50" s="13">
        <f>A50*'Exponential Item Growth'!$B$4</f>
        <v>490</v>
      </c>
      <c r="E50" s="12">
        <f>IF(ISNA(VLOOKUP(A50,'Exponential Item Growth'!$A$10:$B$18,2,FALSE)),E49, E49*VLOOKUP(A50,'Exponential Item Growth'!$A$10:$B$18,2,FALSE))</f>
        <v>48</v>
      </c>
      <c r="F50" s="12">
        <f>C50*'Exponential Item Growth'!$B$21</f>
        <v>1876810148.1520984</v>
      </c>
      <c r="G50" s="12">
        <f>'Exponential Item Growth'!$B$22*C50</f>
        <v>9384050740.7604923</v>
      </c>
      <c r="H50" s="12">
        <f>'Exponential Item Growth'!$B$23*C50</f>
        <v>187681014815.20984</v>
      </c>
      <c r="I50">
        <f t="shared" si="0"/>
        <v>299950399.33878809</v>
      </c>
    </row>
    <row r="51" spans="1:9" ht="15.75" customHeight="1" x14ac:dyDescent="0.2">
      <c r="A51" s="3">
        <v>50</v>
      </c>
      <c r="B51" s="11">
        <f>'Exponential Item Growth'!$B$5*'Exponential Item Growth'!$B$6^A51</f>
        <v>1.125899906842624E+17</v>
      </c>
      <c r="C51" s="12">
        <f>D51*'Exponential Item Growth'!$B$7^A51</f>
        <v>248964611.48956409</v>
      </c>
      <c r="D51" s="13">
        <f>A51*'Exponential Item Growth'!$B$4</f>
        <v>500</v>
      </c>
      <c r="E51" s="12">
        <f>IF(ISNA(VLOOKUP(A51,'Exponential Item Growth'!$A$10:$B$18,2,FALSE)),E50, E50*VLOOKUP(A51,'Exponential Item Growth'!$A$10:$B$18,2,FALSE))</f>
        <v>96</v>
      </c>
      <c r="F51" s="12">
        <f>C51*'Exponential Item Growth'!$B$21</f>
        <v>2489646114.8956409</v>
      </c>
      <c r="G51" s="12">
        <f>'Exponential Item Growth'!$B$22*C51</f>
        <v>12448230574.478205</v>
      </c>
      <c r="H51" s="12">
        <f>'Exponential Item Growth'!$B$23*C51</f>
        <v>248964611489.56409</v>
      </c>
      <c r="I51">
        <f t="shared" si="0"/>
        <v>452232909.77232665</v>
      </c>
    </row>
    <row r="52" spans="1:9" ht="15.75" customHeight="1" x14ac:dyDescent="0.2">
      <c r="A52" s="3">
        <v>51</v>
      </c>
      <c r="B52" s="11">
        <f>'Exponential Item Growth'!$B$5*'Exponential Item Growth'!$B$6^A52</f>
        <v>2.251799813685248E+17</v>
      </c>
      <c r="C52" s="12">
        <f>D52*'Exponential Item Growth'!$B$7^A52</f>
        <v>330127074.83516204</v>
      </c>
      <c r="D52" s="13">
        <f>A52*'Exponential Item Growth'!$B$4</f>
        <v>510</v>
      </c>
      <c r="E52" s="12">
        <f>IF(ISNA(VLOOKUP(A52,'Exponential Item Growth'!$A$10:$B$18,2,FALSE)),E51, E51*VLOOKUP(A52,'Exponential Item Growth'!$A$10:$B$18,2,FALSE))</f>
        <v>96</v>
      </c>
      <c r="F52" s="12">
        <f>C52*'Exponential Item Growth'!$B$21</f>
        <v>3301270748.3516207</v>
      </c>
      <c r="G52" s="12">
        <f>'Exponential Item Growth'!$B$22*C52</f>
        <v>16506353741.758102</v>
      </c>
      <c r="H52" s="12">
        <f>'Exponential Item Growth'!$B$23*C52</f>
        <v>330127074835.16205</v>
      </c>
      <c r="I52">
        <f t="shared" si="0"/>
        <v>682100919.71693301</v>
      </c>
    </row>
    <row r="53" spans="1:9" ht="15.75" customHeight="1" x14ac:dyDescent="0.2">
      <c r="A53" s="3">
        <v>52</v>
      </c>
      <c r="B53" s="11">
        <f>'Exponential Item Growth'!$B$5*'Exponential Item Growth'!$B$6^A53</f>
        <v>4.503599627370496E+17</v>
      </c>
      <c r="C53" s="12">
        <f>D53*'Exponential Item Growth'!$B$7^A53</f>
        <v>437580201.15405786</v>
      </c>
      <c r="D53" s="13">
        <f>A53*'Exponential Item Growth'!$B$4</f>
        <v>520</v>
      </c>
      <c r="E53" s="12">
        <f>IF(ISNA(VLOOKUP(A53,'Exponential Item Growth'!$A$10:$B$18,2,FALSE)),E52, E52*VLOOKUP(A53,'Exponential Item Growth'!$A$10:$B$18,2,FALSE))</f>
        <v>96</v>
      </c>
      <c r="F53" s="12">
        <f>C53*'Exponential Item Growth'!$B$21</f>
        <v>4375802011.5405788</v>
      </c>
      <c r="G53" s="12">
        <f>'Exponential Item Growth'!$B$22*C53</f>
        <v>21879010057.702892</v>
      </c>
      <c r="H53" s="12">
        <f>'Exponential Item Growth'!$B$23*C53</f>
        <v>437580201154.05786</v>
      </c>
      <c r="I53">
        <f t="shared" si="0"/>
        <v>1029205529.750402</v>
      </c>
    </row>
    <row r="54" spans="1:9" ht="15.75" customHeight="1" x14ac:dyDescent="0.2">
      <c r="A54" s="3">
        <v>53</v>
      </c>
      <c r="B54" s="11">
        <f>'Exponential Item Growth'!$B$5*'Exponential Item Growth'!$B$6^A54</f>
        <v>9.007199254740992E+17</v>
      </c>
      <c r="C54" s="12">
        <f>D54*'Exponential Item Growth'!$B$7^A54</f>
        <v>579793766.52912664</v>
      </c>
      <c r="D54" s="13">
        <f>A54*'Exponential Item Growth'!$B$4</f>
        <v>530</v>
      </c>
      <c r="E54" s="12">
        <f>IF(ISNA(VLOOKUP(A54,'Exponential Item Growth'!$A$10:$B$18,2,FALSE)),E53, E53*VLOOKUP(A54,'Exponential Item Growth'!$A$10:$B$18,2,FALSE))</f>
        <v>96</v>
      </c>
      <c r="F54" s="12">
        <f>C54*'Exponential Item Growth'!$B$21</f>
        <v>5797937665.2912664</v>
      </c>
      <c r="G54" s="12">
        <f>'Exponential Item Growth'!$B$22*C54</f>
        <v>28989688326.456333</v>
      </c>
      <c r="H54" s="12">
        <f>'Exponential Item Growth'!$B$23*C54</f>
        <v>579793766529.12659</v>
      </c>
      <c r="I54">
        <f t="shared" si="0"/>
        <v>1553517780.7553239</v>
      </c>
    </row>
    <row r="55" spans="1:9" ht="15.75" customHeight="1" x14ac:dyDescent="0.2">
      <c r="A55" s="3">
        <v>54</v>
      </c>
      <c r="B55" s="11">
        <f>'Exponential Item Growth'!$B$5*'Exponential Item Growth'!$B$6^A55</f>
        <v>1.8014398509481984E+18</v>
      </c>
      <c r="C55" s="12">
        <f>D55*'Exponential Item Growth'!$B$7^A55</f>
        <v>767953253.02537167</v>
      </c>
      <c r="D55" s="13">
        <f>A55*'Exponential Item Growth'!$B$4</f>
        <v>540</v>
      </c>
      <c r="E55" s="12">
        <f>IF(ISNA(VLOOKUP(A55,'Exponential Item Growth'!$A$10:$B$18,2,FALSE)),E54, E54*VLOOKUP(A55,'Exponential Item Growth'!$A$10:$B$18,2,FALSE))</f>
        <v>96</v>
      </c>
      <c r="F55" s="12">
        <f>C55*'Exponential Item Growth'!$B$21</f>
        <v>7679532530.2537165</v>
      </c>
      <c r="G55" s="12">
        <f>'Exponential Item Growth'!$B$22*C55</f>
        <v>38397662651.268585</v>
      </c>
      <c r="H55" s="12">
        <f>'Exponential Item Growth'!$B$23*C55</f>
        <v>767953253025.3717</v>
      </c>
      <c r="I55">
        <f t="shared" si="0"/>
        <v>2345767589.174705</v>
      </c>
    </row>
    <row r="56" spans="1:9" ht="15.75" customHeight="1" x14ac:dyDescent="0.2">
      <c r="A56" s="3">
        <v>55</v>
      </c>
      <c r="B56" s="11">
        <f>'Exponential Item Growth'!$B$5*'Exponential Item Growth'!$B$6^A56</f>
        <v>3.6028797018963968E+18</v>
      </c>
      <c r="C56" s="12">
        <f>D56*'Exponential Item Growth'!$B$7^A56</f>
        <v>1016826992.4317423</v>
      </c>
      <c r="D56" s="13">
        <f>A56*'Exponential Item Growth'!$B$4</f>
        <v>550</v>
      </c>
      <c r="E56" s="12">
        <f>IF(ISNA(VLOOKUP(A56,'Exponential Item Growth'!$A$10:$B$18,2,FALSE)),E55, E55*VLOOKUP(A56,'Exponential Item Growth'!$A$10:$B$18,2,FALSE))</f>
        <v>96</v>
      </c>
      <c r="F56" s="12">
        <f>C56*'Exponential Item Growth'!$B$21</f>
        <v>10168269924.317423</v>
      </c>
      <c r="G56" s="12">
        <f>'Exponential Item Growth'!$B$22*C56</f>
        <v>50841349621.587112</v>
      </c>
      <c r="H56" s="12">
        <f>'Exponential Item Growth'!$B$23*C56</f>
        <v>1016826992431.7423</v>
      </c>
      <c r="I56">
        <f t="shared" si="0"/>
        <v>3543257337.4946589</v>
      </c>
    </row>
    <row r="57" spans="1:9" ht="15.75" customHeight="1" x14ac:dyDescent="0.2">
      <c r="A57" s="3">
        <v>56</v>
      </c>
      <c r="B57" s="11">
        <f>'Exponential Item Growth'!$B$5*'Exponential Item Growth'!$B$6^A57</f>
        <v>7.2057594037927936E+18</v>
      </c>
      <c r="C57" s="12">
        <f>D57*'Exponential Item Growth'!$B$7^A57</f>
        <v>1345909182.7096515</v>
      </c>
      <c r="D57" s="13">
        <f>A57*'Exponential Item Growth'!$B$4</f>
        <v>560</v>
      </c>
      <c r="E57" s="12">
        <f>IF(ISNA(VLOOKUP(A57,'Exponential Item Growth'!$A$10:$B$18,2,FALSE)),E56, E56*VLOOKUP(A57,'Exponential Item Growth'!$A$10:$B$18,2,FALSE))</f>
        <v>96</v>
      </c>
      <c r="F57" s="12">
        <f>C57*'Exponential Item Growth'!$B$21</f>
        <v>13459091827.096516</v>
      </c>
      <c r="G57" s="12">
        <f>'Exponential Item Growth'!$B$22*C57</f>
        <v>67295459135.482574</v>
      </c>
      <c r="H57" s="12">
        <f>'Exponential Item Growth'!$B$23*C57</f>
        <v>1345909182709.6514</v>
      </c>
      <c r="I57">
        <f t="shared" si="0"/>
        <v>5353822900.0606117</v>
      </c>
    </row>
    <row r="58" spans="1:9" ht="15.75" customHeight="1" x14ac:dyDescent="0.2">
      <c r="A58" s="3">
        <v>57</v>
      </c>
      <c r="B58" s="11">
        <f>'Exponential Item Growth'!$B$5*'Exponential Item Growth'!$B$6^A58</f>
        <v>1.4411518807585587E+19</v>
      </c>
      <c r="C58" s="12">
        <f>D58*'Exponential Item Growth'!$B$7^A58</f>
        <v>1780926257.8354497</v>
      </c>
      <c r="D58" s="13">
        <f>A58*'Exponential Item Growth'!$B$4</f>
        <v>570</v>
      </c>
      <c r="E58" s="12">
        <f>IF(ISNA(VLOOKUP(A58,'Exponential Item Growth'!$A$10:$B$18,2,FALSE)),E57, E57*VLOOKUP(A58,'Exponential Item Growth'!$A$10:$B$18,2,FALSE))</f>
        <v>96</v>
      </c>
      <c r="F58" s="12">
        <f>C58*'Exponential Item Growth'!$B$21</f>
        <v>17809262578.354496</v>
      </c>
      <c r="G58" s="12">
        <f>'Exponential Item Growth'!$B$22*C58</f>
        <v>89046312891.772491</v>
      </c>
      <c r="H58" s="12">
        <f>'Exponential Item Growth'!$B$23*C58</f>
        <v>1780926257835.4497</v>
      </c>
      <c r="I58">
        <f t="shared" si="0"/>
        <v>8092147973.101058</v>
      </c>
    </row>
    <row r="59" spans="1:9" ht="15.75" customHeight="1" x14ac:dyDescent="0.2">
      <c r="A59" s="3">
        <v>58</v>
      </c>
      <c r="B59" s="11">
        <f>'Exponential Item Growth'!$B$5*'Exponential Item Growth'!$B$6^A59</f>
        <v>2.8823037615171174E+19</v>
      </c>
      <c r="C59" s="12">
        <f>D59*'Exponential Item Growth'!$B$7^A59</f>
        <v>2355821751.5928578</v>
      </c>
      <c r="D59" s="13">
        <f>A59*'Exponential Item Growth'!$B$4</f>
        <v>580</v>
      </c>
      <c r="E59" s="12">
        <f>IF(ISNA(VLOOKUP(A59,'Exponential Item Growth'!$A$10:$B$18,2,FALSE)),E58, E58*VLOOKUP(A59,'Exponential Item Growth'!$A$10:$B$18,2,FALSE))</f>
        <v>96</v>
      </c>
      <c r="F59" s="12">
        <f>C59*'Exponential Item Growth'!$B$21</f>
        <v>23558217515.928577</v>
      </c>
      <c r="G59" s="12">
        <f>'Exponential Item Growth'!$B$22*C59</f>
        <v>117791087579.6429</v>
      </c>
      <c r="H59" s="12">
        <f>'Exponential Item Growth'!$B$23*C59</f>
        <v>2355821751592.8579</v>
      </c>
      <c r="I59">
        <f t="shared" si="0"/>
        <v>12234812585.325209</v>
      </c>
    </row>
    <row r="60" spans="1:9" ht="15.75" customHeight="1" x14ac:dyDescent="0.2">
      <c r="A60" s="3">
        <v>59</v>
      </c>
      <c r="B60" s="11">
        <f>'Exponential Item Growth'!$B$5*'Exponential Item Growth'!$B$6^A60</f>
        <v>5.7646075230342349E+19</v>
      </c>
      <c r="C60" s="12">
        <f>D60*'Exponential Item Growth'!$B$7^A60</f>
        <v>3115371178.3995214</v>
      </c>
      <c r="D60" s="13">
        <f>A60*'Exponential Item Growth'!$B$4</f>
        <v>590</v>
      </c>
      <c r="E60" s="12">
        <f>IF(ISNA(VLOOKUP(A60,'Exponential Item Growth'!$A$10:$B$18,2,FALSE)),E59, E59*VLOOKUP(A60,'Exponential Item Growth'!$A$10:$B$18,2,FALSE))</f>
        <v>96</v>
      </c>
      <c r="F60" s="12">
        <f>C60*'Exponential Item Growth'!$B$21</f>
        <v>31153711783.995213</v>
      </c>
      <c r="G60" s="12">
        <f>'Exponential Item Growth'!$B$22*C60</f>
        <v>155768558919.97607</v>
      </c>
      <c r="H60" s="12">
        <f>'Exponential Item Growth'!$B$23*C60</f>
        <v>3115371178399.5215</v>
      </c>
      <c r="I60">
        <f t="shared" si="0"/>
        <v>18503758277.675671</v>
      </c>
    </row>
    <row r="61" spans="1:9" ht="15.75" customHeight="1" x14ac:dyDescent="0.2">
      <c r="A61" s="3">
        <v>60</v>
      </c>
      <c r="B61" s="11">
        <f>'Exponential Item Growth'!$B$5*'Exponential Item Growth'!$B$6^A61</f>
        <v>1.152921504606847E+20</v>
      </c>
      <c r="C61" s="12">
        <f>D61*'Exponential Item Growth'!$B$7^A61</f>
        <v>4118626303.6468244</v>
      </c>
      <c r="D61" s="13">
        <f>A61*'Exponential Item Growth'!$B$4</f>
        <v>600</v>
      </c>
      <c r="E61" s="12">
        <f>IF(ISNA(VLOOKUP(A61,'Exponential Item Growth'!$A$10:$B$18,2,FALSE)),E60, E60*VLOOKUP(A61,'Exponential Item Growth'!$A$10:$B$18,2,FALSE))</f>
        <v>192</v>
      </c>
      <c r="F61" s="12">
        <f>C61*'Exponential Item Growth'!$B$21</f>
        <v>41186263036.468246</v>
      </c>
      <c r="G61" s="12">
        <f>'Exponential Item Growth'!$B$22*C61</f>
        <v>205931315182.34122</v>
      </c>
      <c r="H61" s="12">
        <f>'Exponential Item Growth'!$B$23*C61</f>
        <v>4118626303646.8242</v>
      </c>
      <c r="I61">
        <f t="shared" si="0"/>
        <v>27992865086.74012</v>
      </c>
    </row>
    <row r="62" spans="1:9" ht="15.75" customHeight="1" x14ac:dyDescent="0.2">
      <c r="A62" s="3">
        <v>61</v>
      </c>
      <c r="B62" s="11">
        <f>'Exponential Item Growth'!$B$5*'Exponential Item Growth'!$B$6^A62</f>
        <v>2.305843009213694E+20</v>
      </c>
      <c r="C62" s="12">
        <f>D62*'Exponential Item Growth'!$B$7^A62</f>
        <v>5443451097.9865532</v>
      </c>
      <c r="D62" s="13">
        <f>A62*'Exponential Item Growth'!$B$4</f>
        <v>610</v>
      </c>
      <c r="E62" s="12">
        <f>IF(ISNA(VLOOKUP(A62,'Exponential Item Growth'!$A$10:$B$18,2,FALSE)),E61, E61*VLOOKUP(A62,'Exponential Item Growth'!$A$10:$B$18,2,FALSE))</f>
        <v>192</v>
      </c>
      <c r="F62" s="12">
        <f>C62*'Exponential Item Growth'!$B$21</f>
        <v>54434510979.865532</v>
      </c>
      <c r="G62" s="12">
        <f>'Exponential Item Growth'!$B$22*C62</f>
        <v>272172554899.32767</v>
      </c>
      <c r="H62" s="12">
        <f>'Exponential Item Growth'!$B$23*C62</f>
        <v>5443451097986.5527</v>
      </c>
      <c r="I62">
        <f t="shared" si="0"/>
        <v>42359947167.828674</v>
      </c>
    </row>
    <row r="63" spans="1:9" ht="15.75" customHeight="1" x14ac:dyDescent="0.2">
      <c r="A63" s="3">
        <v>62</v>
      </c>
      <c r="B63" s="11">
        <f>'Exponential Item Growth'!$B$5*'Exponential Item Growth'!$B$6^A63</f>
        <v>4.6116860184273879E+20</v>
      </c>
      <c r="C63" s="12">
        <f>D63*'Exponential Item Growth'!$B$7^A63</f>
        <v>7192494401.6019058</v>
      </c>
      <c r="D63" s="13">
        <f>A63*'Exponential Item Growth'!$B$4</f>
        <v>620</v>
      </c>
      <c r="E63" s="12">
        <f>IF(ISNA(VLOOKUP(A63,'Exponential Item Growth'!$A$10:$B$18,2,FALSE)),E62, E62*VLOOKUP(A63,'Exponential Item Growth'!$A$10:$B$18,2,FALSE))</f>
        <v>192</v>
      </c>
      <c r="F63" s="12">
        <f>C63*'Exponential Item Growth'!$B$21</f>
        <v>71924944016.019058</v>
      </c>
      <c r="G63" s="12">
        <f>'Exponential Item Growth'!$B$22*C63</f>
        <v>359624720080.09528</v>
      </c>
      <c r="H63" s="12">
        <f>'Exponential Item Growth'!$B$23*C63</f>
        <v>7192494401601.9063</v>
      </c>
      <c r="I63">
        <f t="shared" si="0"/>
        <v>64118034174.629005</v>
      </c>
    </row>
    <row r="64" spans="1:9" ht="15.75" customHeight="1" x14ac:dyDescent="0.2">
      <c r="A64" s="3">
        <v>63</v>
      </c>
      <c r="B64" s="11">
        <f>'Exponential Item Growth'!$B$5*'Exponential Item Growth'!$B$6^A64</f>
        <v>9.2233720368547758E+20</v>
      </c>
      <c r="C64" s="12">
        <f>D64*'Exponential Item Growth'!$B$7^A64</f>
        <v>9501053088.5676785</v>
      </c>
      <c r="D64" s="13">
        <f>A64*'Exponential Item Growth'!$B$4</f>
        <v>630</v>
      </c>
      <c r="E64" s="12">
        <f>IF(ISNA(VLOOKUP(A64,'Exponential Item Growth'!$A$10:$B$18,2,FALSE)),E63, E63*VLOOKUP(A64,'Exponential Item Growth'!$A$10:$B$18,2,FALSE))</f>
        <v>192</v>
      </c>
      <c r="F64" s="12">
        <f>C64*'Exponential Item Growth'!$B$21</f>
        <v>95010530885.676788</v>
      </c>
      <c r="G64" s="12">
        <f>'Exponential Item Growth'!$B$22*C64</f>
        <v>475052654428.38391</v>
      </c>
      <c r="H64" s="12">
        <f>'Exponential Item Growth'!$B$23*C64</f>
        <v>9501053088567.6777</v>
      </c>
      <c r="I64">
        <f t="shared" si="0"/>
        <v>97077365539.120834</v>
      </c>
    </row>
    <row r="65" spans="1:9" ht="15.75" customHeight="1" x14ac:dyDescent="0.2">
      <c r="A65" s="3">
        <v>64</v>
      </c>
      <c r="B65" s="11">
        <f>'Exponential Item Growth'!$B$5*'Exponential Item Growth'!$B$6^A65</f>
        <v>1.8446744073709552E+21</v>
      </c>
      <c r="C65" s="12">
        <f>D65*'Exponential Item Growth'!$B$7^A65</f>
        <v>12547422491.568745</v>
      </c>
      <c r="D65" s="13">
        <f>A65*'Exponential Item Growth'!$B$4</f>
        <v>640</v>
      </c>
      <c r="E65" s="12">
        <f>IF(ISNA(VLOOKUP(A65,'Exponential Item Growth'!$A$10:$B$18,2,FALSE)),E64, E64*VLOOKUP(A65,'Exponential Item Growth'!$A$10:$B$18,2,FALSE))</f>
        <v>192</v>
      </c>
      <c r="F65" s="12">
        <f>C65*'Exponential Item Growth'!$B$21</f>
        <v>125474224915.68744</v>
      </c>
      <c r="G65" s="12">
        <f>'Exponential Item Growth'!$B$22*C65</f>
        <v>627371124578.43726</v>
      </c>
      <c r="H65" s="12">
        <f>'Exponential Item Growth'!$B$23*C65</f>
        <v>12547422491568.744</v>
      </c>
      <c r="I65">
        <f t="shared" si="0"/>
        <v>147016202619.34164</v>
      </c>
    </row>
    <row r="66" spans="1:9" ht="15.75" customHeight="1" x14ac:dyDescent="0.2">
      <c r="A66" s="3">
        <v>65</v>
      </c>
      <c r="B66" s="11">
        <f>'Exponential Item Growth'!$B$5*'Exponential Item Growth'!$B$6^A66</f>
        <v>3.6893488147419103E+21</v>
      </c>
      <c r="C66" s="12">
        <f>D66*'Exponential Item Growth'!$B$7^A66</f>
        <v>16566518758.399359</v>
      </c>
      <c r="D66" s="13">
        <f>A66*'Exponential Item Growth'!$B$4</f>
        <v>650</v>
      </c>
      <c r="E66" s="12">
        <f>IF(ISNA(VLOOKUP(A66,'Exponential Item Growth'!$A$10:$B$18,2,FALSE)),E65, E65*VLOOKUP(A66,'Exponential Item Growth'!$A$10:$B$18,2,FALSE))</f>
        <v>192</v>
      </c>
      <c r="F66" s="12">
        <f>C66*'Exponential Item Growth'!$B$21</f>
        <v>165665187583.99359</v>
      </c>
      <c r="G66" s="12">
        <f>'Exponential Item Growth'!$B$22*C66</f>
        <v>828325937919.9679</v>
      </c>
      <c r="H66" s="12">
        <f>'Exponential Item Growth'!$B$23*C66</f>
        <v>16566518758399.359</v>
      </c>
      <c r="I66">
        <f t="shared" si="0"/>
        <v>222699099825.74829</v>
      </c>
    </row>
    <row r="67" spans="1:9" ht="15.75" customHeight="1" x14ac:dyDescent="0.2">
      <c r="A67" s="3">
        <v>66</v>
      </c>
      <c r="B67" s="11">
        <f>'Exponential Item Growth'!$B$5*'Exponential Item Growth'!$B$6^A67</f>
        <v>7.3786976294838206E+21</v>
      </c>
      <c r="C67" s="12">
        <f>D67*'Exponential Item Growth'!$B$7^A67</f>
        <v>21867804761.087154</v>
      </c>
      <c r="D67" s="13">
        <f>A67*'Exponential Item Growth'!$B$4</f>
        <v>660</v>
      </c>
      <c r="E67" s="12">
        <f>IF(ISNA(VLOOKUP(A67,'Exponential Item Growth'!$A$10:$B$18,2,FALSE)),E66, E66*VLOOKUP(A67,'Exponential Item Growth'!$A$10:$B$18,2,FALSE))</f>
        <v>192</v>
      </c>
      <c r="F67" s="12">
        <f>C67*'Exponential Item Growth'!$B$21</f>
        <v>218678047610.87155</v>
      </c>
      <c r="G67" s="12">
        <f>'Exponential Item Growth'!$B$22*C67</f>
        <v>1093390238054.3577</v>
      </c>
      <c r="H67" s="12">
        <f>'Exponential Item Growth'!$B$23*C67</f>
        <v>21867804761087.156</v>
      </c>
      <c r="I67">
        <f t="shared" ref="I67:I108" si="1">B67/C67</f>
        <v>337422878523.86102</v>
      </c>
    </row>
    <row r="68" spans="1:9" ht="15.75" customHeight="1" x14ac:dyDescent="0.2">
      <c r="A68" s="3">
        <v>67</v>
      </c>
      <c r="B68" s="11">
        <f>'Exponential Item Growth'!$B$5*'Exponential Item Growth'!$B$6^A68</f>
        <v>1.4757395258967641E+22</v>
      </c>
      <c r="C68" s="12">
        <f>D68*'Exponential Item Growth'!$B$7^A68</f>
        <v>28858875677.131687</v>
      </c>
      <c r="D68" s="13">
        <f>A68*'Exponential Item Growth'!$B$4</f>
        <v>670</v>
      </c>
      <c r="E68" s="12">
        <f>IF(ISNA(VLOOKUP(A68,'Exponential Item Growth'!$A$10:$B$18,2,FALSE)),E67, E67*VLOOKUP(A68,'Exponential Item Growth'!$A$10:$B$18,2,FALSE))</f>
        <v>192</v>
      </c>
      <c r="F68" s="12">
        <f>C68*'Exponential Item Growth'!$B$21</f>
        <v>288588756771.31689</v>
      </c>
      <c r="G68" s="12">
        <f>'Exponential Item Growth'!$B$22*C68</f>
        <v>1442943783856.5845</v>
      </c>
      <c r="H68" s="12">
        <f>'Exponential Item Growth'!$B$23*C68</f>
        <v>28858875677131.688</v>
      </c>
      <c r="I68">
        <f t="shared" si="1"/>
        <v>511364178704.35876</v>
      </c>
    </row>
    <row r="69" spans="1:9" ht="15.75" customHeight="1" x14ac:dyDescent="0.2">
      <c r="A69" s="3">
        <v>68</v>
      </c>
      <c r="B69" s="11">
        <f>'Exponential Item Growth'!$B$5*'Exponential Item Growth'!$B$6^A69</f>
        <v>2.9514790517935283E+22</v>
      </c>
      <c r="C69" s="12">
        <f>D69*'Exponential Item Growth'!$B$7^A69</f>
        <v>38076486714.305092</v>
      </c>
      <c r="D69" s="13">
        <f>A69*'Exponential Item Growth'!$B$4</f>
        <v>680</v>
      </c>
      <c r="E69" s="12">
        <f>IF(ISNA(VLOOKUP(A69,'Exponential Item Growth'!$A$10:$B$18,2,FALSE)),E68, E68*VLOOKUP(A69,'Exponential Item Growth'!$A$10:$B$18,2,FALSE))</f>
        <v>192</v>
      </c>
      <c r="F69" s="12">
        <f>C69*'Exponential Item Growth'!$B$21</f>
        <v>380764867143.0509</v>
      </c>
      <c r="G69" s="12">
        <f>'Exponential Item Growth'!$B$22*C69</f>
        <v>1903824335715.2546</v>
      </c>
      <c r="H69" s="12">
        <f>'Exponential Item Growth'!$B$23*C69</f>
        <v>38076486714305.094</v>
      </c>
      <c r="I69">
        <f t="shared" si="1"/>
        <v>775144795773.57556</v>
      </c>
    </row>
    <row r="70" spans="1:9" ht="15.75" customHeight="1" x14ac:dyDescent="0.2">
      <c r="A70" s="3">
        <v>69</v>
      </c>
      <c r="B70" s="11">
        <f>'Exponential Item Growth'!$B$5*'Exponential Item Growth'!$B$6^A70</f>
        <v>5.9029581035870565E+22</v>
      </c>
      <c r="C70" s="12">
        <f>D70*'Exponential Item Growth'!$B$7^A70</f>
        <v>50227365562.840691</v>
      </c>
      <c r="D70" s="13">
        <f>A70*'Exponential Item Growth'!$B$4</f>
        <v>690</v>
      </c>
      <c r="E70" s="12">
        <f>IF(ISNA(VLOOKUP(A70,'Exponential Item Growth'!$A$10:$B$18,2,FALSE)),E69, E69*VLOOKUP(A70,'Exponential Item Growth'!$A$10:$B$18,2,FALSE))</f>
        <v>192</v>
      </c>
      <c r="F70" s="12">
        <f>C70*'Exponential Item Growth'!$B$21</f>
        <v>502273655628.40692</v>
      </c>
      <c r="G70" s="12">
        <f>'Exponential Item Growth'!$B$22*C70</f>
        <v>2511368278142.0347</v>
      </c>
      <c r="H70" s="12">
        <f>'Exponential Item Growth'!$B$23*C70</f>
        <v>50227365562840.688</v>
      </c>
      <c r="I70">
        <f t="shared" si="1"/>
        <v>1175247404963.2805</v>
      </c>
    </row>
    <row r="71" spans="1:9" ht="15.75" customHeight="1" x14ac:dyDescent="0.2">
      <c r="A71" s="3">
        <v>70</v>
      </c>
      <c r="B71" s="11">
        <f>'Exponential Item Growth'!$B$5*'Exponential Item Growth'!$B$6^A71</f>
        <v>1.1805916207174113E+23</v>
      </c>
      <c r="C71" s="12">
        <f>D71*'Exponential Item Growth'!$B$7^A71</f>
        <v>66241887916.210197</v>
      </c>
      <c r="D71" s="13">
        <f>A71*'Exponential Item Growth'!$B$4</f>
        <v>700</v>
      </c>
      <c r="E71" s="12">
        <f>IF(ISNA(VLOOKUP(A71,'Exponential Item Growth'!$A$10:$B$18,2,FALSE)),E70, E70*VLOOKUP(A71,'Exponential Item Growth'!$A$10:$B$18,2,FALSE))</f>
        <v>384</v>
      </c>
      <c r="F71" s="12">
        <f>C71*'Exponential Item Growth'!$B$21</f>
        <v>662418879162.10193</v>
      </c>
      <c r="G71" s="12">
        <f>'Exponential Item Growth'!$B$22*C71</f>
        <v>3312094395810.5098</v>
      </c>
      <c r="H71" s="12">
        <f>'Exponential Item Growth'!$B$23*C71</f>
        <v>66241887916210.195</v>
      </c>
      <c r="I71">
        <f t="shared" si="1"/>
        <v>1782243317416.8428</v>
      </c>
    </row>
    <row r="72" spans="1:9" ht="15.75" customHeight="1" x14ac:dyDescent="0.2">
      <c r="A72" s="3">
        <v>71</v>
      </c>
      <c r="B72" s="11">
        <f>'Exponential Item Growth'!$B$5*'Exponential Item Growth'!$B$6^A72</f>
        <v>2.3611832414348226E+23</v>
      </c>
      <c r="C72" s="12">
        <f>D72*'Exponential Item Growth'!$B$7^A72</f>
        <v>87344660780.94574</v>
      </c>
      <c r="D72" s="13">
        <f>A72*'Exponential Item Growth'!$B$4</f>
        <v>710</v>
      </c>
      <c r="E72" s="12">
        <f>IF(ISNA(VLOOKUP(A72,'Exponential Item Growth'!$A$10:$B$18,2,FALSE)),E71, E71*VLOOKUP(A72,'Exponential Item Growth'!$A$10:$B$18,2,FALSE))</f>
        <v>384</v>
      </c>
      <c r="F72" s="12">
        <f>C72*'Exponential Item Growth'!$B$21</f>
        <v>873446607809.4574</v>
      </c>
      <c r="G72" s="12">
        <f>'Exponential Item Growth'!$B$22*C72</f>
        <v>4367233039047.2871</v>
      </c>
      <c r="H72" s="12">
        <f>'Exponential Item Growth'!$B$23*C72</f>
        <v>87344660780945.734</v>
      </c>
      <c r="I72">
        <f t="shared" si="1"/>
        <v>2703294305941.0396</v>
      </c>
    </row>
    <row r="73" spans="1:9" ht="15.75" customHeight="1" x14ac:dyDescent="0.2">
      <c r="A73" s="3">
        <v>72</v>
      </c>
      <c r="B73" s="11">
        <f>'Exponential Item Growth'!$B$5*'Exponential Item Growth'!$B$6^A73</f>
        <v>4.7223664828696452E+23</v>
      </c>
      <c r="C73" s="12">
        <f>D73*'Exponential Item Growth'!$B$7^A73</f>
        <v>115147327452.06364</v>
      </c>
      <c r="D73" s="13">
        <f>A73*'Exponential Item Growth'!$B$4</f>
        <v>720</v>
      </c>
      <c r="E73" s="12">
        <f>IF(ISNA(VLOOKUP(A73,'Exponential Item Growth'!$A$10:$B$18,2,FALSE)),E72, E72*VLOOKUP(A73,'Exponential Item Growth'!$A$10:$B$18,2,FALSE))</f>
        <v>384</v>
      </c>
      <c r="F73" s="12">
        <f>C73*'Exponential Item Growth'!$B$21</f>
        <v>1151473274520.6365</v>
      </c>
      <c r="G73" s="12">
        <f>'Exponential Item Growth'!$B$22*C73</f>
        <v>5757366372603.1826</v>
      </c>
      <c r="H73" s="12">
        <f>'Exponential Item Growth'!$B$23*C73</f>
        <v>115147327452063.64</v>
      </c>
      <c r="I73">
        <f t="shared" si="1"/>
        <v>4101151617987.4761</v>
      </c>
    </row>
    <row r="74" spans="1:9" ht="15.75" customHeight="1" x14ac:dyDescent="0.2">
      <c r="A74" s="3">
        <v>73</v>
      </c>
      <c r="B74" s="11">
        <f>'Exponential Item Growth'!$B$5*'Exponential Item Growth'!$B$6^A74</f>
        <v>9.4447329657392904E+23</v>
      </c>
      <c r="C74" s="12">
        <f>D74*'Exponential Item Growth'!$B$7^A74</f>
        <v>151770574655.56723</v>
      </c>
      <c r="D74" s="13">
        <f>A74*'Exponential Item Growth'!$B$4</f>
        <v>730</v>
      </c>
      <c r="E74" s="12">
        <f>IF(ISNA(VLOOKUP(A74,'Exponential Item Growth'!$A$10:$B$18,2,FALSE)),E73, E73*VLOOKUP(A74,'Exponential Item Growth'!$A$10:$B$18,2,FALSE))</f>
        <v>384</v>
      </c>
      <c r="F74" s="12">
        <f>C74*'Exponential Item Growth'!$B$21</f>
        <v>1517705746555.6724</v>
      </c>
      <c r="G74" s="12">
        <f>'Exponential Item Growth'!$B$22*C74</f>
        <v>7588528732778.3613</v>
      </c>
      <c r="H74" s="12">
        <f>'Exponential Item Growth'!$B$23*C74</f>
        <v>151770574655567.22</v>
      </c>
      <c r="I74">
        <f t="shared" si="1"/>
        <v>6223033013595.3262</v>
      </c>
    </row>
    <row r="75" spans="1:9" ht="15.75" customHeight="1" x14ac:dyDescent="0.2">
      <c r="A75" s="3">
        <v>74</v>
      </c>
      <c r="B75" s="11">
        <f>'Exponential Item Growth'!$B$5*'Exponential Item Growth'!$B$6^A75</f>
        <v>1.8889465931478581E+24</v>
      </c>
      <c r="C75" s="12">
        <f>D75*'Exponential Item Growth'!$B$7^A75</f>
        <v>200004510710.48724</v>
      </c>
      <c r="D75" s="13">
        <f>A75*'Exponential Item Growth'!$B$4</f>
        <v>740</v>
      </c>
      <c r="E75" s="12">
        <f>IF(ISNA(VLOOKUP(A75,'Exponential Item Growth'!$A$10:$B$18,2,FALSE)),E74, E74*VLOOKUP(A75,'Exponential Item Growth'!$A$10:$B$18,2,FALSE))</f>
        <v>384</v>
      </c>
      <c r="F75" s="12">
        <f>C75*'Exponential Item Growth'!$B$21</f>
        <v>2000045107104.8726</v>
      </c>
      <c r="G75" s="12">
        <f>'Exponential Item Growth'!$B$22*C75</f>
        <v>10000225535524.361</v>
      </c>
      <c r="H75" s="12">
        <f>'Exponential Item Growth'!$B$23*C75</f>
        <v>200004510710487.25</v>
      </c>
      <c r="I75">
        <f t="shared" si="1"/>
        <v>9444519958263.1777</v>
      </c>
    </row>
    <row r="76" spans="1:9" ht="15.75" customHeight="1" x14ac:dyDescent="0.2">
      <c r="A76" s="3">
        <v>75</v>
      </c>
      <c r="B76" s="11">
        <f>'Exponential Item Growth'!$B$5*'Exponential Item Growth'!$B$6^A76</f>
        <v>3.7778931862957162E+24</v>
      </c>
      <c r="C76" s="12">
        <f>D76*'Exponential Item Growth'!$B$7^A76</f>
        <v>263519456679.35822</v>
      </c>
      <c r="D76" s="13">
        <f>A76*'Exponential Item Growth'!$B$4</f>
        <v>750</v>
      </c>
      <c r="E76" s="12">
        <f>IF(ISNA(VLOOKUP(A76,'Exponential Item Growth'!$A$10:$B$18,2,FALSE)),E75, E75*VLOOKUP(A76,'Exponential Item Growth'!$A$10:$B$18,2,FALSE))</f>
        <v>384</v>
      </c>
      <c r="F76" s="12">
        <f>C76*'Exponential Item Growth'!$B$21</f>
        <v>2635194566793.582</v>
      </c>
      <c r="G76" s="12">
        <f>'Exponential Item Growth'!$B$22*C76</f>
        <v>13175972833967.91</v>
      </c>
      <c r="H76" s="12">
        <f>'Exponential Item Growth'!$B$23*C76</f>
        <v>263519456679358.22</v>
      </c>
      <c r="I76">
        <f t="shared" si="1"/>
        <v>14336296962286.668</v>
      </c>
    </row>
    <row r="77" spans="1:9" ht="15.75" customHeight="1" x14ac:dyDescent="0.2">
      <c r="A77" s="3">
        <v>76</v>
      </c>
      <c r="B77" s="11">
        <f>'Exponential Item Growth'!$B$5*'Exponential Item Growth'!$B$6^A77</f>
        <v>7.5557863725914323E+24</v>
      </c>
      <c r="C77" s="12">
        <f>D77*'Exponential Item Growth'!$B$7^A77</f>
        <v>347142964265.60791</v>
      </c>
      <c r="D77" s="13">
        <f>A77*'Exponential Item Growth'!$B$4</f>
        <v>760</v>
      </c>
      <c r="E77" s="12">
        <f>IF(ISNA(VLOOKUP(A77,'Exponential Item Growth'!$A$10:$B$18,2,FALSE)),E76, E76*VLOOKUP(A77,'Exponential Item Growth'!$A$10:$B$18,2,FALSE))</f>
        <v>384</v>
      </c>
      <c r="F77" s="12">
        <f>C77*'Exponential Item Growth'!$B$21</f>
        <v>3471429642656.0791</v>
      </c>
      <c r="G77" s="12">
        <f>'Exponential Item Growth'!$B$22*C77</f>
        <v>17357148213280.395</v>
      </c>
      <c r="H77" s="12">
        <f>'Exponential Item Growth'!$B$23*C77</f>
        <v>347142964265607.94</v>
      </c>
      <c r="I77">
        <f t="shared" si="1"/>
        <v>21765633039908.906</v>
      </c>
    </row>
    <row r="78" spans="1:9" ht="15.75" customHeight="1" x14ac:dyDescent="0.2">
      <c r="A78" s="3">
        <v>77</v>
      </c>
      <c r="B78" s="11">
        <f>'Exponential Item Growth'!$B$5*'Exponential Item Growth'!$B$6^A78</f>
        <v>1.5111572745182865E+25</v>
      </c>
      <c r="C78" s="12">
        <f>D78*'Exponential Item Growth'!$B$7^A78</f>
        <v>457223825302.46515</v>
      </c>
      <c r="D78" s="13">
        <f>A78*'Exponential Item Growth'!$B$4</f>
        <v>770</v>
      </c>
      <c r="E78" s="12">
        <f>IF(ISNA(VLOOKUP(A78,'Exponential Item Growth'!$A$10:$B$18,2,FALSE)),E77, E77*VLOOKUP(A78,'Exponential Item Growth'!$A$10:$B$18,2,FALSE))</f>
        <v>384</v>
      </c>
      <c r="F78" s="12">
        <f>C78*'Exponential Item Growth'!$B$21</f>
        <v>4572238253024.6514</v>
      </c>
      <c r="G78" s="12">
        <f>'Exponential Item Growth'!$B$22*C78</f>
        <v>22861191265123.258</v>
      </c>
      <c r="H78" s="12">
        <f>'Exponential Item Growth'!$B$23*C78</f>
        <v>457223825302465.13</v>
      </c>
      <c r="I78">
        <f t="shared" si="1"/>
        <v>33050711509152.387</v>
      </c>
    </row>
    <row r="79" spans="1:9" ht="15.75" customHeight="1" x14ac:dyDescent="0.2">
      <c r="A79" s="3">
        <v>78</v>
      </c>
      <c r="B79" s="11">
        <f>'Exponential Item Growth'!$B$5*'Exponential Item Growth'!$B$6^A79</f>
        <v>3.0223145490365729E+25</v>
      </c>
      <c r="C79" s="12">
        <f>D79*'Exponential Item Growth'!$B$7^A79</f>
        <v>602110336177.5321</v>
      </c>
      <c r="D79" s="13">
        <f>A79*'Exponential Item Growth'!$B$4</f>
        <v>780</v>
      </c>
      <c r="E79" s="12">
        <f>IF(ISNA(VLOOKUP(A79,'Exponential Item Growth'!$A$10:$B$18,2,FALSE)),E78, E78*VLOOKUP(A79,'Exponential Item Growth'!$A$10:$B$18,2,FALSE))</f>
        <v>384</v>
      </c>
      <c r="F79" s="12">
        <f>C79*'Exponential Item Growth'!$B$21</f>
        <v>6021103361775.3213</v>
      </c>
      <c r="G79" s="12">
        <f>'Exponential Item Growth'!$B$22*C79</f>
        <v>30105516808876.605</v>
      </c>
      <c r="H79" s="12">
        <f>'Exponential Item Growth'!$B$23*C79</f>
        <v>602110336177532.13</v>
      </c>
      <c r="I79">
        <f t="shared" si="1"/>
        <v>50195360674649.57</v>
      </c>
    </row>
    <row r="80" spans="1:9" ht="15.75" customHeight="1" x14ac:dyDescent="0.2">
      <c r="A80" s="3">
        <v>79</v>
      </c>
      <c r="B80" s="11">
        <f>'Exponential Item Growth'!$B$5*'Exponential Item Growth'!$B$6^A80</f>
        <v>6.0446290980731459E+25</v>
      </c>
      <c r="C80" s="12">
        <f>D80*'Exponential Item Growth'!$B$7^A80</f>
        <v>792778609300.41736</v>
      </c>
      <c r="D80" s="13">
        <f>A80*'Exponential Item Growth'!$B$4</f>
        <v>790</v>
      </c>
      <c r="E80" s="12">
        <f>IF(ISNA(VLOOKUP(A80,'Exponential Item Growth'!$A$10:$B$18,2,FALSE)),E79, E79*VLOOKUP(A80,'Exponential Item Growth'!$A$10:$B$18,2,FALSE))</f>
        <v>384</v>
      </c>
      <c r="F80" s="12">
        <f>C80*'Exponential Item Growth'!$B$21</f>
        <v>7927786093004.1738</v>
      </c>
      <c r="G80" s="12">
        <f>'Exponential Item Growth'!$B$22*C80</f>
        <v>39638930465020.867</v>
      </c>
      <c r="H80" s="12">
        <f>'Exponential Item Growth'!$B$23*C80</f>
        <v>792778609300417.38</v>
      </c>
      <c r="I80">
        <f t="shared" si="1"/>
        <v>76246117480480.359</v>
      </c>
    </row>
    <row r="81" spans="1:9" ht="15.75" customHeight="1" x14ac:dyDescent="0.2">
      <c r="A81" s="3">
        <v>80</v>
      </c>
      <c r="B81" s="11">
        <f>'Exponential Item Growth'!$B$5*'Exponential Item Growth'!$B$6^A81</f>
        <v>1.2089258196146292E+26</v>
      </c>
      <c r="C81" s="12">
        <f>D81*'Exponential Item Growth'!$B$7^A81</f>
        <v>1043657916041.0557</v>
      </c>
      <c r="D81" s="13">
        <f>A81*'Exponential Item Growth'!$B$4</f>
        <v>800</v>
      </c>
      <c r="E81" s="12">
        <f>IF(ISNA(VLOOKUP(A81,'Exponential Item Growth'!$A$10:$B$18,2,FALSE)),E80, E80*VLOOKUP(A81,'Exponential Item Growth'!$A$10:$B$18,2,FALSE))</f>
        <v>384</v>
      </c>
      <c r="F81" s="12">
        <f>C81*'Exponential Item Growth'!$B$21</f>
        <v>10436579160410.557</v>
      </c>
      <c r="G81" s="12">
        <f>'Exponential Item Growth'!$B$22*C81</f>
        <v>52182895802052.781</v>
      </c>
      <c r="H81" s="12">
        <f>'Exponential Item Growth'!$B$23*C81</f>
        <v>1043657916041055.6</v>
      </c>
      <c r="I81">
        <f t="shared" si="1"/>
        <v>115835447710729.78</v>
      </c>
    </row>
    <row r="82" spans="1:9" ht="15.75" customHeight="1" x14ac:dyDescent="0.2">
      <c r="A82" s="3">
        <v>81</v>
      </c>
      <c r="B82" s="11">
        <f>'Exponential Item Growth'!$B$5*'Exponential Item Growth'!$B$6^A82</f>
        <v>2.4178516392292583E+26</v>
      </c>
      <c r="C82" s="12">
        <f>D82*'Exponential Item Growth'!$B$7^A82</f>
        <v>1373714731989.0396</v>
      </c>
      <c r="D82" s="13">
        <f>A82*'Exponential Item Growth'!$B$4</f>
        <v>810</v>
      </c>
      <c r="E82" s="12">
        <f>IF(ISNA(VLOOKUP(A82,'Exponential Item Growth'!$A$10:$B$18,2,FALSE)),E81, E81*VLOOKUP(A82,'Exponential Item Growth'!$A$10:$B$18,2,FALSE))</f>
        <v>384</v>
      </c>
      <c r="F82" s="12">
        <f>C82*'Exponential Item Growth'!$B$21</f>
        <v>13737147319890.395</v>
      </c>
      <c r="G82" s="12">
        <f>'Exponential Item Growth'!$B$22*C82</f>
        <v>68685736599451.977</v>
      </c>
      <c r="H82" s="12">
        <f>'Exponential Item Growth'!$B$23*C82</f>
        <v>1373714731989039.5</v>
      </c>
      <c r="I82">
        <f t="shared" si="1"/>
        <v>176008277623141.16</v>
      </c>
    </row>
    <row r="83" spans="1:9" ht="15.75" customHeight="1" x14ac:dyDescent="0.2">
      <c r="A83" s="3">
        <v>82</v>
      </c>
      <c r="B83" s="11">
        <f>'Exponential Item Growth'!$B$5*'Exponential Item Growth'!$B$6^A83</f>
        <v>4.8357032784585167E+26</v>
      </c>
      <c r="C83" s="12">
        <f>D83*'Exponential Item Growth'!$B$7^A83</f>
        <v>1807876425062.1187</v>
      </c>
      <c r="D83" s="13">
        <f>A83*'Exponential Item Growth'!$B$4</f>
        <v>820</v>
      </c>
      <c r="E83" s="12">
        <f>IF(ISNA(VLOOKUP(A83,'Exponential Item Growth'!$A$10:$B$18,2,FALSE)),E82, E82*VLOOKUP(A83,'Exponential Item Growth'!$A$10:$B$18,2,FALSE))</f>
        <v>384</v>
      </c>
      <c r="F83" s="12">
        <f>C83*'Exponential Item Growth'!$B$21</f>
        <v>18078764250621.188</v>
      </c>
      <c r="G83" s="12">
        <f>'Exponential Item Growth'!$B$22*C83</f>
        <v>90393821253105.938</v>
      </c>
      <c r="H83" s="12">
        <f>'Exponential Item Growth'!$B$23*C83</f>
        <v>1807876425062118.8</v>
      </c>
      <c r="I83">
        <f t="shared" si="1"/>
        <v>267479746481696.72</v>
      </c>
    </row>
    <row r="84" spans="1:9" ht="15.75" customHeight="1" x14ac:dyDescent="0.2">
      <c r="A84" s="3">
        <v>83</v>
      </c>
      <c r="B84" s="11">
        <f>'Exponential Item Growth'!$B$5*'Exponential Item Growth'!$B$6^A84</f>
        <v>9.6714065569170334E+26</v>
      </c>
      <c r="C84" s="12">
        <f>D84*'Exponential Item Growth'!$B$7^A84</f>
        <v>2378900808100.0327</v>
      </c>
      <c r="D84" s="13">
        <f>A84*'Exponential Item Growth'!$B$4</f>
        <v>830</v>
      </c>
      <c r="E84" s="12">
        <f>IF(ISNA(VLOOKUP(A84,'Exponential Item Growth'!$A$10:$B$18,2,FALSE)),E83, E83*VLOOKUP(A84,'Exponential Item Growth'!$A$10:$B$18,2,FALSE))</f>
        <v>384</v>
      </c>
      <c r="F84" s="12">
        <f>C84*'Exponential Item Growth'!$B$21</f>
        <v>23789008081000.328</v>
      </c>
      <c r="G84" s="12">
        <f>'Exponential Item Growth'!$B$22*C84</f>
        <v>118945040405001.64</v>
      </c>
      <c r="H84" s="12">
        <f>'Exponential Item Growth'!$B$23*C84</f>
        <v>2378900808100032.5</v>
      </c>
      <c r="I84">
        <f t="shared" si="1"/>
        <v>406549382974960.56</v>
      </c>
    </row>
    <row r="85" spans="1:9" ht="15.75" customHeight="1" x14ac:dyDescent="0.2">
      <c r="A85" s="3">
        <v>84</v>
      </c>
      <c r="B85" s="11">
        <f>'Exponential Item Growth'!$B$5*'Exponential Item Growth'!$B$6^A85</f>
        <v>1.9342813113834067E+27</v>
      </c>
      <c r="C85" s="12">
        <f>D85*'Exponential Item Growth'!$B$7^A85</f>
        <v>3129830942705.1025</v>
      </c>
      <c r="D85" s="13">
        <f>A85*'Exponential Item Growth'!$B$4</f>
        <v>840</v>
      </c>
      <c r="E85" s="12">
        <f>IF(ISNA(VLOOKUP(A85,'Exponential Item Growth'!$A$10:$B$18,2,FALSE)),E84, E84*VLOOKUP(A85,'Exponential Item Growth'!$A$10:$B$18,2,FALSE))</f>
        <v>384</v>
      </c>
      <c r="F85" s="12">
        <f>C85*'Exponential Item Growth'!$B$21</f>
        <v>31298309427051.023</v>
      </c>
      <c r="G85" s="12">
        <f>'Exponential Item Growth'!$B$22*C85</f>
        <v>156491547135255.13</v>
      </c>
      <c r="H85" s="12">
        <f>'Exponential Item Growth'!$B$23*C85</f>
        <v>3129830942705102.5</v>
      </c>
      <c r="I85">
        <f t="shared" si="1"/>
        <v>618014629797101.38</v>
      </c>
    </row>
    <row r="86" spans="1:9" ht="15.75" customHeight="1" x14ac:dyDescent="0.2">
      <c r="A86" s="3">
        <v>85</v>
      </c>
      <c r="B86" s="11">
        <f>'Exponential Item Growth'!$B$5*'Exponential Item Growth'!$B$6^A86</f>
        <v>3.8685626227668134E+27</v>
      </c>
      <c r="C86" s="12">
        <f>D86*'Exponential Item Growth'!$B$7^A86</f>
        <v>4117218085344.2129</v>
      </c>
      <c r="D86" s="13">
        <f>A86*'Exponential Item Growth'!$B$4</f>
        <v>850</v>
      </c>
      <c r="E86" s="12">
        <f>IF(ISNA(VLOOKUP(A86,'Exponential Item Growth'!$A$10:$B$18,2,FALSE)),E85, E85*VLOOKUP(A86,'Exponential Item Growth'!$A$10:$B$18,2,FALSE))</f>
        <v>384</v>
      </c>
      <c r="F86" s="12">
        <f>C86*'Exponential Item Growth'!$B$21</f>
        <v>41172180853442.125</v>
      </c>
      <c r="G86" s="12">
        <f>'Exponential Item Growth'!$B$22*C86</f>
        <v>205860904267210.66</v>
      </c>
      <c r="H86" s="12">
        <f>'Exponential Item Growth'!$B$23*C86</f>
        <v>4117218085344213</v>
      </c>
      <c r="I86">
        <f t="shared" si="1"/>
        <v>939605952994687.88</v>
      </c>
    </row>
    <row r="87" spans="1:9" ht="15.75" customHeight="1" x14ac:dyDescent="0.2">
      <c r="A87" s="3">
        <v>86</v>
      </c>
      <c r="B87" s="11">
        <f>'Exponential Item Growth'!$B$5*'Exponential Item Growth'!$B$6^A87</f>
        <v>7.7371252455336267E+27</v>
      </c>
      <c r="C87" s="12">
        <f>D87*'Exponential Item Growth'!$B$7^A87</f>
        <v>5415352728723.3291</v>
      </c>
      <c r="D87" s="13">
        <f>A87*'Exponential Item Growth'!$B$4</f>
        <v>860</v>
      </c>
      <c r="E87" s="12">
        <f>IF(ISNA(VLOOKUP(A87,'Exponential Item Growth'!$A$10:$B$18,2,FALSE)),E86, E86*VLOOKUP(A87,'Exponential Item Growth'!$A$10:$B$18,2,FALSE))</f>
        <v>384</v>
      </c>
      <c r="F87" s="12">
        <f>C87*'Exponential Item Growth'!$B$21</f>
        <v>54153527287233.289</v>
      </c>
      <c r="G87" s="12">
        <f>'Exponential Item Growth'!$B$22*C87</f>
        <v>270767636436166.47</v>
      </c>
      <c r="H87" s="12">
        <f>'Exponential Item Growth'!$B$23*C87</f>
        <v>5415352728723329</v>
      </c>
      <c r="I87">
        <f t="shared" si="1"/>
        <v>1428738926736108.8</v>
      </c>
    </row>
    <row r="88" spans="1:9" ht="15.75" customHeight="1" x14ac:dyDescent="0.2">
      <c r="A88" s="3">
        <v>87</v>
      </c>
      <c r="B88" s="11">
        <f>'Exponential Item Growth'!$B$5*'Exponential Item Growth'!$B$6^A88</f>
        <v>1.5474250491067253E+28</v>
      </c>
      <c r="C88" s="12">
        <f>D88*'Exponential Item Growth'!$B$7^A88</f>
        <v>7121818530448.9375</v>
      </c>
      <c r="D88" s="13">
        <f>A88*'Exponential Item Growth'!$B$4</f>
        <v>870</v>
      </c>
      <c r="E88" s="12">
        <f>IF(ISNA(VLOOKUP(A88,'Exponential Item Growth'!$A$10:$B$18,2,FALSE)),E87, E87*VLOOKUP(A88,'Exponential Item Growth'!$A$10:$B$18,2,FALSE))</f>
        <v>384</v>
      </c>
      <c r="F88" s="12">
        <f>C88*'Exponential Item Growth'!$B$21</f>
        <v>71218185304489.375</v>
      </c>
      <c r="G88" s="12">
        <f>'Exponential Item Growth'!$B$22*C88</f>
        <v>356090926522446.88</v>
      </c>
      <c r="H88" s="12">
        <f>'Exponential Item Growth'!$B$23*C88</f>
        <v>7121818530448938</v>
      </c>
      <c r="I88">
        <f t="shared" si="1"/>
        <v>2172794831110615.8</v>
      </c>
    </row>
    <row r="89" spans="1:9" ht="15.75" customHeight="1" x14ac:dyDescent="0.2">
      <c r="A89" s="3">
        <v>88</v>
      </c>
      <c r="B89" s="11">
        <f>'Exponential Item Growth'!$B$5*'Exponential Item Growth'!$B$6^A89</f>
        <v>3.0948500982134507E+28</v>
      </c>
      <c r="C89" s="12">
        <f>D89*'Exponential Item Growth'!$B$7^A89</f>
        <v>9364782067624.8086</v>
      </c>
      <c r="D89" s="13">
        <f>A89*'Exponential Item Growth'!$B$4</f>
        <v>880</v>
      </c>
      <c r="E89" s="12">
        <f>IF(ISNA(VLOOKUP(A89,'Exponential Item Growth'!$A$10:$B$18,2,FALSE)),E88, E88*VLOOKUP(A89,'Exponential Item Growth'!$A$10:$B$18,2,FALSE))</f>
        <v>384</v>
      </c>
      <c r="F89" s="12">
        <f>C89*'Exponential Item Growth'!$B$21</f>
        <v>93647820676248.094</v>
      </c>
      <c r="G89" s="12">
        <f>'Exponential Item Growth'!$B$22*C89</f>
        <v>468239103381240.44</v>
      </c>
      <c r="H89" s="12">
        <f>'Exponential Item Growth'!$B$23*C89</f>
        <v>9364782067624808</v>
      </c>
      <c r="I89">
        <f t="shared" si="1"/>
        <v>3304775355010902</v>
      </c>
    </row>
    <row r="90" spans="1:9" ht="15.75" customHeight="1" x14ac:dyDescent="0.2">
      <c r="A90" s="3">
        <v>89</v>
      </c>
      <c r="B90" s="11">
        <f>'Exponential Item Growth'!$B$5*'Exponential Item Growth'!$B$6^A90</f>
        <v>6.1897001964269014E+28</v>
      </c>
      <c r="C90" s="12">
        <f>D90*'Exponential Item Growth'!$B$7^A90</f>
        <v>12312560059365.801</v>
      </c>
      <c r="D90" s="13">
        <f>A90*'Exponential Item Growth'!$B$4</f>
        <v>890</v>
      </c>
      <c r="E90" s="12">
        <f>IF(ISNA(VLOOKUP(A90,'Exponential Item Growth'!$A$10:$B$18,2,FALSE)),E89, E89*VLOOKUP(A90,'Exponential Item Growth'!$A$10:$B$18,2,FALSE))</f>
        <v>384</v>
      </c>
      <c r="F90" s="12">
        <f>C90*'Exponential Item Growth'!$B$21</f>
        <v>123125600593658</v>
      </c>
      <c r="G90" s="12">
        <f>'Exponential Item Growth'!$B$22*C90</f>
        <v>615628002968290</v>
      </c>
      <c r="H90" s="12">
        <f>'Exponential Item Growth'!$B$23*C90</f>
        <v>1.23125600593658E+16</v>
      </c>
      <c r="I90">
        <f t="shared" si="1"/>
        <v>5027143150232660</v>
      </c>
    </row>
    <row r="91" spans="1:9" ht="15.75" customHeight="1" x14ac:dyDescent="0.2">
      <c r="A91" s="3">
        <v>90</v>
      </c>
      <c r="B91" s="11">
        <f>'Exponential Item Growth'!$B$5*'Exponential Item Growth'!$B$6^A91</f>
        <v>1.2379400392853803E+29</v>
      </c>
      <c r="C91" s="12">
        <f>D91*'Exponential Item Growth'!$B$7^A91</f>
        <v>16186174460065.152</v>
      </c>
      <c r="D91" s="13">
        <f>A91*'Exponential Item Growth'!$B$4</f>
        <v>900</v>
      </c>
      <c r="E91" s="12">
        <f>IF(ISNA(VLOOKUP(A91,'Exponential Item Growth'!$A$10:$B$18,2,FALSE)),E90, E90*VLOOKUP(A91,'Exponential Item Growth'!$A$10:$B$18,2,FALSE))</f>
        <v>384</v>
      </c>
      <c r="F91" s="12">
        <f>C91*'Exponential Item Growth'!$B$21</f>
        <v>161861744600651.53</v>
      </c>
      <c r="G91" s="12">
        <f>'Exponential Item Growth'!$B$22*C91</f>
        <v>809308723003257.63</v>
      </c>
      <c r="H91" s="12">
        <f>'Exponential Item Growth'!$B$23*C91</f>
        <v>1.6186174460065152E+16</v>
      </c>
      <c r="I91">
        <f t="shared" si="1"/>
        <v>7648132314029175</v>
      </c>
    </row>
    <row r="92" spans="1:9" ht="15.75" customHeight="1" x14ac:dyDescent="0.2">
      <c r="A92" s="3">
        <v>91</v>
      </c>
      <c r="B92" s="11">
        <f>'Exponential Item Growth'!$B$5*'Exponential Item Growth'!$B$6^A92</f>
        <v>2.4758800785707605E+29</v>
      </c>
      <c r="C92" s="12">
        <f>D92*'Exponential Item Growth'!$B$7^A92</f>
        <v>21275827095841.199</v>
      </c>
      <c r="D92" s="13">
        <f>A92*'Exponential Item Growth'!$B$4</f>
        <v>910</v>
      </c>
      <c r="E92" s="12">
        <f>IF(ISNA(VLOOKUP(A92,'Exponential Item Growth'!$A$10:$B$18,2,FALSE)),E91, E91*VLOOKUP(A92,'Exponential Item Growth'!$A$10:$B$18,2,FALSE))</f>
        <v>384</v>
      </c>
      <c r="F92" s="12">
        <f>C92*'Exponential Item Growth'!$B$21</f>
        <v>212758270958412</v>
      </c>
      <c r="G92" s="12">
        <f>'Exponential Item Growth'!$B$22*C92</f>
        <v>1063791354792060</v>
      </c>
      <c r="H92" s="12">
        <f>'Exponential Item Growth'!$B$23*C92</f>
        <v>2.12758270958412E+16</v>
      </c>
      <c r="I92">
        <f t="shared" si="1"/>
        <v>1.163705677536138E+16</v>
      </c>
    </row>
    <row r="93" spans="1:9" ht="15.75" customHeight="1" x14ac:dyDescent="0.2">
      <c r="A93" s="3">
        <v>92</v>
      </c>
      <c r="B93" s="11">
        <f>'Exponential Item Growth'!$B$5*'Exponential Item Growth'!$B$6^A93</f>
        <v>4.9517601571415211E+29</v>
      </c>
      <c r="C93" s="12">
        <f>D93*'Exponential Item Growth'!$B$7^A93</f>
        <v>27962515611677.004</v>
      </c>
      <c r="D93" s="13">
        <f>A93*'Exponential Item Growth'!$B$4</f>
        <v>920</v>
      </c>
      <c r="E93" s="12">
        <f>IF(ISNA(VLOOKUP(A93,'Exponential Item Growth'!$A$10:$B$18,2,FALSE)),E92, E92*VLOOKUP(A93,'Exponential Item Growth'!$A$10:$B$18,2,FALSE))</f>
        <v>384</v>
      </c>
      <c r="F93" s="12">
        <f>C93*'Exponential Item Growth'!$B$21</f>
        <v>279625156116770.03</v>
      </c>
      <c r="G93" s="12">
        <f>'Exponential Item Growth'!$B$22*C93</f>
        <v>1398125780583850.3</v>
      </c>
      <c r="H93" s="12">
        <f>'Exponential Item Growth'!$B$23*C93</f>
        <v>2.7962515611677004E+16</v>
      </c>
      <c r="I93">
        <f t="shared" si="1"/>
        <v>1.7708564658158622E+16</v>
      </c>
    </row>
    <row r="94" spans="1:9" ht="15.75" customHeight="1" x14ac:dyDescent="0.2">
      <c r="A94" s="3">
        <v>93</v>
      </c>
      <c r="B94" s="11">
        <f>'Exponential Item Growth'!$B$5*'Exponential Item Growth'!$B$6^A94</f>
        <v>9.9035203142830422E+29</v>
      </c>
      <c r="C94" s="12">
        <f>D94*'Exponential Item Growth'!$B$7^A94</f>
        <v>36746392798388.594</v>
      </c>
      <c r="D94" s="13">
        <f>A94*'Exponential Item Growth'!$B$4</f>
        <v>930</v>
      </c>
      <c r="E94" s="12">
        <f>IF(ISNA(VLOOKUP(A94,'Exponential Item Growth'!$A$10:$B$18,2,FALSE)),E93, E93*VLOOKUP(A94,'Exponential Item Growth'!$A$10:$B$18,2,FALSE))</f>
        <v>384</v>
      </c>
      <c r="F94" s="12">
        <f>C94*'Exponential Item Growth'!$B$21</f>
        <v>367463927983885.94</v>
      </c>
      <c r="G94" s="12">
        <f>'Exponential Item Growth'!$B$22*C94</f>
        <v>1837319639919429.8</v>
      </c>
      <c r="H94" s="12">
        <f>'Exponential Item Growth'!$B$23*C94</f>
        <v>3.6746392798388592E+16</v>
      </c>
      <c r="I94">
        <f t="shared" si="1"/>
        <v>2.695099997602304E+16</v>
      </c>
    </row>
    <row r="95" spans="1:9" ht="15.75" customHeight="1" x14ac:dyDescent="0.2">
      <c r="A95" s="3">
        <v>94</v>
      </c>
      <c r="B95" s="11">
        <f>'Exponential Item Growth'!$B$5*'Exponential Item Growth'!$B$6^A95</f>
        <v>1.9807040628566084E+30</v>
      </c>
      <c r="C95" s="12">
        <f>D95*'Exponential Item Growth'!$B$7^A95</f>
        <v>48283969892076.188</v>
      </c>
      <c r="D95" s="13">
        <f>A95*'Exponential Item Growth'!$B$4</f>
        <v>940</v>
      </c>
      <c r="E95" s="12">
        <f>IF(ISNA(VLOOKUP(A95,'Exponential Item Growth'!$A$10:$B$18,2,FALSE)),E94, E94*VLOOKUP(A95,'Exponential Item Growth'!$A$10:$B$18,2,FALSE))</f>
        <v>384</v>
      </c>
      <c r="F95" s="12">
        <f>C95*'Exponential Item Growth'!$B$21</f>
        <v>482839698920761.88</v>
      </c>
      <c r="G95" s="12">
        <f>'Exponential Item Growth'!$B$22*C95</f>
        <v>2414198494603809.5</v>
      </c>
      <c r="H95" s="12">
        <f>'Exponential Item Growth'!$B$23*C95</f>
        <v>4.8283969892076184E+16</v>
      </c>
      <c r="I95">
        <f t="shared" si="1"/>
        <v>4.1021980323570264E+16</v>
      </c>
    </row>
    <row r="96" spans="1:9" ht="15.75" customHeight="1" x14ac:dyDescent="0.2">
      <c r="A96" s="3">
        <v>95</v>
      </c>
      <c r="B96" s="11">
        <f>'Exponential Item Growth'!$B$5*'Exponential Item Growth'!$B$6^A96</f>
        <v>3.9614081257132169E+30</v>
      </c>
      <c r="C96" s="12">
        <f>D96*'Exponential Item Growth'!$B$7^A96</f>
        <v>63436917890121.383</v>
      </c>
      <c r="D96" s="13">
        <f>A96*'Exponential Item Growth'!$B$4</f>
        <v>950</v>
      </c>
      <c r="E96" s="12">
        <f>IF(ISNA(VLOOKUP(A96,'Exponential Item Growth'!$A$10:$B$18,2,FALSE)),E95, E95*VLOOKUP(A96,'Exponential Item Growth'!$A$10:$B$18,2,FALSE))</f>
        <v>384</v>
      </c>
      <c r="F96" s="12">
        <f>C96*'Exponential Item Growth'!$B$21</f>
        <v>634369178901213.88</v>
      </c>
      <c r="G96" s="12">
        <f>'Exponential Item Growth'!$B$22*C96</f>
        <v>3171845894506069</v>
      </c>
      <c r="H96" s="12">
        <f>'Exponential Item Growth'!$B$23*C96</f>
        <v>6.3436917890121384E+16</v>
      </c>
      <c r="I96">
        <f t="shared" si="1"/>
        <v>6.2446415391345816E+16</v>
      </c>
    </row>
    <row r="97" spans="1:9" ht="15.75" customHeight="1" x14ac:dyDescent="0.2">
      <c r="A97" s="3">
        <v>96</v>
      </c>
      <c r="B97" s="11">
        <f>'Exponential Item Growth'!$B$5*'Exponential Item Growth'!$B$6^A97</f>
        <v>7.9228162514264338E+30</v>
      </c>
      <c r="C97" s="12">
        <f>D97*'Exponential Item Growth'!$B$7^A97</f>
        <v>83336077396706.844</v>
      </c>
      <c r="D97" s="13">
        <f>A97*'Exponential Item Growth'!$B$4</f>
        <v>960</v>
      </c>
      <c r="E97" s="12">
        <f>IF(ISNA(VLOOKUP(A97,'Exponential Item Growth'!$A$10:$B$18,2,FALSE)),E96, E96*VLOOKUP(A97,'Exponential Item Growth'!$A$10:$B$18,2,FALSE))</f>
        <v>384</v>
      </c>
      <c r="F97" s="12">
        <f>C97*'Exponential Item Growth'!$B$21</f>
        <v>833360773967068.5</v>
      </c>
      <c r="G97" s="12">
        <f>'Exponential Item Growth'!$B$22*C97</f>
        <v>4166803869835342</v>
      </c>
      <c r="H97" s="12">
        <f>'Exponential Item Growth'!$B$23*C97</f>
        <v>8.3336077396706848E+16</v>
      </c>
      <c r="I97">
        <f t="shared" si="1"/>
        <v>9.5070664457978384E+16</v>
      </c>
    </row>
    <row r="98" spans="1:9" ht="15.75" customHeight="1" x14ac:dyDescent="0.2">
      <c r="A98" s="3">
        <v>97</v>
      </c>
      <c r="B98" s="11">
        <f>'Exponential Item Growth'!$B$5*'Exponential Item Growth'!$B$6^A98</f>
        <v>1.5845632502852868E+31</v>
      </c>
      <c r="C98" s="12">
        <f>D98*'Exponential Item Growth'!$B$7^A98</f>
        <v>109465409997132.63</v>
      </c>
      <c r="D98" s="13">
        <f>A98*'Exponential Item Growth'!$B$4</f>
        <v>970</v>
      </c>
      <c r="E98" s="12">
        <f>IF(ISNA(VLOOKUP(A98,'Exponential Item Growth'!$A$10:$B$18,2,FALSE)),E97, E97*VLOOKUP(A98,'Exponential Item Growth'!$A$10:$B$18,2,FALSE))</f>
        <v>384</v>
      </c>
      <c r="F98" s="12">
        <f>C98*'Exponential Item Growth'!$B$21</f>
        <v>1094654099971326.3</v>
      </c>
      <c r="G98" s="12">
        <f>'Exponential Item Growth'!$B$22*C98</f>
        <v>5473270499856631</v>
      </c>
      <c r="H98" s="12">
        <f>'Exponential Item Growth'!$B$23*C98</f>
        <v>1.0946540999713262E+17</v>
      </c>
      <c r="I98">
        <f t="shared" si="1"/>
        <v>1.4475469925401946E+17</v>
      </c>
    </row>
    <row r="99" spans="1:9" ht="15.75" customHeight="1" x14ac:dyDescent="0.2">
      <c r="A99" s="3">
        <v>98</v>
      </c>
      <c r="B99" s="11">
        <f>'Exponential Item Growth'!$B$5*'Exponential Item Growth'!$B$6^A99</f>
        <v>3.1691265005705735E+31</v>
      </c>
      <c r="C99" s="12">
        <f>D99*'Exponential Item Growth'!$B$7^A99</f>
        <v>143772095192110.25</v>
      </c>
      <c r="D99" s="13">
        <f>A99*'Exponential Item Growth'!$B$4</f>
        <v>980</v>
      </c>
      <c r="E99" s="12">
        <f>IF(ISNA(VLOOKUP(A99,'Exponential Item Growth'!$A$10:$B$18,2,FALSE)),E98, E98*VLOOKUP(A99,'Exponential Item Growth'!$A$10:$B$18,2,FALSE))</f>
        <v>384</v>
      </c>
      <c r="F99" s="12">
        <f>C99*'Exponential Item Growth'!$B$21</f>
        <v>1437720951921102.5</v>
      </c>
      <c r="G99" s="12">
        <f>'Exponential Item Growth'!$B$22*C99</f>
        <v>7188604759605512</v>
      </c>
      <c r="H99" s="12">
        <f>'Exponential Item Growth'!$B$23*C99</f>
        <v>1.4377209519211026E+17</v>
      </c>
      <c r="I99">
        <f t="shared" si="1"/>
        <v>2.2042709305557126E+17</v>
      </c>
    </row>
    <row r="100" spans="1:9" ht="15.75" customHeight="1" x14ac:dyDescent="0.2">
      <c r="A100" s="3">
        <v>99</v>
      </c>
      <c r="B100" s="11">
        <f>'Exponential Item Growth'!$B$5*'Exponential Item Growth'!$B$6^A100</f>
        <v>6.338253001141147E+31</v>
      </c>
      <c r="C100" s="12">
        <f>D100*'Exponential Item Growth'!$B$7^A100</f>
        <v>188810904604332.59</v>
      </c>
      <c r="D100" s="13">
        <f>A100*'Exponential Item Growth'!$B$4</f>
        <v>990</v>
      </c>
      <c r="E100" s="12">
        <f>IF(ISNA(VLOOKUP(A100,'Exponential Item Growth'!$A$10:$B$18,2,FALSE)),E99, E99*VLOOKUP(A100,'Exponential Item Growth'!$A$10:$B$18,2,FALSE))</f>
        <v>384</v>
      </c>
      <c r="F100" s="12">
        <f>C100*'Exponential Item Growth'!$B$21</f>
        <v>1888109046043326</v>
      </c>
      <c r="G100" s="12">
        <f>'Exponential Item Growth'!$B$22*C100</f>
        <v>9440545230216630</v>
      </c>
      <c r="H100" s="12">
        <f>'Exponential Item Growth'!$B$23*C100</f>
        <v>1.8881090460433261E+17</v>
      </c>
      <c r="I100">
        <f t="shared" si="1"/>
        <v>3.3569316424935475E+17</v>
      </c>
    </row>
    <row r="101" spans="1:9" ht="15.75" customHeight="1" x14ac:dyDescent="0.2">
      <c r="A101" s="3">
        <v>100</v>
      </c>
      <c r="B101" s="11">
        <f>'Exponential Item Growth'!$B$5*'Exponential Item Growth'!$B$6^A101</f>
        <v>1.2676506002282294E+32</v>
      </c>
      <c r="C101" s="12">
        <f>D101*'Exponential Item Growth'!$B$7^A101</f>
        <v>247933511096598.34</v>
      </c>
      <c r="D101" s="13">
        <f>A101*'Exponential Item Growth'!$B$4</f>
        <v>1000</v>
      </c>
      <c r="E101" s="12">
        <f>IF(ISNA(VLOOKUP(A101,'Exponential Item Growth'!$A$10:$B$18,2,FALSE)),E100, E100*VLOOKUP(A101,'Exponential Item Growth'!$A$10:$B$18,2,FALSE))</f>
        <v>384</v>
      </c>
      <c r="F101" s="12">
        <f>C101*'Exponential Item Growth'!$B$21</f>
        <v>2479335110965983.5</v>
      </c>
      <c r="G101" s="12">
        <f>'Exponential Item Growth'!$B$22*C101</f>
        <v>1.2396675554829918E+16</v>
      </c>
      <c r="H101" s="12">
        <f>'Exponential Item Growth'!$B$23*C101</f>
        <v>2.4793351109659834E+17</v>
      </c>
      <c r="I101">
        <f t="shared" si="1"/>
        <v>5.1128651170286342E+17</v>
      </c>
    </row>
    <row r="102" spans="1:9" ht="15.75" customHeight="1" x14ac:dyDescent="0.2">
      <c r="A102" s="3">
        <v>101</v>
      </c>
      <c r="B102" s="11">
        <f>'Exponential Item Growth'!$B$5*'Exponential Item Growth'!$B$6^A102</f>
        <v>2.5353012004564588E+32</v>
      </c>
      <c r="C102" s="12">
        <f>D102*'Exponential Item Growth'!$B$7^A102</f>
        <v>325536700069833.69</v>
      </c>
      <c r="D102" s="13">
        <f>A102*'Exponential Item Growth'!$B$4</f>
        <v>1010</v>
      </c>
      <c r="E102" s="12">
        <f>IF(ISNA(VLOOKUP(A102,'Exponential Item Growth'!$A$10:$B$18,2,FALSE)),E101, E101*VLOOKUP(A102,'Exponential Item Growth'!$A$10:$B$18,2,FALSE))</f>
        <v>384</v>
      </c>
      <c r="F102" s="12">
        <f>C102*'Exponential Item Growth'!$B$21</f>
        <v>3255367000698337</v>
      </c>
      <c r="G102" s="12">
        <f>'Exponential Item Growth'!$B$22*C102</f>
        <v>1.6276835003491684E+16</v>
      </c>
      <c r="H102" s="12">
        <f>'Exponential Item Growth'!$B$23*C102</f>
        <v>3.2553670006983366E+17</v>
      </c>
      <c r="I102">
        <f t="shared" si="1"/>
        <v>7.7880656771190144E+17</v>
      </c>
    </row>
    <row r="103" spans="1:9" ht="15.75" customHeight="1" x14ac:dyDescent="0.2">
      <c r="A103" s="3">
        <v>102</v>
      </c>
      <c r="B103" s="11">
        <f>'Exponential Item Growth'!$B$5*'Exponential Item Growth'!$B$6^A103</f>
        <v>5.0706024009129176E+32</v>
      </c>
      <c r="C103" s="12">
        <f>D103*'Exponential Item Growth'!$B$7^A103</f>
        <v>427387786428316.31</v>
      </c>
      <c r="D103" s="13">
        <f>A103*'Exponential Item Growth'!$B$4</f>
        <v>1020</v>
      </c>
      <c r="E103" s="12">
        <f>IF(ISNA(VLOOKUP(A103,'Exponential Item Growth'!$A$10:$B$18,2,FALSE)),E102, E102*VLOOKUP(A103,'Exponential Item Growth'!$A$10:$B$18,2,FALSE))</f>
        <v>384</v>
      </c>
      <c r="F103" s="12">
        <f>C103*'Exponential Item Growth'!$B$21</f>
        <v>4273877864283163</v>
      </c>
      <c r="G103" s="12">
        <f>'Exponential Item Growth'!$B$22*C103</f>
        <v>2.1369389321415816E+16</v>
      </c>
      <c r="H103" s="12">
        <f>'Exponential Item Growth'!$B$23*C103</f>
        <v>4.2738778642831629E+17</v>
      </c>
      <c r="I103">
        <f t="shared" si="1"/>
        <v>1.1864172449306493E+18</v>
      </c>
    </row>
    <row r="104" spans="1:9" ht="15.75" customHeight="1" x14ac:dyDescent="0.2">
      <c r="A104" s="3">
        <v>103</v>
      </c>
      <c r="B104" s="11">
        <f>'Exponential Item Growth'!$B$5*'Exponential Item Growth'!$B$6^A104</f>
        <v>1.0141204801825835E+33</v>
      </c>
      <c r="C104" s="12">
        <f>D104*'Exponential Item Growth'!$B$7^A104</f>
        <v>561051221595603.56</v>
      </c>
      <c r="D104" s="13">
        <f>A104*'Exponential Item Growth'!$B$4</f>
        <v>1030</v>
      </c>
      <c r="E104" s="12">
        <f>IF(ISNA(VLOOKUP(A104,'Exponential Item Growth'!$A$10:$B$18,2,FALSE)),E103, E103*VLOOKUP(A104,'Exponential Item Growth'!$A$10:$B$18,2,FALSE))</f>
        <v>384</v>
      </c>
      <c r="F104" s="12">
        <f>C104*'Exponential Item Growth'!$B$21</f>
        <v>5610512215956036</v>
      </c>
      <c r="G104" s="12">
        <f>'Exponential Item Growth'!$B$22*C104</f>
        <v>2.805256107978018E+16</v>
      </c>
      <c r="H104" s="12">
        <f>'Exponential Item Growth'!$B$23*C104</f>
        <v>5.6105122159560358E+17</v>
      </c>
      <c r="I104">
        <f t="shared" si="1"/>
        <v>1.8075363552341478E+18</v>
      </c>
    </row>
    <row r="105" spans="1:9" ht="15.75" customHeight="1" x14ac:dyDescent="0.2">
      <c r="A105" s="3">
        <v>104</v>
      </c>
      <c r="B105" s="11">
        <f>'Exponential Item Growth'!$B$5*'Exponential Item Growth'!$B$6^A105</f>
        <v>2.028240960365167E+33</v>
      </c>
      <c r="C105" s="12">
        <f>D105*'Exponential Item Growth'!$B$7^A105</f>
        <v>736447817084714.5</v>
      </c>
      <c r="D105" s="13">
        <f>A105*'Exponential Item Growth'!$B$4</f>
        <v>1040</v>
      </c>
      <c r="E105" s="12">
        <f>IF(ISNA(VLOOKUP(A105,'Exponential Item Growth'!$A$10:$B$18,2,FALSE)),E104, E104*VLOOKUP(A105,'Exponential Item Growth'!$A$10:$B$18,2,FALSE))</f>
        <v>384</v>
      </c>
      <c r="F105" s="12">
        <f>C105*'Exponential Item Growth'!$B$21</f>
        <v>7364478170847145</v>
      </c>
      <c r="G105" s="12">
        <f>'Exponential Item Growth'!$B$22*C105</f>
        <v>3.6822390854235728E+16</v>
      </c>
      <c r="H105" s="12">
        <f>'Exponential Item Growth'!$B$23*C105</f>
        <v>7.364478170847145E+17</v>
      </c>
      <c r="I105">
        <f t="shared" si="1"/>
        <v>2.7540864584188943E+18</v>
      </c>
    </row>
    <row r="106" spans="1:9" ht="15.75" customHeight="1" x14ac:dyDescent="0.2">
      <c r="A106" s="3">
        <v>105</v>
      </c>
      <c r="B106" s="11">
        <f>'Exponential Item Growth'!$B$5*'Exponential Item Growth'!$B$6^A106</f>
        <v>4.0564819207303341E+33</v>
      </c>
      <c r="C106" s="12">
        <f>D106*'Exponential Item Growth'!$B$7^A106</f>
        <v>966587759923687.75</v>
      </c>
      <c r="D106" s="13">
        <f>A106*'Exponential Item Growth'!$B$4</f>
        <v>1050</v>
      </c>
      <c r="E106" s="12">
        <f>IF(ISNA(VLOOKUP(A106,'Exponential Item Growth'!$A$10:$B$18,2,FALSE)),E105, E105*VLOOKUP(A106,'Exponential Item Growth'!$A$10:$B$18,2,FALSE))</f>
        <v>384</v>
      </c>
      <c r="F106" s="12">
        <f>C106*'Exponential Item Growth'!$B$21</f>
        <v>9665877599236878</v>
      </c>
      <c r="G106" s="12">
        <f>'Exponential Item Growth'!$B$22*C106</f>
        <v>4.8329387996184384E+16</v>
      </c>
      <c r="H106" s="12">
        <f>'Exponential Item Growth'!$B$23*C106</f>
        <v>9.6658775992368781E+17</v>
      </c>
      <c r="I106">
        <f t="shared" si="1"/>
        <v>4.1967031747335532E+18</v>
      </c>
    </row>
    <row r="107" spans="1:9" ht="15.75" customHeight="1" x14ac:dyDescent="0.2">
      <c r="A107" s="3">
        <v>106</v>
      </c>
      <c r="B107" s="11">
        <f>'Exponential Item Growth'!$B$5*'Exponential Item Growth'!$B$6^A107</f>
        <v>8.1129638414606682E+33</v>
      </c>
      <c r="C107" s="12">
        <f>D107*'Exponential Item Growth'!$B$7^A107</f>
        <v>1268531364928420.8</v>
      </c>
      <c r="D107" s="13">
        <f>A107*'Exponential Item Growth'!$B$4</f>
        <v>1060</v>
      </c>
      <c r="E107" s="12">
        <f>IF(ISNA(VLOOKUP(A107,'Exponential Item Growth'!$A$10:$B$18,2,FALSE)),E106, E106*VLOOKUP(A107,'Exponential Item Growth'!$A$10:$B$18,2,FALSE))</f>
        <v>384</v>
      </c>
      <c r="F107" s="12">
        <f>C107*'Exponential Item Growth'!$B$21</f>
        <v>1.2685313649284208E+16</v>
      </c>
      <c r="G107" s="12">
        <f>'Exponential Item Growth'!$B$22*C107</f>
        <v>6.342656824642104E+16</v>
      </c>
      <c r="H107" s="12">
        <f>'Exponential Item Growth'!$B$23*C107</f>
        <v>1.2685313649284209E+18</v>
      </c>
      <c r="I107">
        <f t="shared" si="1"/>
        <v>6.3955563620758067E+18</v>
      </c>
    </row>
    <row r="108" spans="1:9" ht="15.75" customHeight="1" x14ac:dyDescent="0.2">
      <c r="A108" s="3">
        <v>107</v>
      </c>
      <c r="B108" s="11">
        <f>'Exponential Item Growth'!$B$5*'Exponential Item Growth'!$B$6^A108</f>
        <v>1.6225927682921336E+34</v>
      </c>
      <c r="C108" s="12">
        <f>D108*'Exponential Item Growth'!$B$7^A108</f>
        <v>1664648234542862</v>
      </c>
      <c r="D108" s="13">
        <f>A108*'Exponential Item Growth'!$B$4</f>
        <v>1070</v>
      </c>
      <c r="E108" s="12">
        <f>IF(ISNA(VLOOKUP(A108,'Exponential Item Growth'!$A$10:$B$18,2,FALSE)),E107, E107*VLOOKUP(A108,'Exponential Item Growth'!$A$10:$B$18,2,FALSE))</f>
        <v>384</v>
      </c>
      <c r="F108" s="12">
        <f>C108*'Exponential Item Growth'!$B$21</f>
        <v>1.664648234542862E+16</v>
      </c>
      <c r="G108" s="12">
        <f>'Exponential Item Growth'!$B$22*C108</f>
        <v>8.3232411727143104E+16</v>
      </c>
      <c r="H108" s="12">
        <f>'Exponential Item Growth'!$B$23*C108</f>
        <v>1.6646482345428621E+18</v>
      </c>
      <c r="I108">
        <f t="shared" si="1"/>
        <v>9.7473612419846922E+18</v>
      </c>
    </row>
    <row r="109" spans="1:9" ht="15.75" customHeight="1" x14ac:dyDescent="0.2">
      <c r="A109" s="3">
        <v>108</v>
      </c>
      <c r="B109" s="11">
        <f>'Exponential Item Growth'!$B$5*'Exponential Item Growth'!$B$6^A109</f>
        <v>3.2451855365842673E+34</v>
      </c>
      <c r="C109" s="12">
        <f>D109*'Exponential Item Growth'!$B$7</f>
        <v>1404</v>
      </c>
      <c r="D109" s="13">
        <f>A109*'Exponential Item Growth'!$B$4</f>
        <v>1080</v>
      </c>
      <c r="E109" s="12">
        <f>IF(ISNA(VLOOKUP(A109,'Exponential Item Growth'!$A$10:$B$18,2,FALSE)),E108, E108*VLOOKUP(A109,'Exponential Item Growth'!$A$10:$B$18,2,FALSE))</f>
        <v>384</v>
      </c>
      <c r="F109" s="12">
        <f>C109*'Exponential Item Growth'!$B$21</f>
        <v>14040</v>
      </c>
      <c r="G109" s="12">
        <f>'Exponential Item Growth'!$B$22*C109</f>
        <v>70200</v>
      </c>
      <c r="H109" s="12">
        <f>'Exponential Item Growth'!$B$23*C109</f>
        <v>1404000</v>
      </c>
    </row>
    <row r="110" spans="1:9" ht="15.75" customHeight="1" x14ac:dyDescent="0.2">
      <c r="A110" s="3">
        <v>109</v>
      </c>
      <c r="B110" s="11">
        <f>'Exponential Item Growth'!$B$5*'Exponential Item Growth'!$B$6^A110</f>
        <v>6.4903710731685345E+34</v>
      </c>
      <c r="C110" s="12">
        <f>D110*'Exponential Item Growth'!$B$7</f>
        <v>1417</v>
      </c>
      <c r="D110" s="13">
        <f>A110*'Exponential Item Growth'!$B$4</f>
        <v>1090</v>
      </c>
      <c r="E110" s="12">
        <f>IF(ISNA(VLOOKUP(A110,'Exponential Item Growth'!$A$10:$B$18,2,FALSE)),E109, E109*VLOOKUP(A110,'Exponential Item Growth'!$A$10:$B$18,2,FALSE))</f>
        <v>384</v>
      </c>
      <c r="F110" s="12">
        <f>C110*'Exponential Item Growth'!$B$21</f>
        <v>14170</v>
      </c>
      <c r="G110" s="12">
        <f>'Exponential Item Growth'!$B$22*C110</f>
        <v>70850</v>
      </c>
      <c r="H110" s="12">
        <f>'Exponential Item Growth'!$B$23*C110</f>
        <v>1417000</v>
      </c>
    </row>
    <row r="111" spans="1:9" ht="15.75" customHeight="1" x14ac:dyDescent="0.2">
      <c r="A111" s="3">
        <v>110</v>
      </c>
      <c r="B111" s="11">
        <f>'Exponential Item Growth'!$B$5*'Exponential Item Growth'!$B$6^A111</f>
        <v>1.2980742146337069E+35</v>
      </c>
      <c r="C111" s="12">
        <f>D111*'Exponential Item Growth'!$B$7</f>
        <v>1430</v>
      </c>
      <c r="D111" s="13">
        <f>A111*'Exponential Item Growth'!$B$4</f>
        <v>1100</v>
      </c>
      <c r="E111" s="12">
        <f>IF(ISNA(VLOOKUP(A111,'Exponential Item Growth'!$A$10:$B$18,2,FALSE)),E110, E110*VLOOKUP(A111,'Exponential Item Growth'!$A$10:$B$18,2,FALSE))</f>
        <v>384</v>
      </c>
      <c r="F111" s="12">
        <f>C111*'Exponential Item Growth'!$B$21</f>
        <v>14300</v>
      </c>
      <c r="G111" s="12">
        <f>'Exponential Item Growth'!$B$22*C111</f>
        <v>71500</v>
      </c>
      <c r="H111" s="12">
        <f>'Exponential Item Growth'!$B$23*C111</f>
        <v>1430000</v>
      </c>
    </row>
    <row r="112" spans="1:9" ht="15.75" customHeight="1" x14ac:dyDescent="0.2">
      <c r="A112" s="3">
        <v>111</v>
      </c>
      <c r="B112" s="11">
        <f>'Exponential Item Growth'!$B$5*'Exponential Item Growth'!$B$6^A112</f>
        <v>2.5961484292674138E+35</v>
      </c>
      <c r="C112" s="12">
        <f>D112*'Exponential Item Growth'!$B$7</f>
        <v>1443</v>
      </c>
      <c r="D112" s="13">
        <f>A112*'Exponential Item Growth'!$B$4</f>
        <v>1110</v>
      </c>
      <c r="E112" s="12">
        <f>IF(ISNA(VLOOKUP(A112,'Exponential Item Growth'!$A$10:$B$18,2,FALSE)),E111, E111*VLOOKUP(A112,'Exponential Item Growth'!$A$10:$B$18,2,FALSE))</f>
        <v>384</v>
      </c>
      <c r="F112" s="12">
        <f>C112*'Exponential Item Growth'!$B$21</f>
        <v>14430</v>
      </c>
      <c r="G112" s="12">
        <f>'Exponential Item Growth'!$B$22*C112</f>
        <v>72150</v>
      </c>
      <c r="H112" s="12">
        <f>'Exponential Item Growth'!$B$23*C112</f>
        <v>1443000</v>
      </c>
    </row>
    <row r="113" spans="1:8" ht="15.75" customHeight="1" x14ac:dyDescent="0.2">
      <c r="A113" s="3">
        <v>112</v>
      </c>
      <c r="B113" s="11">
        <f>'Exponential Item Growth'!$B$5*'Exponential Item Growth'!$B$6^A113</f>
        <v>5.1922968585348276E+35</v>
      </c>
      <c r="C113" s="12">
        <f>D113*'Exponential Item Growth'!$B$7</f>
        <v>1456</v>
      </c>
      <c r="D113" s="13">
        <f>A113*'Exponential Item Growth'!$B$4</f>
        <v>1120</v>
      </c>
      <c r="E113" s="12">
        <f>IF(ISNA(VLOOKUP(A113,'Exponential Item Growth'!$A$10:$B$18,2,FALSE)),E112, E112*VLOOKUP(A113,'Exponential Item Growth'!$A$10:$B$18,2,FALSE))</f>
        <v>384</v>
      </c>
      <c r="F113" s="12">
        <f>C113*'Exponential Item Growth'!$B$21</f>
        <v>14560</v>
      </c>
      <c r="G113" s="12">
        <f>'Exponential Item Growth'!$B$22*C113</f>
        <v>72800</v>
      </c>
      <c r="H113" s="12">
        <f>'Exponential Item Growth'!$B$23*C113</f>
        <v>1456000</v>
      </c>
    </row>
    <row r="114" spans="1:8" ht="15.75" customHeight="1" x14ac:dyDescent="0.2">
      <c r="A114" s="3">
        <v>113</v>
      </c>
      <c r="B114" s="11">
        <f>'Exponential Item Growth'!$B$5*'Exponential Item Growth'!$B$6^A114</f>
        <v>1.0384593717069655E+36</v>
      </c>
      <c r="C114" s="12">
        <f>D114*'Exponential Item Growth'!$B$7</f>
        <v>1469</v>
      </c>
      <c r="D114" s="13">
        <f>A114*'Exponential Item Growth'!$B$4</f>
        <v>1130</v>
      </c>
      <c r="E114" s="12">
        <f>IF(ISNA(VLOOKUP(A114,'Exponential Item Growth'!$A$10:$B$18,2,FALSE)),E113, E113*VLOOKUP(A114,'Exponential Item Growth'!$A$10:$B$18,2,FALSE))</f>
        <v>384</v>
      </c>
      <c r="F114" s="12">
        <f>C114*'Exponential Item Growth'!$B$21</f>
        <v>14690</v>
      </c>
      <c r="G114" s="12">
        <f>'Exponential Item Growth'!$B$22*C114</f>
        <v>73450</v>
      </c>
      <c r="H114" s="12">
        <f>'Exponential Item Growth'!$B$23*C114</f>
        <v>1469000</v>
      </c>
    </row>
    <row r="115" spans="1:8" ht="15.75" customHeight="1" x14ac:dyDescent="0.2">
      <c r="A115" s="3">
        <v>114</v>
      </c>
      <c r="B115" s="11">
        <f>'Exponential Item Growth'!$B$5*'Exponential Item Growth'!$B$6^A115</f>
        <v>2.0769187434139311E+36</v>
      </c>
      <c r="C115" s="12">
        <f>D115*'Exponential Item Growth'!$B$7</f>
        <v>1482</v>
      </c>
      <c r="D115" s="13">
        <f>A115*'Exponential Item Growth'!$B$4</f>
        <v>1140</v>
      </c>
      <c r="E115" s="12">
        <f>IF(ISNA(VLOOKUP(A115,'Exponential Item Growth'!$A$10:$B$18,2,FALSE)),E114, E114*VLOOKUP(A115,'Exponential Item Growth'!$A$10:$B$18,2,FALSE))</f>
        <v>384</v>
      </c>
      <c r="F115" s="12">
        <f>C115*'Exponential Item Growth'!$B$21</f>
        <v>14820</v>
      </c>
      <c r="G115" s="12">
        <f>'Exponential Item Growth'!$B$22*C115</f>
        <v>74100</v>
      </c>
      <c r="H115" s="12">
        <f>'Exponential Item Growth'!$B$23*C115</f>
        <v>1482000</v>
      </c>
    </row>
    <row r="116" spans="1:8" ht="15.75" customHeight="1" x14ac:dyDescent="0.2">
      <c r="A116" s="3">
        <v>115</v>
      </c>
      <c r="B116" s="11">
        <f>'Exponential Item Growth'!$B$5*'Exponential Item Growth'!$B$6^A116</f>
        <v>4.1538374868278621E+36</v>
      </c>
      <c r="C116" s="12">
        <f>D116*'Exponential Item Growth'!$B$7</f>
        <v>1495</v>
      </c>
      <c r="D116" s="13">
        <f>A116*'Exponential Item Growth'!$B$4</f>
        <v>1150</v>
      </c>
      <c r="E116" s="12">
        <f>IF(ISNA(VLOOKUP(A116,'Exponential Item Growth'!$A$10:$B$18,2,FALSE)),E115, E115*VLOOKUP(A116,'Exponential Item Growth'!$A$10:$B$18,2,FALSE))</f>
        <v>384</v>
      </c>
      <c r="F116" s="12">
        <f>C116*'Exponential Item Growth'!$B$21</f>
        <v>14950</v>
      </c>
      <c r="G116" s="12">
        <f>'Exponential Item Growth'!$B$22*C116</f>
        <v>74750</v>
      </c>
      <c r="H116" s="12">
        <f>'Exponential Item Growth'!$B$23*C116</f>
        <v>1495000</v>
      </c>
    </row>
    <row r="117" spans="1:8" ht="15.75" customHeight="1" x14ac:dyDescent="0.2">
      <c r="A117" s="3">
        <v>116</v>
      </c>
      <c r="B117" s="11">
        <f>'Exponential Item Growth'!$B$5*'Exponential Item Growth'!$B$6^A117</f>
        <v>8.3076749736557242E+36</v>
      </c>
      <c r="C117" s="12">
        <f>D117*'Exponential Item Growth'!$B$7</f>
        <v>1508</v>
      </c>
      <c r="D117" s="13">
        <f>A117*'Exponential Item Growth'!$B$4</f>
        <v>1160</v>
      </c>
      <c r="E117" s="12">
        <f>IF(ISNA(VLOOKUP(A117,'Exponential Item Growth'!$A$10:$B$18,2,FALSE)),E116, E116*VLOOKUP(A117,'Exponential Item Growth'!$A$10:$B$18,2,FALSE))</f>
        <v>384</v>
      </c>
      <c r="F117" s="12">
        <f>C117*'Exponential Item Growth'!$B$21</f>
        <v>15080</v>
      </c>
      <c r="G117" s="12">
        <f>'Exponential Item Growth'!$B$22*C117</f>
        <v>75400</v>
      </c>
      <c r="H117" s="12">
        <f>'Exponential Item Growth'!$B$23*C117</f>
        <v>1508000</v>
      </c>
    </row>
    <row r="118" spans="1:8" ht="15.75" customHeight="1" x14ac:dyDescent="0.2">
      <c r="A118" s="3">
        <v>117</v>
      </c>
      <c r="B118" s="11">
        <f>'Exponential Item Growth'!$B$5*'Exponential Item Growth'!$B$6^A118</f>
        <v>1.6615349947311448E+37</v>
      </c>
      <c r="C118" s="12">
        <f>D118*'Exponential Item Growth'!$B$7</f>
        <v>1521</v>
      </c>
      <c r="D118" s="13">
        <f>A118*'Exponential Item Growth'!$B$4</f>
        <v>1170</v>
      </c>
      <c r="E118" s="12">
        <f>IF(ISNA(VLOOKUP(A118,'Exponential Item Growth'!$A$10:$B$18,2,FALSE)),E117, E117*VLOOKUP(A118,'Exponential Item Growth'!$A$10:$B$18,2,FALSE))</f>
        <v>384</v>
      </c>
      <c r="F118" s="12">
        <f>C118*'Exponential Item Growth'!$B$21</f>
        <v>15210</v>
      </c>
      <c r="G118" s="12">
        <f>'Exponential Item Growth'!$B$22*C118</f>
        <v>76050</v>
      </c>
      <c r="H118" s="12">
        <f>'Exponential Item Growth'!$B$23*C118</f>
        <v>1521000</v>
      </c>
    </row>
    <row r="119" spans="1:8" ht="15.75" customHeight="1" x14ac:dyDescent="0.2">
      <c r="A119" s="3">
        <v>118</v>
      </c>
      <c r="B119" s="11">
        <f>'Exponential Item Growth'!$B$5*'Exponential Item Growth'!$B$6^A119</f>
        <v>3.3230699894622897E+37</v>
      </c>
      <c r="C119" s="12">
        <f>D119*'Exponential Item Growth'!$B$7</f>
        <v>1534</v>
      </c>
      <c r="D119" s="13">
        <f>A119*'Exponential Item Growth'!$B$4</f>
        <v>1180</v>
      </c>
      <c r="E119" s="12">
        <f>IF(ISNA(VLOOKUP(A119,'Exponential Item Growth'!$A$10:$B$18,2,FALSE)),E118, E118*VLOOKUP(A119,'Exponential Item Growth'!$A$10:$B$18,2,FALSE))</f>
        <v>384</v>
      </c>
      <c r="F119" s="12">
        <f>C119*'Exponential Item Growth'!$B$21</f>
        <v>15340</v>
      </c>
      <c r="G119" s="12">
        <f>'Exponential Item Growth'!$B$22*C119</f>
        <v>76700</v>
      </c>
      <c r="H119" s="12">
        <f>'Exponential Item Growth'!$B$23*C119</f>
        <v>1534000</v>
      </c>
    </row>
    <row r="120" spans="1:8" ht="15.75" customHeight="1" x14ac:dyDescent="0.2">
      <c r="A120" s="3">
        <v>119</v>
      </c>
      <c r="B120" s="11">
        <f>'Exponential Item Growth'!$B$5*'Exponential Item Growth'!$B$6^A120</f>
        <v>6.6461399789245794E+37</v>
      </c>
      <c r="C120" s="12">
        <f>D120*'Exponential Item Growth'!$B$7</f>
        <v>1547</v>
      </c>
      <c r="D120" s="13">
        <f>A120*'Exponential Item Growth'!$B$4</f>
        <v>1190</v>
      </c>
      <c r="E120" s="12">
        <f>IF(ISNA(VLOOKUP(A120,'Exponential Item Growth'!$A$10:$B$18,2,FALSE)),E119, E119*VLOOKUP(A120,'Exponential Item Growth'!$A$10:$B$18,2,FALSE))</f>
        <v>384</v>
      </c>
      <c r="F120" s="12">
        <f>C120*'Exponential Item Growth'!$B$21</f>
        <v>15470</v>
      </c>
      <c r="G120" s="12">
        <f>'Exponential Item Growth'!$B$22*C120</f>
        <v>77350</v>
      </c>
      <c r="H120" s="12">
        <f>'Exponential Item Growth'!$B$23*C120</f>
        <v>1547000</v>
      </c>
    </row>
    <row r="121" spans="1:8" ht="15.75" customHeight="1" x14ac:dyDescent="0.2">
      <c r="A121" s="3">
        <v>120</v>
      </c>
      <c r="B121" s="11">
        <f>'Exponential Item Growth'!$B$5*'Exponential Item Growth'!$B$6^A121</f>
        <v>1.3292279957849159E+38</v>
      </c>
      <c r="C121" s="12">
        <f>D121*'Exponential Item Growth'!$B$7</f>
        <v>1560</v>
      </c>
      <c r="D121" s="13">
        <f>A121*'Exponential Item Growth'!$B$4</f>
        <v>1200</v>
      </c>
      <c r="E121" s="12">
        <f>IF(ISNA(VLOOKUP(A121,'Exponential Item Growth'!$A$10:$B$18,2,FALSE)),E120, E120*VLOOKUP(A121,'Exponential Item Growth'!$A$10:$B$18,2,FALSE))</f>
        <v>384</v>
      </c>
      <c r="F121" s="12">
        <f>C121*'Exponential Item Growth'!$B$21</f>
        <v>15600</v>
      </c>
      <c r="G121" s="12">
        <f>'Exponential Item Growth'!$B$22*C121</f>
        <v>78000</v>
      </c>
      <c r="H121" s="12">
        <f>'Exponential Item Growth'!$B$23*C121</f>
        <v>1560000</v>
      </c>
    </row>
    <row r="122" spans="1:8" ht="15.75" customHeight="1" x14ac:dyDescent="0.2">
      <c r="A122" s="3">
        <v>121</v>
      </c>
      <c r="B122" s="11">
        <f>'Exponential Item Growth'!$B$5*'Exponential Item Growth'!$B$6^A122</f>
        <v>2.6584559915698317E+38</v>
      </c>
      <c r="C122" s="12">
        <f>D122*'Exponential Item Growth'!$B$7</f>
        <v>1573</v>
      </c>
      <c r="D122" s="13">
        <f>A122*'Exponential Item Growth'!$B$4</f>
        <v>1210</v>
      </c>
      <c r="E122" s="12">
        <f>IF(ISNA(VLOOKUP(A122,'Exponential Item Growth'!$A$10:$B$18,2,FALSE)),E121, E121*VLOOKUP(A122,'Exponential Item Growth'!$A$10:$B$18,2,FALSE))</f>
        <v>384</v>
      </c>
      <c r="F122" s="12">
        <f>C122*'Exponential Item Growth'!$B$21</f>
        <v>15730</v>
      </c>
      <c r="G122" s="12">
        <f>'Exponential Item Growth'!$B$22*C122</f>
        <v>78650</v>
      </c>
      <c r="H122" s="12">
        <f>'Exponential Item Growth'!$B$23*C122</f>
        <v>1573000</v>
      </c>
    </row>
    <row r="123" spans="1:8" ht="15.75" customHeight="1" x14ac:dyDescent="0.2">
      <c r="A123" s="3">
        <v>122</v>
      </c>
      <c r="B123" s="11">
        <f>'Exponential Item Growth'!$B$5*'Exponential Item Growth'!$B$6^A123</f>
        <v>5.3169119831396635E+38</v>
      </c>
      <c r="C123" s="12">
        <f>D123*'Exponential Item Growth'!$B$7</f>
        <v>1586</v>
      </c>
      <c r="D123" s="13">
        <f>A123*'Exponential Item Growth'!$B$4</f>
        <v>1220</v>
      </c>
      <c r="E123" s="12">
        <f>IF(ISNA(VLOOKUP(A123,'Exponential Item Growth'!$A$10:$B$18,2,FALSE)),E122, E122*VLOOKUP(A123,'Exponential Item Growth'!$A$10:$B$18,2,FALSE))</f>
        <v>384</v>
      </c>
      <c r="F123" s="12">
        <f>C123*'Exponential Item Growth'!$B$21</f>
        <v>15860</v>
      </c>
      <c r="G123" s="12">
        <f>'Exponential Item Growth'!$B$22*C123</f>
        <v>79300</v>
      </c>
      <c r="H123" s="12">
        <f>'Exponential Item Growth'!$B$23*C123</f>
        <v>1586000</v>
      </c>
    </row>
    <row r="124" spans="1:8" ht="15.75" customHeight="1" x14ac:dyDescent="0.2">
      <c r="A124" s="3">
        <v>123</v>
      </c>
      <c r="B124" s="11">
        <f>'Exponential Item Growth'!$B$5*'Exponential Item Growth'!$B$6^A124</f>
        <v>1.0633823966279327E+39</v>
      </c>
      <c r="C124" s="12">
        <f>D124*'Exponential Item Growth'!$B$7</f>
        <v>1599</v>
      </c>
      <c r="D124" s="13">
        <f>A124*'Exponential Item Growth'!$B$4</f>
        <v>1230</v>
      </c>
      <c r="E124" s="12">
        <f>IF(ISNA(VLOOKUP(A124,'Exponential Item Growth'!$A$10:$B$18,2,FALSE)),E123, E123*VLOOKUP(A124,'Exponential Item Growth'!$A$10:$B$18,2,FALSE))</f>
        <v>384</v>
      </c>
      <c r="F124" s="12">
        <f>C124*'Exponential Item Growth'!$B$21</f>
        <v>15990</v>
      </c>
      <c r="G124" s="12">
        <f>'Exponential Item Growth'!$B$22*C124</f>
        <v>79950</v>
      </c>
      <c r="H124" s="12">
        <f>'Exponential Item Growth'!$B$23*C124</f>
        <v>1599000</v>
      </c>
    </row>
    <row r="125" spans="1:8" ht="15.75" customHeight="1" x14ac:dyDescent="0.2">
      <c r="A125" s="3">
        <v>124</v>
      </c>
      <c r="B125" s="11">
        <f>'Exponential Item Growth'!$B$5*'Exponential Item Growth'!$B$6^A125</f>
        <v>2.1267647932558654E+39</v>
      </c>
      <c r="C125" s="12">
        <f>D125*'Exponential Item Growth'!$B$7</f>
        <v>1612</v>
      </c>
      <c r="D125" s="13">
        <f>A125*'Exponential Item Growth'!$B$4</f>
        <v>1240</v>
      </c>
      <c r="E125" s="12">
        <f>IF(ISNA(VLOOKUP(A125,'Exponential Item Growth'!$A$10:$B$18,2,FALSE)),E124, E124*VLOOKUP(A125,'Exponential Item Growth'!$A$10:$B$18,2,FALSE))</f>
        <v>384</v>
      </c>
      <c r="F125" s="12">
        <f>C125*'Exponential Item Growth'!$B$21</f>
        <v>16120</v>
      </c>
      <c r="G125" s="12">
        <f>'Exponential Item Growth'!$B$22*C125</f>
        <v>80600</v>
      </c>
      <c r="H125" s="12">
        <f>'Exponential Item Growth'!$B$23*C125</f>
        <v>1612000</v>
      </c>
    </row>
    <row r="126" spans="1:8" ht="15.75" customHeight="1" x14ac:dyDescent="0.2">
      <c r="A126" s="3">
        <v>125</v>
      </c>
      <c r="B126" s="11">
        <f>'Exponential Item Growth'!$B$5*'Exponential Item Growth'!$B$6^A126</f>
        <v>4.2535295865117308E+39</v>
      </c>
      <c r="C126" s="12">
        <f>D126*'Exponential Item Growth'!$B$7</f>
        <v>1625</v>
      </c>
      <c r="D126" s="13">
        <f>A126*'Exponential Item Growth'!$B$4</f>
        <v>1250</v>
      </c>
      <c r="E126" s="12">
        <f>IF(ISNA(VLOOKUP(A126,'Exponential Item Growth'!$A$10:$B$18,2,FALSE)),E125, E125*VLOOKUP(A126,'Exponential Item Growth'!$A$10:$B$18,2,FALSE))</f>
        <v>384</v>
      </c>
      <c r="F126" s="12">
        <f>C126*'Exponential Item Growth'!$B$21</f>
        <v>16250</v>
      </c>
      <c r="G126" s="12">
        <f>'Exponential Item Growth'!$B$22*C126</f>
        <v>81250</v>
      </c>
      <c r="H126" s="12">
        <f>'Exponential Item Growth'!$B$23*C126</f>
        <v>1625000</v>
      </c>
    </row>
    <row r="127" spans="1:8" ht="15.75" customHeight="1" x14ac:dyDescent="0.2">
      <c r="A127" s="3">
        <v>126</v>
      </c>
      <c r="B127" s="11">
        <f>'Exponential Item Growth'!$B$5*'Exponential Item Growth'!$B$6^A127</f>
        <v>8.5070591730234616E+39</v>
      </c>
      <c r="C127" s="12">
        <f>D127*'Exponential Item Growth'!$B$7</f>
        <v>1638</v>
      </c>
      <c r="D127" s="13">
        <f>A127*'Exponential Item Growth'!$B$4</f>
        <v>1260</v>
      </c>
      <c r="E127" s="12">
        <f>IF(ISNA(VLOOKUP(A127,'Exponential Item Growth'!$A$10:$B$18,2,FALSE)),E126, E126*VLOOKUP(A127,'Exponential Item Growth'!$A$10:$B$18,2,FALSE))</f>
        <v>384</v>
      </c>
      <c r="F127" s="12">
        <f>C127*'Exponential Item Growth'!$B$21</f>
        <v>16380</v>
      </c>
      <c r="G127" s="12">
        <f>'Exponential Item Growth'!$B$22*C127</f>
        <v>81900</v>
      </c>
      <c r="H127" s="12">
        <f>'Exponential Item Growth'!$B$23*C127</f>
        <v>1638000</v>
      </c>
    </row>
    <row r="128" spans="1:8" ht="15.75" customHeight="1" x14ac:dyDescent="0.2">
      <c r="A128" s="3">
        <v>127</v>
      </c>
      <c r="B128" s="11">
        <f>'Exponential Item Growth'!$B$5*'Exponential Item Growth'!$B$6^A128</f>
        <v>1.7014118346046923E+40</v>
      </c>
      <c r="C128" s="12">
        <f>D128*'Exponential Item Growth'!$B$7</f>
        <v>1651</v>
      </c>
      <c r="D128" s="13">
        <f>A128*'Exponential Item Growth'!$B$4</f>
        <v>1270</v>
      </c>
      <c r="E128" s="12">
        <f>IF(ISNA(VLOOKUP(A128,'Exponential Item Growth'!$A$10:$B$18,2,FALSE)),E127, E127*VLOOKUP(A128,'Exponential Item Growth'!$A$10:$B$18,2,FALSE))</f>
        <v>384</v>
      </c>
      <c r="F128" s="12">
        <f>C128*'Exponential Item Growth'!$B$21</f>
        <v>16510</v>
      </c>
      <c r="G128" s="12">
        <f>'Exponential Item Growth'!$B$22*C128</f>
        <v>82550</v>
      </c>
      <c r="H128" s="12">
        <f>'Exponential Item Growth'!$B$23*C128</f>
        <v>1651000</v>
      </c>
    </row>
    <row r="129" spans="1:8" ht="15.75" customHeight="1" x14ac:dyDescent="0.2">
      <c r="A129" s="3">
        <v>128</v>
      </c>
      <c r="B129" s="11">
        <f>'Exponential Item Growth'!$B$5*'Exponential Item Growth'!$B$6^A129</f>
        <v>3.4028236692093846E+40</v>
      </c>
      <c r="C129" s="12">
        <f>D129*'Exponential Item Growth'!$B$7</f>
        <v>1664</v>
      </c>
      <c r="D129" s="13">
        <f>A129*'Exponential Item Growth'!$B$4</f>
        <v>1280</v>
      </c>
      <c r="E129" s="12">
        <f>IF(ISNA(VLOOKUP(A129,'Exponential Item Growth'!$A$10:$B$18,2,FALSE)),E128, E128*VLOOKUP(A129,'Exponential Item Growth'!$A$10:$B$18,2,FALSE))</f>
        <v>384</v>
      </c>
      <c r="F129" s="12">
        <f>C129*'Exponential Item Growth'!$B$21</f>
        <v>16640</v>
      </c>
      <c r="G129" s="12">
        <f>'Exponential Item Growth'!$B$22*C129</f>
        <v>83200</v>
      </c>
      <c r="H129" s="12">
        <f>'Exponential Item Growth'!$B$23*C129</f>
        <v>1664000</v>
      </c>
    </row>
    <row r="130" spans="1:8" ht="15.75" customHeight="1" x14ac:dyDescent="0.2">
      <c r="A130" s="3">
        <v>129</v>
      </c>
      <c r="B130" s="11">
        <f>'Exponential Item Growth'!$B$5*'Exponential Item Growth'!$B$6^A130</f>
        <v>6.8056473384187693E+40</v>
      </c>
      <c r="C130" s="12">
        <f>D130*'Exponential Item Growth'!$B$7</f>
        <v>1677</v>
      </c>
      <c r="D130" s="13">
        <f>A130*'Exponential Item Growth'!$B$4</f>
        <v>1290</v>
      </c>
      <c r="E130" s="12">
        <f>IF(ISNA(VLOOKUP(A130,'Exponential Item Growth'!$A$10:$B$18,2,FALSE)),E129, E129*VLOOKUP(A130,'Exponential Item Growth'!$A$10:$B$18,2,FALSE))</f>
        <v>384</v>
      </c>
      <c r="F130" s="12">
        <f>C130*'Exponential Item Growth'!$B$21</f>
        <v>16770</v>
      </c>
      <c r="G130" s="12">
        <f>'Exponential Item Growth'!$B$22*C130</f>
        <v>83850</v>
      </c>
      <c r="H130" s="12">
        <f>'Exponential Item Growth'!$B$23*C130</f>
        <v>1677000</v>
      </c>
    </row>
    <row r="131" spans="1:8" ht="15.75" customHeight="1" x14ac:dyDescent="0.2">
      <c r="A131" s="3">
        <v>130</v>
      </c>
      <c r="B131" s="11">
        <f>'Exponential Item Growth'!$B$5*'Exponential Item Growth'!$B$6^A131</f>
        <v>1.3611294676837539E+41</v>
      </c>
      <c r="C131" s="12">
        <f>D131*'Exponential Item Growth'!$B$7</f>
        <v>1690</v>
      </c>
      <c r="D131" s="13">
        <f>A131*'Exponential Item Growth'!$B$4</f>
        <v>1300</v>
      </c>
      <c r="E131" s="12">
        <f>IF(ISNA(VLOOKUP(A131,'Exponential Item Growth'!$A$10:$B$18,2,FALSE)),E130, E130*VLOOKUP(A131,'Exponential Item Growth'!$A$10:$B$18,2,FALSE))</f>
        <v>384</v>
      </c>
      <c r="F131" s="12">
        <f>C131*'Exponential Item Growth'!$B$21</f>
        <v>16900</v>
      </c>
      <c r="G131" s="12">
        <f>'Exponential Item Growth'!$B$22*C131</f>
        <v>84500</v>
      </c>
      <c r="H131" s="12">
        <f>'Exponential Item Growth'!$B$23*C131</f>
        <v>1690000</v>
      </c>
    </row>
    <row r="132" spans="1:8" ht="15.75" customHeight="1" x14ac:dyDescent="0.2">
      <c r="A132" s="3">
        <v>131</v>
      </c>
      <c r="B132" s="11">
        <f>'Exponential Item Growth'!$B$5*'Exponential Item Growth'!$B$6^A132</f>
        <v>2.7222589353675077E+41</v>
      </c>
      <c r="C132" s="12">
        <f>D132*'Exponential Item Growth'!$B$7</f>
        <v>1703</v>
      </c>
      <c r="D132" s="13">
        <f>A132*'Exponential Item Growth'!$B$4</f>
        <v>1310</v>
      </c>
      <c r="E132" s="12">
        <f>IF(ISNA(VLOOKUP(A132,'Exponential Item Growth'!$A$10:$B$18,2,FALSE)),E131, E131*VLOOKUP(A132,'Exponential Item Growth'!$A$10:$B$18,2,FALSE))</f>
        <v>384</v>
      </c>
      <c r="F132" s="12">
        <f>C132*'Exponential Item Growth'!$B$21</f>
        <v>17030</v>
      </c>
      <c r="G132" s="12">
        <f>'Exponential Item Growth'!$B$22*C132</f>
        <v>85150</v>
      </c>
      <c r="H132" s="12">
        <f>'Exponential Item Growth'!$B$23*C132</f>
        <v>1703000</v>
      </c>
    </row>
    <row r="133" spans="1:8" ht="15.75" customHeight="1" x14ac:dyDescent="0.2">
      <c r="A133" s="3">
        <v>132</v>
      </c>
      <c r="B133" s="11">
        <f>'Exponential Item Growth'!$B$5*'Exponential Item Growth'!$B$6^A133</f>
        <v>5.4445178707350154E+41</v>
      </c>
      <c r="C133" s="12">
        <f>D133*'Exponential Item Growth'!$B$7</f>
        <v>1716</v>
      </c>
      <c r="D133" s="13">
        <f>A133*'Exponential Item Growth'!$B$4</f>
        <v>1320</v>
      </c>
      <c r="E133" s="12">
        <f>IF(ISNA(VLOOKUP(A133,'Exponential Item Growth'!$A$10:$B$18,2,FALSE)),E132, E132*VLOOKUP(A133,'Exponential Item Growth'!$A$10:$B$18,2,FALSE))</f>
        <v>384</v>
      </c>
      <c r="F133" s="12">
        <f>C133*'Exponential Item Growth'!$B$21</f>
        <v>17160</v>
      </c>
      <c r="G133" s="12">
        <f>'Exponential Item Growth'!$B$22*C133</f>
        <v>85800</v>
      </c>
      <c r="H133" s="12">
        <f>'Exponential Item Growth'!$B$23*C133</f>
        <v>1716000</v>
      </c>
    </row>
    <row r="134" spans="1:8" ht="15.75" customHeight="1" x14ac:dyDescent="0.2">
      <c r="A134" s="3">
        <v>133</v>
      </c>
      <c r="B134" s="11">
        <f>'Exponential Item Growth'!$B$5*'Exponential Item Growth'!$B$6^A134</f>
        <v>1.0889035741470031E+42</v>
      </c>
      <c r="C134" s="12">
        <f>D134*'Exponential Item Growth'!$B$7</f>
        <v>1729</v>
      </c>
      <c r="D134" s="13">
        <f>A134*'Exponential Item Growth'!$B$4</f>
        <v>1330</v>
      </c>
      <c r="E134" s="12">
        <f>IF(ISNA(VLOOKUP(A134,'Exponential Item Growth'!$A$10:$B$18,2,FALSE)),E133, E133*VLOOKUP(A134,'Exponential Item Growth'!$A$10:$B$18,2,FALSE))</f>
        <v>384</v>
      </c>
      <c r="F134" s="12">
        <f>C134*'Exponential Item Growth'!$B$21</f>
        <v>17290</v>
      </c>
      <c r="G134" s="12">
        <f>'Exponential Item Growth'!$B$22*C134</f>
        <v>86450</v>
      </c>
      <c r="H134" s="12">
        <f>'Exponential Item Growth'!$B$23*C134</f>
        <v>1729000</v>
      </c>
    </row>
    <row r="135" spans="1:8" ht="15.75" customHeight="1" x14ac:dyDescent="0.2">
      <c r="A135" s="3">
        <v>134</v>
      </c>
      <c r="B135" s="11">
        <f>'Exponential Item Growth'!$B$5*'Exponential Item Growth'!$B$6^A135</f>
        <v>2.1778071482940062E+42</v>
      </c>
      <c r="C135" s="12">
        <f>D135*'Exponential Item Growth'!$B$7</f>
        <v>1742</v>
      </c>
      <c r="D135" s="13">
        <f>A135*'Exponential Item Growth'!$B$4</f>
        <v>1340</v>
      </c>
      <c r="E135" s="12">
        <f>IF(ISNA(VLOOKUP(A135,'Exponential Item Growth'!$A$10:$B$18,2,FALSE)),E134, E134*VLOOKUP(A135,'Exponential Item Growth'!$A$10:$B$18,2,FALSE))</f>
        <v>384</v>
      </c>
      <c r="F135" s="12">
        <f>C135*'Exponential Item Growth'!$B$21</f>
        <v>17420</v>
      </c>
      <c r="G135" s="12">
        <f>'Exponential Item Growth'!$B$22*C135</f>
        <v>87100</v>
      </c>
      <c r="H135" s="12">
        <f>'Exponential Item Growth'!$B$23*C135</f>
        <v>1742000</v>
      </c>
    </row>
    <row r="136" spans="1:8" ht="15.75" customHeight="1" x14ac:dyDescent="0.2">
      <c r="A136" s="3">
        <v>135</v>
      </c>
      <c r="B136" s="11">
        <f>'Exponential Item Growth'!$B$5*'Exponential Item Growth'!$B$6^A136</f>
        <v>4.3556142965880123E+42</v>
      </c>
      <c r="C136" s="12">
        <f>D136*'Exponential Item Growth'!$B$7</f>
        <v>1755</v>
      </c>
      <c r="D136" s="13">
        <f>A136*'Exponential Item Growth'!$B$4</f>
        <v>1350</v>
      </c>
      <c r="E136" s="12">
        <f>IF(ISNA(VLOOKUP(A136,'Exponential Item Growth'!$A$10:$B$18,2,FALSE)),E135, E135*VLOOKUP(A136,'Exponential Item Growth'!$A$10:$B$18,2,FALSE))</f>
        <v>384</v>
      </c>
      <c r="F136" s="12">
        <f>C136*'Exponential Item Growth'!$B$21</f>
        <v>17550</v>
      </c>
      <c r="G136" s="12">
        <f>'Exponential Item Growth'!$B$22*C136</f>
        <v>87750</v>
      </c>
      <c r="H136" s="12">
        <f>'Exponential Item Growth'!$B$23*C136</f>
        <v>1755000</v>
      </c>
    </row>
    <row r="137" spans="1:8" ht="15.75" customHeight="1" x14ac:dyDescent="0.2">
      <c r="A137" s="3">
        <v>136</v>
      </c>
      <c r="B137" s="11">
        <f>'Exponential Item Growth'!$B$5*'Exponential Item Growth'!$B$6^A137</f>
        <v>8.7112285931760247E+42</v>
      </c>
      <c r="C137" s="12">
        <f>D137*'Exponential Item Growth'!$B$7</f>
        <v>1768</v>
      </c>
      <c r="D137" s="13">
        <f>A137*'Exponential Item Growth'!$B$4</f>
        <v>1360</v>
      </c>
      <c r="E137" s="12">
        <f>IF(ISNA(VLOOKUP(A137,'Exponential Item Growth'!$A$10:$B$18,2,FALSE)),E136, E136*VLOOKUP(A137,'Exponential Item Growth'!$A$10:$B$18,2,FALSE))</f>
        <v>384</v>
      </c>
      <c r="F137" s="12">
        <f>C137*'Exponential Item Growth'!$B$21</f>
        <v>17680</v>
      </c>
      <c r="G137" s="12">
        <f>'Exponential Item Growth'!$B$22*C137</f>
        <v>88400</v>
      </c>
      <c r="H137" s="12">
        <f>'Exponential Item Growth'!$B$23*C137</f>
        <v>1768000</v>
      </c>
    </row>
    <row r="138" spans="1:8" ht="15.75" customHeight="1" x14ac:dyDescent="0.2">
      <c r="A138" s="3">
        <v>137</v>
      </c>
      <c r="B138" s="11">
        <f>'Exponential Item Growth'!$B$5*'Exponential Item Growth'!$B$6^A138</f>
        <v>1.7422457186352049E+43</v>
      </c>
      <c r="C138" s="12">
        <f>D138*'Exponential Item Growth'!$B$7</f>
        <v>1781</v>
      </c>
      <c r="D138" s="13">
        <f>A138*'Exponential Item Growth'!$B$4</f>
        <v>1370</v>
      </c>
      <c r="E138" s="12">
        <f>IF(ISNA(VLOOKUP(A138,'Exponential Item Growth'!$A$10:$B$18,2,FALSE)),E137, E137*VLOOKUP(A138,'Exponential Item Growth'!$A$10:$B$18,2,FALSE))</f>
        <v>384</v>
      </c>
      <c r="F138" s="12">
        <f>C138*'Exponential Item Growth'!$B$21</f>
        <v>17810</v>
      </c>
      <c r="G138" s="12">
        <f>'Exponential Item Growth'!$B$22*C138</f>
        <v>89050</v>
      </c>
      <c r="H138" s="12">
        <f>'Exponential Item Growth'!$B$23*C138</f>
        <v>1781000</v>
      </c>
    </row>
    <row r="139" spans="1:8" ht="15.75" customHeight="1" x14ac:dyDescent="0.2">
      <c r="A139" s="3">
        <v>138</v>
      </c>
      <c r="B139" s="11">
        <f>'Exponential Item Growth'!$B$5*'Exponential Item Growth'!$B$6^A139</f>
        <v>3.4844914372704099E+43</v>
      </c>
      <c r="C139" s="12">
        <f>D139*'Exponential Item Growth'!$B$7</f>
        <v>1794</v>
      </c>
      <c r="D139" s="13">
        <f>A139*'Exponential Item Growth'!$B$4</f>
        <v>1380</v>
      </c>
      <c r="E139" s="12">
        <f>IF(ISNA(VLOOKUP(A139,'Exponential Item Growth'!$A$10:$B$18,2,FALSE)),E138, E138*VLOOKUP(A139,'Exponential Item Growth'!$A$10:$B$18,2,FALSE))</f>
        <v>384</v>
      </c>
      <c r="F139" s="12">
        <f>C139*'Exponential Item Growth'!$B$21</f>
        <v>17940</v>
      </c>
      <c r="G139" s="12">
        <f>'Exponential Item Growth'!$B$22*C139</f>
        <v>89700</v>
      </c>
      <c r="H139" s="12">
        <f>'Exponential Item Growth'!$B$23*C139</f>
        <v>1794000</v>
      </c>
    </row>
    <row r="140" spans="1:8" ht="15.75" customHeight="1" x14ac:dyDescent="0.2">
      <c r="A140" s="3">
        <v>139</v>
      </c>
      <c r="B140" s="11">
        <f>'Exponential Item Growth'!$B$5*'Exponential Item Growth'!$B$6^A140</f>
        <v>6.9689828745408197E+43</v>
      </c>
      <c r="C140" s="12">
        <f>D140*'Exponential Item Growth'!$B$7</f>
        <v>1807</v>
      </c>
      <c r="D140" s="13">
        <f>A140*'Exponential Item Growth'!$B$4</f>
        <v>1390</v>
      </c>
      <c r="E140" s="12">
        <f>IF(ISNA(VLOOKUP(A140,'Exponential Item Growth'!$A$10:$B$18,2,FALSE)),E139, E139*VLOOKUP(A140,'Exponential Item Growth'!$A$10:$B$18,2,FALSE))</f>
        <v>384</v>
      </c>
      <c r="F140" s="12">
        <f>C140*'Exponential Item Growth'!$B$21</f>
        <v>18070</v>
      </c>
      <c r="G140" s="12">
        <f>'Exponential Item Growth'!$B$22*C140</f>
        <v>90350</v>
      </c>
      <c r="H140" s="12">
        <f>'Exponential Item Growth'!$B$23*C140</f>
        <v>1807000</v>
      </c>
    </row>
    <row r="141" spans="1:8" ht="15.75" customHeight="1" x14ac:dyDescent="0.2">
      <c r="A141" s="3">
        <v>140</v>
      </c>
      <c r="B141" s="11">
        <f>'Exponential Item Growth'!$B$5*'Exponential Item Growth'!$B$6^A141</f>
        <v>1.3937965749081639E+44</v>
      </c>
      <c r="C141" s="12">
        <f>D141*'Exponential Item Growth'!$B$7</f>
        <v>1820</v>
      </c>
      <c r="D141" s="13">
        <f>A141*'Exponential Item Growth'!$B$4</f>
        <v>1400</v>
      </c>
      <c r="E141" s="12">
        <f>IF(ISNA(VLOOKUP(A141,'Exponential Item Growth'!$A$10:$B$18,2,FALSE)),E140, E140*VLOOKUP(A141,'Exponential Item Growth'!$A$10:$B$18,2,FALSE))</f>
        <v>384</v>
      </c>
      <c r="F141" s="12">
        <f>C141*'Exponential Item Growth'!$B$21</f>
        <v>18200</v>
      </c>
      <c r="G141" s="12">
        <f>'Exponential Item Growth'!$B$22*C141</f>
        <v>91000</v>
      </c>
      <c r="H141" s="12">
        <f>'Exponential Item Growth'!$B$23*C141</f>
        <v>1820000</v>
      </c>
    </row>
    <row r="142" spans="1:8" ht="15.75" customHeight="1" x14ac:dyDescent="0.2">
      <c r="A142" s="3">
        <v>141</v>
      </c>
      <c r="B142" s="11">
        <f>'Exponential Item Growth'!$B$5*'Exponential Item Growth'!$B$6^A142</f>
        <v>2.7875931498163279E+44</v>
      </c>
      <c r="C142" s="12">
        <f>D142*'Exponential Item Growth'!$B$7</f>
        <v>1833</v>
      </c>
      <c r="D142" s="13">
        <f>A142*'Exponential Item Growth'!$B$4</f>
        <v>1410</v>
      </c>
      <c r="E142" s="12">
        <f>IF(ISNA(VLOOKUP(A142,'Exponential Item Growth'!$A$10:$B$18,2,FALSE)),E141, E141*VLOOKUP(A142,'Exponential Item Growth'!$A$10:$B$18,2,FALSE))</f>
        <v>384</v>
      </c>
      <c r="F142" s="12">
        <f>C142*'Exponential Item Growth'!$B$21</f>
        <v>18330</v>
      </c>
      <c r="G142" s="12">
        <f>'Exponential Item Growth'!$B$22*C142</f>
        <v>91650</v>
      </c>
      <c r="H142" s="12">
        <f>'Exponential Item Growth'!$B$23*C142</f>
        <v>1833000</v>
      </c>
    </row>
    <row r="143" spans="1:8" ht="15.75" customHeight="1" x14ac:dyDescent="0.2">
      <c r="A143" s="3">
        <v>142</v>
      </c>
      <c r="B143" s="11">
        <f>'Exponential Item Growth'!$B$5*'Exponential Item Growth'!$B$6^A143</f>
        <v>5.5751862996326558E+44</v>
      </c>
      <c r="C143" s="12">
        <f>D143*'Exponential Item Growth'!$B$7</f>
        <v>1846</v>
      </c>
      <c r="D143" s="13">
        <f>A143*'Exponential Item Growth'!$B$4</f>
        <v>1420</v>
      </c>
      <c r="E143" s="12">
        <f>IF(ISNA(VLOOKUP(A143,'Exponential Item Growth'!$A$10:$B$18,2,FALSE)),E142, E142*VLOOKUP(A143,'Exponential Item Growth'!$A$10:$B$18,2,FALSE))</f>
        <v>384</v>
      </c>
      <c r="F143" s="12">
        <f>C143*'Exponential Item Growth'!$B$21</f>
        <v>18460</v>
      </c>
      <c r="G143" s="12">
        <f>'Exponential Item Growth'!$B$22*C143</f>
        <v>92300</v>
      </c>
      <c r="H143" s="12">
        <f>'Exponential Item Growth'!$B$23*C143</f>
        <v>1846000</v>
      </c>
    </row>
    <row r="144" spans="1:8" ht="15.75" customHeight="1" x14ac:dyDescent="0.2">
      <c r="A144" s="3">
        <v>143</v>
      </c>
      <c r="B144" s="11">
        <f>'Exponential Item Growth'!$B$5*'Exponential Item Growth'!$B$6^A144</f>
        <v>1.1150372599265312E+45</v>
      </c>
      <c r="C144" s="12">
        <f>D144*'Exponential Item Growth'!$B$7</f>
        <v>1859</v>
      </c>
      <c r="D144" s="13">
        <f>A144*'Exponential Item Growth'!$B$4</f>
        <v>1430</v>
      </c>
      <c r="E144" s="12">
        <f>IF(ISNA(VLOOKUP(A144,'Exponential Item Growth'!$A$10:$B$18,2,FALSE)),E143, E143*VLOOKUP(A144,'Exponential Item Growth'!$A$10:$B$18,2,FALSE))</f>
        <v>384</v>
      </c>
      <c r="F144" s="12">
        <f>C144*'Exponential Item Growth'!$B$21</f>
        <v>18590</v>
      </c>
      <c r="G144" s="12">
        <f>'Exponential Item Growth'!$B$22*C144</f>
        <v>92950</v>
      </c>
      <c r="H144" s="12">
        <f>'Exponential Item Growth'!$B$23*C144</f>
        <v>1859000</v>
      </c>
    </row>
    <row r="145" spans="1:8" ht="15.75" customHeight="1" x14ac:dyDescent="0.2">
      <c r="A145" s="3">
        <v>144</v>
      </c>
      <c r="B145" s="11">
        <f>'Exponential Item Growth'!$B$5*'Exponential Item Growth'!$B$6^A145</f>
        <v>2.2300745198530623E+45</v>
      </c>
      <c r="C145" s="12">
        <f>D145*'Exponential Item Growth'!$B$7</f>
        <v>1872</v>
      </c>
      <c r="D145" s="13">
        <f>A145*'Exponential Item Growth'!$B$4</f>
        <v>1440</v>
      </c>
      <c r="E145" s="12">
        <f>IF(ISNA(VLOOKUP(A145,'Exponential Item Growth'!$A$10:$B$18,2,FALSE)),E144, E144*VLOOKUP(A145,'Exponential Item Growth'!$A$10:$B$18,2,FALSE))</f>
        <v>384</v>
      </c>
      <c r="F145" s="12">
        <f>C145*'Exponential Item Growth'!$B$21</f>
        <v>18720</v>
      </c>
      <c r="G145" s="12">
        <f>'Exponential Item Growth'!$B$22*C145</f>
        <v>93600</v>
      </c>
      <c r="H145" s="12">
        <f>'Exponential Item Growth'!$B$23*C145</f>
        <v>1872000</v>
      </c>
    </row>
    <row r="146" spans="1:8" ht="15.75" customHeight="1" x14ac:dyDescent="0.2">
      <c r="A146" s="3">
        <v>145</v>
      </c>
      <c r="B146" s="11">
        <f>'Exponential Item Growth'!$B$5*'Exponential Item Growth'!$B$6^A146</f>
        <v>4.4601490397061246E+45</v>
      </c>
      <c r="C146" s="12">
        <f>D146*'Exponential Item Growth'!$B$7</f>
        <v>1885</v>
      </c>
      <c r="D146" s="13">
        <f>A146*'Exponential Item Growth'!$B$4</f>
        <v>1450</v>
      </c>
      <c r="E146" s="12">
        <f>IF(ISNA(VLOOKUP(A146,'Exponential Item Growth'!$A$10:$B$18,2,FALSE)),E145, E145*VLOOKUP(A146,'Exponential Item Growth'!$A$10:$B$18,2,FALSE))</f>
        <v>384</v>
      </c>
      <c r="F146" s="12">
        <f>C146*'Exponential Item Growth'!$B$21</f>
        <v>18850</v>
      </c>
      <c r="G146" s="12">
        <f>'Exponential Item Growth'!$B$22*C146</f>
        <v>94250</v>
      </c>
      <c r="H146" s="12">
        <f>'Exponential Item Growth'!$B$23*C146</f>
        <v>1885000</v>
      </c>
    </row>
    <row r="147" spans="1:8" ht="15.75" customHeight="1" x14ac:dyDescent="0.2">
      <c r="A147" s="3">
        <v>146</v>
      </c>
      <c r="B147" s="11">
        <f>'Exponential Item Growth'!$B$5*'Exponential Item Growth'!$B$6^A147</f>
        <v>8.9202980794122493E+45</v>
      </c>
      <c r="C147" s="12">
        <f>D147*'Exponential Item Growth'!$B$7</f>
        <v>1898</v>
      </c>
      <c r="D147" s="13">
        <f>A147*'Exponential Item Growth'!$B$4</f>
        <v>1460</v>
      </c>
      <c r="E147" s="12">
        <f>IF(ISNA(VLOOKUP(A147,'Exponential Item Growth'!$A$10:$B$18,2,FALSE)),E146, E146*VLOOKUP(A147,'Exponential Item Growth'!$A$10:$B$18,2,FALSE))</f>
        <v>384</v>
      </c>
      <c r="F147" s="12">
        <f>C147*'Exponential Item Growth'!$B$21</f>
        <v>18980</v>
      </c>
      <c r="G147" s="12">
        <f>'Exponential Item Growth'!$B$22*C147</f>
        <v>94900</v>
      </c>
      <c r="H147" s="12">
        <f>'Exponential Item Growth'!$B$23*C147</f>
        <v>1898000</v>
      </c>
    </row>
    <row r="148" spans="1:8" ht="15.75" customHeight="1" x14ac:dyDescent="0.2">
      <c r="A148" s="3">
        <v>147</v>
      </c>
      <c r="B148" s="11">
        <f>'Exponential Item Growth'!$B$5*'Exponential Item Growth'!$B$6^A148</f>
        <v>1.7840596158824499E+46</v>
      </c>
      <c r="C148" s="12">
        <f>D148*'Exponential Item Growth'!$B$7</f>
        <v>1911</v>
      </c>
      <c r="D148" s="13">
        <f>A148*'Exponential Item Growth'!$B$4</f>
        <v>1470</v>
      </c>
      <c r="E148" s="12">
        <f>IF(ISNA(VLOOKUP(A148,'Exponential Item Growth'!$A$10:$B$18,2,FALSE)),E147, E147*VLOOKUP(A148,'Exponential Item Growth'!$A$10:$B$18,2,FALSE))</f>
        <v>384</v>
      </c>
      <c r="F148" s="12">
        <f>C148*'Exponential Item Growth'!$B$21</f>
        <v>19110</v>
      </c>
      <c r="G148" s="12">
        <f>'Exponential Item Growth'!$B$22*C148</f>
        <v>95550</v>
      </c>
      <c r="H148" s="12">
        <f>'Exponential Item Growth'!$B$23*C148</f>
        <v>1911000</v>
      </c>
    </row>
    <row r="149" spans="1:8" ht="15.75" customHeight="1" x14ac:dyDescent="0.2">
      <c r="A149" s="3">
        <v>148</v>
      </c>
      <c r="B149" s="11">
        <f>'Exponential Item Growth'!$B$5*'Exponential Item Growth'!$B$6^A149</f>
        <v>3.5681192317648997E+46</v>
      </c>
      <c r="C149" s="12">
        <f>D149*'Exponential Item Growth'!$B$7</f>
        <v>1924</v>
      </c>
      <c r="D149" s="13">
        <f>A149*'Exponential Item Growth'!$B$4</f>
        <v>1480</v>
      </c>
      <c r="E149" s="12">
        <f>IF(ISNA(VLOOKUP(A149,'Exponential Item Growth'!$A$10:$B$18,2,FALSE)),E148, E148*VLOOKUP(A149,'Exponential Item Growth'!$A$10:$B$18,2,FALSE))</f>
        <v>384</v>
      </c>
      <c r="F149" s="12">
        <f>C149*'Exponential Item Growth'!$B$21</f>
        <v>19240</v>
      </c>
      <c r="G149" s="12">
        <f>'Exponential Item Growth'!$B$22*C149</f>
        <v>96200</v>
      </c>
      <c r="H149" s="12">
        <f>'Exponential Item Growth'!$B$23*C149</f>
        <v>1924000</v>
      </c>
    </row>
    <row r="150" spans="1:8" ht="15.75" customHeight="1" x14ac:dyDescent="0.2">
      <c r="A150" s="3">
        <v>149</v>
      </c>
      <c r="B150" s="11">
        <f>'Exponential Item Growth'!$B$5*'Exponential Item Growth'!$B$6^A150</f>
        <v>7.1362384635297994E+46</v>
      </c>
      <c r="C150" s="12">
        <f>D150*'Exponential Item Growth'!$B$7</f>
        <v>1937</v>
      </c>
      <c r="D150" s="13">
        <f>A150*'Exponential Item Growth'!$B$4</f>
        <v>1490</v>
      </c>
      <c r="E150" s="12">
        <f>IF(ISNA(VLOOKUP(A150,'Exponential Item Growth'!$A$10:$B$18,2,FALSE)),E149, E149*VLOOKUP(A150,'Exponential Item Growth'!$A$10:$B$18,2,FALSE))</f>
        <v>384</v>
      </c>
      <c r="F150" s="12">
        <f>C150*'Exponential Item Growth'!$B$21</f>
        <v>19370</v>
      </c>
      <c r="G150" s="12">
        <f>'Exponential Item Growth'!$B$22*C150</f>
        <v>96850</v>
      </c>
      <c r="H150" s="12">
        <f>'Exponential Item Growth'!$B$23*C150</f>
        <v>1937000</v>
      </c>
    </row>
    <row r="151" spans="1:8" ht="15.75" customHeight="1" x14ac:dyDescent="0.2">
      <c r="A151" s="3">
        <v>150</v>
      </c>
      <c r="B151" s="11">
        <f>'Exponential Item Growth'!$B$5*'Exponential Item Growth'!$B$6^A151</f>
        <v>1.4272476927059599E+47</v>
      </c>
      <c r="C151" s="12">
        <f>D151*'Exponential Item Growth'!$B$7</f>
        <v>1950</v>
      </c>
      <c r="D151" s="13">
        <f>A151*'Exponential Item Growth'!$B$4</f>
        <v>1500</v>
      </c>
      <c r="E151" s="12">
        <f>IF(ISNA(VLOOKUP(A151,'Exponential Item Growth'!$A$10:$B$18,2,FALSE)),E150, E150*VLOOKUP(A151,'Exponential Item Growth'!$A$10:$B$18,2,FALSE))</f>
        <v>384</v>
      </c>
      <c r="F151" s="12">
        <f>C151*'Exponential Item Growth'!$B$21</f>
        <v>19500</v>
      </c>
      <c r="G151" s="12">
        <f>'Exponential Item Growth'!$B$22*C151</f>
        <v>97500</v>
      </c>
      <c r="H151" s="12">
        <f>'Exponential Item Growth'!$B$23*C151</f>
        <v>1950000</v>
      </c>
    </row>
    <row r="152" spans="1:8" ht="15.75" customHeight="1" x14ac:dyDescent="0.2">
      <c r="A152" s="3">
        <v>151</v>
      </c>
      <c r="B152" s="11">
        <f>'Exponential Item Growth'!$B$5*'Exponential Item Growth'!$B$6^A152</f>
        <v>2.8544953854119198E+47</v>
      </c>
      <c r="C152" s="12">
        <f>D152*'Exponential Item Growth'!$B$7</f>
        <v>1963</v>
      </c>
      <c r="D152" s="13">
        <f>A152*'Exponential Item Growth'!$B$4</f>
        <v>1510</v>
      </c>
      <c r="E152" s="12">
        <f>IF(ISNA(VLOOKUP(A152,'Exponential Item Growth'!$A$10:$B$18,2,FALSE)),E151, E151*VLOOKUP(A152,'Exponential Item Growth'!$A$10:$B$18,2,FALSE))</f>
        <v>384</v>
      </c>
      <c r="F152" s="12">
        <f>C152*'Exponential Item Growth'!$B$21</f>
        <v>19630</v>
      </c>
      <c r="G152" s="12">
        <f>'Exponential Item Growth'!$B$22*C152</f>
        <v>98150</v>
      </c>
      <c r="H152" s="12">
        <f>'Exponential Item Growth'!$B$23*C152</f>
        <v>1963000</v>
      </c>
    </row>
    <row r="153" spans="1:8" ht="15.75" customHeight="1" x14ac:dyDescent="0.2">
      <c r="A153" s="3">
        <v>152</v>
      </c>
      <c r="B153" s="11">
        <f>'Exponential Item Growth'!$B$5*'Exponential Item Growth'!$B$6^A153</f>
        <v>5.7089907708238395E+47</v>
      </c>
      <c r="C153" s="12">
        <f>D153*'Exponential Item Growth'!$B$7</f>
        <v>1976</v>
      </c>
      <c r="D153" s="13">
        <f>A153*'Exponential Item Growth'!$B$4</f>
        <v>1520</v>
      </c>
      <c r="E153" s="12">
        <f>IF(ISNA(VLOOKUP(A153,'Exponential Item Growth'!$A$10:$B$18,2,FALSE)),E152, E152*VLOOKUP(A153,'Exponential Item Growth'!$A$10:$B$18,2,FALSE))</f>
        <v>384</v>
      </c>
      <c r="F153" s="12">
        <f>C153*'Exponential Item Growth'!$B$21</f>
        <v>19760</v>
      </c>
      <c r="G153" s="12">
        <f>'Exponential Item Growth'!$B$22*C153</f>
        <v>98800</v>
      </c>
      <c r="H153" s="12">
        <f>'Exponential Item Growth'!$B$23*C153</f>
        <v>1976000</v>
      </c>
    </row>
    <row r="154" spans="1:8" ht="15.75" customHeight="1" x14ac:dyDescent="0.2">
      <c r="A154" s="3">
        <v>153</v>
      </c>
      <c r="B154" s="11">
        <f>'Exponential Item Growth'!$B$5*'Exponential Item Growth'!$B$6^A154</f>
        <v>1.1417981541647679E+48</v>
      </c>
      <c r="C154" s="12">
        <f>D154*'Exponential Item Growth'!$B$7</f>
        <v>1989</v>
      </c>
      <c r="D154" s="13">
        <f>A154*'Exponential Item Growth'!$B$4</f>
        <v>1530</v>
      </c>
      <c r="E154" s="12">
        <f>IF(ISNA(VLOOKUP(A154,'Exponential Item Growth'!$A$10:$B$18,2,FALSE)),E153, E153*VLOOKUP(A154,'Exponential Item Growth'!$A$10:$B$18,2,FALSE))</f>
        <v>384</v>
      </c>
      <c r="F154" s="12">
        <f>C154*'Exponential Item Growth'!$B$21</f>
        <v>19890</v>
      </c>
      <c r="G154" s="12">
        <f>'Exponential Item Growth'!$B$22*C154</f>
        <v>99450</v>
      </c>
      <c r="H154" s="12">
        <f>'Exponential Item Growth'!$B$23*C154</f>
        <v>1989000</v>
      </c>
    </row>
    <row r="155" spans="1:8" ht="15.75" customHeight="1" x14ac:dyDescent="0.2">
      <c r="A155" s="3">
        <v>154</v>
      </c>
      <c r="B155" s="11">
        <f>'Exponential Item Growth'!$B$5*'Exponential Item Growth'!$B$6^A155</f>
        <v>2.2835963083295358E+48</v>
      </c>
      <c r="C155" s="12">
        <f>D155*'Exponential Item Growth'!$B$7</f>
        <v>2002</v>
      </c>
      <c r="D155" s="13">
        <f>A155*'Exponential Item Growth'!$B$4</f>
        <v>1540</v>
      </c>
      <c r="E155" s="12">
        <f>IF(ISNA(VLOOKUP(A155,'Exponential Item Growth'!$A$10:$B$18,2,FALSE)),E154, E154*VLOOKUP(A155,'Exponential Item Growth'!$A$10:$B$18,2,FALSE))</f>
        <v>384</v>
      </c>
      <c r="F155" s="12">
        <f>C155*'Exponential Item Growth'!$B$21</f>
        <v>20020</v>
      </c>
      <c r="G155" s="12">
        <f>'Exponential Item Growth'!$B$22*C155</f>
        <v>100100</v>
      </c>
      <c r="H155" s="12">
        <f>'Exponential Item Growth'!$B$23*C155</f>
        <v>2002000</v>
      </c>
    </row>
    <row r="156" spans="1:8" ht="15.75" customHeight="1" x14ac:dyDescent="0.2">
      <c r="A156" s="3">
        <v>155</v>
      </c>
      <c r="B156" s="11">
        <f>'Exponential Item Growth'!$B$5*'Exponential Item Growth'!$B$6^A156</f>
        <v>4.5671926166590716E+48</v>
      </c>
      <c r="C156" s="12">
        <f>D156*'Exponential Item Growth'!$B$7</f>
        <v>2015</v>
      </c>
      <c r="D156" s="13">
        <f>A156*'Exponential Item Growth'!$B$4</f>
        <v>1550</v>
      </c>
      <c r="E156" s="12">
        <f>IF(ISNA(VLOOKUP(A156,'Exponential Item Growth'!$A$10:$B$18,2,FALSE)),E155, E155*VLOOKUP(A156,'Exponential Item Growth'!$A$10:$B$18,2,FALSE))</f>
        <v>384</v>
      </c>
      <c r="F156" s="12">
        <f>C156*'Exponential Item Growth'!$B$21</f>
        <v>20150</v>
      </c>
      <c r="G156" s="12">
        <f>'Exponential Item Growth'!$B$22*C156</f>
        <v>100750</v>
      </c>
      <c r="H156" s="12">
        <f>'Exponential Item Growth'!$B$23*C156</f>
        <v>2015000</v>
      </c>
    </row>
    <row r="157" spans="1:8" ht="15.75" customHeight="1" x14ac:dyDescent="0.2">
      <c r="A157" s="3">
        <v>156</v>
      </c>
      <c r="B157" s="11">
        <f>'Exponential Item Growth'!$B$5*'Exponential Item Growth'!$B$6^A157</f>
        <v>9.1343852333181432E+48</v>
      </c>
      <c r="C157" s="12">
        <f>D157*'Exponential Item Growth'!$B$7</f>
        <v>2028</v>
      </c>
      <c r="D157" s="13">
        <f>A157*'Exponential Item Growth'!$B$4</f>
        <v>1560</v>
      </c>
      <c r="E157" s="12">
        <f>IF(ISNA(VLOOKUP(A157,'Exponential Item Growth'!$A$10:$B$18,2,FALSE)),E156, E156*VLOOKUP(A157,'Exponential Item Growth'!$A$10:$B$18,2,FALSE))</f>
        <v>384</v>
      </c>
      <c r="F157" s="12">
        <f>C157*'Exponential Item Growth'!$B$21</f>
        <v>20280</v>
      </c>
      <c r="G157" s="12">
        <f>'Exponential Item Growth'!$B$22*C157</f>
        <v>101400</v>
      </c>
      <c r="H157" s="12">
        <f>'Exponential Item Growth'!$B$23*C157</f>
        <v>2028000</v>
      </c>
    </row>
    <row r="158" spans="1:8" ht="15.75" customHeight="1" x14ac:dyDescent="0.2">
      <c r="A158" s="3">
        <v>157</v>
      </c>
      <c r="B158" s="11">
        <f>'Exponential Item Growth'!$B$5*'Exponential Item Growth'!$B$6^A158</f>
        <v>1.8268770466636286E+49</v>
      </c>
      <c r="C158" s="12">
        <f>D158*'Exponential Item Growth'!$B$7</f>
        <v>2041</v>
      </c>
      <c r="D158" s="13">
        <f>A158*'Exponential Item Growth'!$B$4</f>
        <v>1570</v>
      </c>
      <c r="E158" s="12">
        <f>IF(ISNA(VLOOKUP(A158,'Exponential Item Growth'!$A$10:$B$18,2,FALSE)),E157, E157*VLOOKUP(A158,'Exponential Item Growth'!$A$10:$B$18,2,FALSE))</f>
        <v>384</v>
      </c>
      <c r="F158" s="12">
        <f>C158*'Exponential Item Growth'!$B$21</f>
        <v>20410</v>
      </c>
      <c r="G158" s="12">
        <f>'Exponential Item Growth'!$B$22*C158</f>
        <v>102050</v>
      </c>
      <c r="H158" s="12">
        <f>'Exponential Item Growth'!$B$23*C158</f>
        <v>2041000</v>
      </c>
    </row>
    <row r="159" spans="1:8" ht="15.75" customHeight="1" x14ac:dyDescent="0.2">
      <c r="A159" s="3">
        <v>158</v>
      </c>
      <c r="B159" s="11">
        <f>'Exponential Item Growth'!$B$5*'Exponential Item Growth'!$B$6^A159</f>
        <v>3.6537540933272573E+49</v>
      </c>
      <c r="C159" s="12">
        <f>D159*'Exponential Item Growth'!$B$7</f>
        <v>2054</v>
      </c>
      <c r="D159" s="13">
        <f>A159*'Exponential Item Growth'!$B$4</f>
        <v>1580</v>
      </c>
      <c r="E159" s="12">
        <f>IF(ISNA(VLOOKUP(A159,'Exponential Item Growth'!$A$10:$B$18,2,FALSE)),E158, E158*VLOOKUP(A159,'Exponential Item Growth'!$A$10:$B$18,2,FALSE))</f>
        <v>384</v>
      </c>
      <c r="F159" s="12">
        <f>C159*'Exponential Item Growth'!$B$21</f>
        <v>20540</v>
      </c>
      <c r="G159" s="12">
        <f>'Exponential Item Growth'!$B$22*C159</f>
        <v>102700</v>
      </c>
      <c r="H159" s="12">
        <f>'Exponential Item Growth'!$B$23*C159</f>
        <v>2054000</v>
      </c>
    </row>
    <row r="160" spans="1:8" ht="15.75" customHeight="1" x14ac:dyDescent="0.2">
      <c r="A160" s="3">
        <v>159</v>
      </c>
      <c r="B160" s="11">
        <f>'Exponential Item Growth'!$B$5*'Exponential Item Growth'!$B$6^A160</f>
        <v>7.3075081866545146E+49</v>
      </c>
      <c r="C160" s="12">
        <f>D160*'Exponential Item Growth'!$B$7</f>
        <v>2067</v>
      </c>
      <c r="D160" s="13">
        <f>A160*'Exponential Item Growth'!$B$4</f>
        <v>1590</v>
      </c>
      <c r="E160" s="12">
        <f>IF(ISNA(VLOOKUP(A160,'Exponential Item Growth'!$A$10:$B$18,2,FALSE)),E159, E159*VLOOKUP(A160,'Exponential Item Growth'!$A$10:$B$18,2,FALSE))</f>
        <v>384</v>
      </c>
      <c r="F160" s="12">
        <f>C160*'Exponential Item Growth'!$B$21</f>
        <v>20670</v>
      </c>
      <c r="G160" s="12">
        <f>'Exponential Item Growth'!$B$22*C160</f>
        <v>103350</v>
      </c>
      <c r="H160" s="12">
        <f>'Exponential Item Growth'!$B$23*C160</f>
        <v>2067000</v>
      </c>
    </row>
    <row r="161" spans="1:8" ht="15.75" customHeight="1" x14ac:dyDescent="0.2">
      <c r="A161" s="3">
        <v>160</v>
      </c>
      <c r="B161" s="11">
        <f>'Exponential Item Growth'!$B$5*'Exponential Item Growth'!$B$6^A161</f>
        <v>1.4615016373309029E+50</v>
      </c>
      <c r="C161" s="12">
        <f>D161*'Exponential Item Growth'!$B$7</f>
        <v>2080</v>
      </c>
      <c r="D161" s="13">
        <f>A161*'Exponential Item Growth'!$B$4</f>
        <v>1600</v>
      </c>
      <c r="E161" s="12">
        <f>IF(ISNA(VLOOKUP(A161,'Exponential Item Growth'!$A$10:$B$18,2,FALSE)),E160, E160*VLOOKUP(A161,'Exponential Item Growth'!$A$10:$B$18,2,FALSE))</f>
        <v>384</v>
      </c>
      <c r="F161" s="12">
        <f>C161*'Exponential Item Growth'!$B$21</f>
        <v>20800</v>
      </c>
      <c r="G161" s="12">
        <f>'Exponential Item Growth'!$B$22*C161</f>
        <v>104000</v>
      </c>
      <c r="H161" s="12">
        <f>'Exponential Item Growth'!$B$23*C161</f>
        <v>2080000</v>
      </c>
    </row>
    <row r="162" spans="1:8" ht="15.75" customHeight="1" x14ac:dyDescent="0.2">
      <c r="A162" s="3">
        <v>161</v>
      </c>
      <c r="B162" s="11">
        <f>'Exponential Item Growth'!$B$5*'Exponential Item Growth'!$B$6^A162</f>
        <v>2.9230032746618058E+50</v>
      </c>
      <c r="C162" s="12">
        <f>D162*'Exponential Item Growth'!$B$7</f>
        <v>2093</v>
      </c>
      <c r="D162" s="13">
        <f>A162*'Exponential Item Growth'!$B$4</f>
        <v>1610</v>
      </c>
      <c r="E162" s="12">
        <f>IF(ISNA(VLOOKUP(A162,'Exponential Item Growth'!$A$10:$B$18,2,FALSE)),E161, E161*VLOOKUP(A162,'Exponential Item Growth'!$A$10:$B$18,2,FALSE))</f>
        <v>384</v>
      </c>
      <c r="F162" s="12">
        <f>C162*'Exponential Item Growth'!$B$21</f>
        <v>20930</v>
      </c>
      <c r="G162" s="12">
        <f>'Exponential Item Growth'!$B$22*C162</f>
        <v>104650</v>
      </c>
      <c r="H162" s="12">
        <f>'Exponential Item Growth'!$B$23*C162</f>
        <v>2093000</v>
      </c>
    </row>
    <row r="163" spans="1:8" ht="15.75" customHeight="1" x14ac:dyDescent="0.2">
      <c r="A163" s="3">
        <v>162</v>
      </c>
      <c r="B163" s="11">
        <f>'Exponential Item Growth'!$B$5*'Exponential Item Growth'!$B$6^A163</f>
        <v>5.8460065493236117E+50</v>
      </c>
      <c r="C163" s="12">
        <f>D163*'Exponential Item Growth'!$B$7</f>
        <v>2106</v>
      </c>
      <c r="D163" s="13">
        <f>A163*'Exponential Item Growth'!$B$4</f>
        <v>1620</v>
      </c>
      <c r="E163" s="12">
        <f>IF(ISNA(VLOOKUP(A163,'Exponential Item Growth'!$A$10:$B$18,2,FALSE)),E162, E162*VLOOKUP(A163,'Exponential Item Growth'!$A$10:$B$18,2,FALSE))</f>
        <v>384</v>
      </c>
      <c r="F163" s="12">
        <f>C163*'Exponential Item Growth'!$B$21</f>
        <v>21060</v>
      </c>
      <c r="G163" s="12">
        <f>'Exponential Item Growth'!$B$22*C163</f>
        <v>105300</v>
      </c>
      <c r="H163" s="12">
        <f>'Exponential Item Growth'!$B$23*C163</f>
        <v>2106000</v>
      </c>
    </row>
    <row r="164" spans="1:8" ht="15.75" customHeight="1" x14ac:dyDescent="0.2">
      <c r="A164" s="3">
        <v>163</v>
      </c>
      <c r="B164" s="11">
        <f>'Exponential Item Growth'!$B$5*'Exponential Item Growth'!$B$6^A164</f>
        <v>1.1692013098647223E+51</v>
      </c>
      <c r="C164" s="12">
        <f>D164*'Exponential Item Growth'!$B$7</f>
        <v>2119</v>
      </c>
      <c r="D164" s="13">
        <f>A164*'Exponential Item Growth'!$B$4</f>
        <v>1630</v>
      </c>
      <c r="E164" s="12">
        <f>IF(ISNA(VLOOKUP(A164,'Exponential Item Growth'!$A$10:$B$18,2,FALSE)),E163, E163*VLOOKUP(A164,'Exponential Item Growth'!$A$10:$B$18,2,FALSE))</f>
        <v>384</v>
      </c>
      <c r="F164" s="12">
        <f>C164*'Exponential Item Growth'!$B$21</f>
        <v>21190</v>
      </c>
      <c r="G164" s="12">
        <f>'Exponential Item Growth'!$B$22*C164</f>
        <v>105950</v>
      </c>
      <c r="H164" s="12">
        <f>'Exponential Item Growth'!$B$23*C164</f>
        <v>2119000</v>
      </c>
    </row>
    <row r="165" spans="1:8" ht="15.75" customHeight="1" x14ac:dyDescent="0.2">
      <c r="A165" s="3">
        <v>164</v>
      </c>
      <c r="B165" s="11">
        <f>'Exponential Item Growth'!$B$5*'Exponential Item Growth'!$B$6^A165</f>
        <v>2.3384026197294447E+51</v>
      </c>
      <c r="C165" s="12">
        <f>D165*'Exponential Item Growth'!$B$7</f>
        <v>2132</v>
      </c>
      <c r="D165" s="13">
        <f>A165*'Exponential Item Growth'!$B$4</f>
        <v>1640</v>
      </c>
      <c r="E165" s="12">
        <f>IF(ISNA(VLOOKUP(A165,'Exponential Item Growth'!$A$10:$B$18,2,FALSE)),E164, E164*VLOOKUP(A165,'Exponential Item Growth'!$A$10:$B$18,2,FALSE))</f>
        <v>384</v>
      </c>
      <c r="F165" s="12">
        <f>C165*'Exponential Item Growth'!$B$21</f>
        <v>21320</v>
      </c>
      <c r="G165" s="12">
        <f>'Exponential Item Growth'!$B$22*C165</f>
        <v>106600</v>
      </c>
      <c r="H165" s="12">
        <f>'Exponential Item Growth'!$B$23*C165</f>
        <v>2132000</v>
      </c>
    </row>
    <row r="166" spans="1:8" ht="15.75" customHeight="1" x14ac:dyDescent="0.2">
      <c r="A166" s="3">
        <v>165</v>
      </c>
      <c r="B166" s="11">
        <f>'Exponential Item Growth'!$B$5*'Exponential Item Growth'!$B$6^A166</f>
        <v>4.6768052394588893E+51</v>
      </c>
      <c r="C166" s="12">
        <f>D166*'Exponential Item Growth'!$B$7</f>
        <v>2145</v>
      </c>
      <c r="D166" s="13">
        <f>A166*'Exponential Item Growth'!$B$4</f>
        <v>1650</v>
      </c>
      <c r="E166" s="12">
        <f>IF(ISNA(VLOOKUP(A166,'Exponential Item Growth'!$A$10:$B$18,2,FALSE)),E165, E165*VLOOKUP(A166,'Exponential Item Growth'!$A$10:$B$18,2,FALSE))</f>
        <v>384</v>
      </c>
      <c r="F166" s="12">
        <f>C166*'Exponential Item Growth'!$B$21</f>
        <v>21450</v>
      </c>
      <c r="G166" s="12">
        <f>'Exponential Item Growth'!$B$22*C166</f>
        <v>107250</v>
      </c>
      <c r="H166" s="12">
        <f>'Exponential Item Growth'!$B$23*C166</f>
        <v>2145000</v>
      </c>
    </row>
    <row r="167" spans="1:8" ht="15.75" customHeight="1" x14ac:dyDescent="0.2">
      <c r="A167" s="3">
        <v>166</v>
      </c>
      <c r="B167" s="11">
        <f>'Exponential Item Growth'!$B$5*'Exponential Item Growth'!$B$6^A167</f>
        <v>9.3536104789177787E+51</v>
      </c>
      <c r="C167" s="12">
        <f>D167*'Exponential Item Growth'!$B$7</f>
        <v>2158</v>
      </c>
      <c r="D167" s="13">
        <f>A167*'Exponential Item Growth'!$B$4</f>
        <v>1660</v>
      </c>
      <c r="E167" s="12">
        <f>IF(ISNA(VLOOKUP(A167,'Exponential Item Growth'!$A$10:$B$18,2,FALSE)),E166, E166*VLOOKUP(A167,'Exponential Item Growth'!$A$10:$B$18,2,FALSE))</f>
        <v>384</v>
      </c>
      <c r="F167" s="12">
        <f>C167*'Exponential Item Growth'!$B$21</f>
        <v>21580</v>
      </c>
      <c r="G167" s="12">
        <f>'Exponential Item Growth'!$B$22*C167</f>
        <v>107900</v>
      </c>
      <c r="H167" s="12">
        <f>'Exponential Item Growth'!$B$23*C167</f>
        <v>2158000</v>
      </c>
    </row>
    <row r="168" spans="1:8" ht="15.75" customHeight="1" x14ac:dyDescent="0.2">
      <c r="A168" s="3">
        <v>167</v>
      </c>
      <c r="B168" s="11">
        <f>'Exponential Item Growth'!$B$5*'Exponential Item Growth'!$B$6^A168</f>
        <v>1.8707220957835557E+52</v>
      </c>
      <c r="C168" s="12">
        <f>D168*'Exponential Item Growth'!$B$7</f>
        <v>2171</v>
      </c>
      <c r="D168" s="13">
        <f>A168*'Exponential Item Growth'!$B$4</f>
        <v>1670</v>
      </c>
      <c r="E168" s="12">
        <f>IF(ISNA(VLOOKUP(A168,'Exponential Item Growth'!$A$10:$B$18,2,FALSE)),E167, E167*VLOOKUP(A168,'Exponential Item Growth'!$A$10:$B$18,2,FALSE))</f>
        <v>384</v>
      </c>
      <c r="F168" s="12">
        <f>C168*'Exponential Item Growth'!$B$21</f>
        <v>21710</v>
      </c>
      <c r="G168" s="12">
        <f>'Exponential Item Growth'!$B$22*C168</f>
        <v>108550</v>
      </c>
      <c r="H168" s="12">
        <f>'Exponential Item Growth'!$B$23*C168</f>
        <v>2171000</v>
      </c>
    </row>
    <row r="169" spans="1:8" ht="15.75" customHeight="1" x14ac:dyDescent="0.2">
      <c r="A169" s="3">
        <v>168</v>
      </c>
      <c r="B169" s="11">
        <f>'Exponential Item Growth'!$B$5*'Exponential Item Growth'!$B$6^A169</f>
        <v>3.7414441915671115E+52</v>
      </c>
      <c r="C169" s="12">
        <f>D169*'Exponential Item Growth'!$B$7</f>
        <v>2184</v>
      </c>
      <c r="D169" s="13">
        <f>A169*'Exponential Item Growth'!$B$4</f>
        <v>1680</v>
      </c>
      <c r="E169" s="12">
        <f>IF(ISNA(VLOOKUP(A169,'Exponential Item Growth'!$A$10:$B$18,2,FALSE)),E168, E168*VLOOKUP(A169,'Exponential Item Growth'!$A$10:$B$18,2,FALSE))</f>
        <v>384</v>
      </c>
      <c r="F169" s="12">
        <f>C169*'Exponential Item Growth'!$B$21</f>
        <v>21840</v>
      </c>
      <c r="G169" s="12">
        <f>'Exponential Item Growth'!$B$22*C169</f>
        <v>109200</v>
      </c>
      <c r="H169" s="12">
        <f>'Exponential Item Growth'!$B$23*C169</f>
        <v>2184000</v>
      </c>
    </row>
    <row r="170" spans="1:8" ht="15.75" customHeight="1" x14ac:dyDescent="0.2">
      <c r="A170" s="3">
        <v>169</v>
      </c>
      <c r="B170" s="11">
        <f>'Exponential Item Growth'!$B$5*'Exponential Item Growth'!$B$6^A170</f>
        <v>7.4828883831342229E+52</v>
      </c>
      <c r="C170" s="12">
        <f>D170*'Exponential Item Growth'!$B$7</f>
        <v>2197</v>
      </c>
      <c r="D170" s="13">
        <f>A170*'Exponential Item Growth'!$B$4</f>
        <v>1690</v>
      </c>
      <c r="E170" s="12">
        <f>IF(ISNA(VLOOKUP(A170,'Exponential Item Growth'!$A$10:$B$18,2,FALSE)),E169, E169*VLOOKUP(A170,'Exponential Item Growth'!$A$10:$B$18,2,FALSE))</f>
        <v>384</v>
      </c>
      <c r="F170" s="12">
        <f>C170*'Exponential Item Growth'!$B$21</f>
        <v>21970</v>
      </c>
      <c r="G170" s="12">
        <f>'Exponential Item Growth'!$B$22*C170</f>
        <v>109850</v>
      </c>
      <c r="H170" s="12">
        <f>'Exponential Item Growth'!$B$23*C170</f>
        <v>2197000</v>
      </c>
    </row>
    <row r="171" spans="1:8" ht="15.75" customHeight="1" x14ac:dyDescent="0.2">
      <c r="A171" s="3">
        <v>170</v>
      </c>
      <c r="B171" s="11">
        <f>'Exponential Item Growth'!$B$5*'Exponential Item Growth'!$B$6^A171</f>
        <v>1.4965776766268446E+53</v>
      </c>
      <c r="C171" s="12">
        <f>D171*'Exponential Item Growth'!$B$7</f>
        <v>2210</v>
      </c>
      <c r="D171" s="13">
        <f>A171*'Exponential Item Growth'!$B$4</f>
        <v>1700</v>
      </c>
      <c r="E171" s="12">
        <f>IF(ISNA(VLOOKUP(A171,'Exponential Item Growth'!$A$10:$B$18,2,FALSE)),E170, E170*VLOOKUP(A171,'Exponential Item Growth'!$A$10:$B$18,2,FALSE))</f>
        <v>384</v>
      </c>
      <c r="F171" s="12">
        <f>C171*'Exponential Item Growth'!$B$21</f>
        <v>22100</v>
      </c>
      <c r="G171" s="12">
        <f>'Exponential Item Growth'!$B$22*C171</f>
        <v>110500</v>
      </c>
      <c r="H171" s="12">
        <f>'Exponential Item Growth'!$B$23*C171</f>
        <v>2210000</v>
      </c>
    </row>
    <row r="172" spans="1:8" ht="15.75" customHeight="1" x14ac:dyDescent="0.2">
      <c r="A172" s="3">
        <v>171</v>
      </c>
      <c r="B172" s="11">
        <f>'Exponential Item Growth'!$B$5*'Exponential Item Growth'!$B$6^A172</f>
        <v>2.9931553532536892E+53</v>
      </c>
      <c r="C172" s="12">
        <f>D172*'Exponential Item Growth'!$B$7</f>
        <v>2223</v>
      </c>
      <c r="D172" s="13">
        <f>A172*'Exponential Item Growth'!$B$4</f>
        <v>1710</v>
      </c>
      <c r="E172" s="12">
        <f>IF(ISNA(VLOOKUP(A172,'Exponential Item Growth'!$A$10:$B$18,2,FALSE)),E171, E171*VLOOKUP(A172,'Exponential Item Growth'!$A$10:$B$18,2,FALSE))</f>
        <v>384</v>
      </c>
      <c r="F172" s="12">
        <f>C172*'Exponential Item Growth'!$B$21</f>
        <v>22230</v>
      </c>
      <c r="G172" s="12">
        <f>'Exponential Item Growth'!$B$22*C172</f>
        <v>111150</v>
      </c>
      <c r="H172" s="12">
        <f>'Exponential Item Growth'!$B$23*C172</f>
        <v>2223000</v>
      </c>
    </row>
    <row r="173" spans="1:8" ht="15.75" customHeight="1" x14ac:dyDescent="0.2">
      <c r="A173" s="3">
        <v>172</v>
      </c>
      <c r="B173" s="11">
        <f>'Exponential Item Growth'!$B$5*'Exponential Item Growth'!$B$6^A173</f>
        <v>5.9863107065073784E+53</v>
      </c>
      <c r="C173" s="12">
        <f>D173*'Exponential Item Growth'!$B$7</f>
        <v>2236</v>
      </c>
      <c r="D173" s="13">
        <f>A173*'Exponential Item Growth'!$B$4</f>
        <v>1720</v>
      </c>
      <c r="E173" s="12">
        <f>IF(ISNA(VLOOKUP(A173,'Exponential Item Growth'!$A$10:$B$18,2,FALSE)),E172, E172*VLOOKUP(A173,'Exponential Item Growth'!$A$10:$B$18,2,FALSE))</f>
        <v>384</v>
      </c>
      <c r="F173" s="12">
        <f>C173*'Exponential Item Growth'!$B$21</f>
        <v>22360</v>
      </c>
      <c r="G173" s="12">
        <f>'Exponential Item Growth'!$B$22*C173</f>
        <v>111800</v>
      </c>
      <c r="H173" s="12">
        <f>'Exponential Item Growth'!$B$23*C173</f>
        <v>2236000</v>
      </c>
    </row>
    <row r="174" spans="1:8" ht="15.75" customHeight="1" x14ac:dyDescent="0.2">
      <c r="A174" s="3">
        <v>173</v>
      </c>
      <c r="B174" s="11">
        <f>'Exponential Item Growth'!$B$5*'Exponential Item Growth'!$B$6^A174</f>
        <v>1.1972621413014757E+54</v>
      </c>
      <c r="C174" s="12">
        <f>D174*'Exponential Item Growth'!$B$7</f>
        <v>2249</v>
      </c>
      <c r="D174" s="13">
        <f>A174*'Exponential Item Growth'!$B$4</f>
        <v>1730</v>
      </c>
      <c r="E174" s="12">
        <f>IF(ISNA(VLOOKUP(A174,'Exponential Item Growth'!$A$10:$B$18,2,FALSE)),E173, E173*VLOOKUP(A174,'Exponential Item Growth'!$A$10:$B$18,2,FALSE))</f>
        <v>384</v>
      </c>
      <c r="F174" s="12">
        <f>C174*'Exponential Item Growth'!$B$21</f>
        <v>22490</v>
      </c>
      <c r="G174" s="12">
        <f>'Exponential Item Growth'!$B$22*C174</f>
        <v>112450</v>
      </c>
      <c r="H174" s="12">
        <f>'Exponential Item Growth'!$B$23*C174</f>
        <v>2249000</v>
      </c>
    </row>
    <row r="175" spans="1:8" ht="15.75" customHeight="1" x14ac:dyDescent="0.2">
      <c r="A175" s="3">
        <v>174</v>
      </c>
      <c r="B175" s="11">
        <f>'Exponential Item Growth'!$B$5*'Exponential Item Growth'!$B$6^A175</f>
        <v>2.3945242826029513E+54</v>
      </c>
      <c r="C175" s="12">
        <f>D175*'Exponential Item Growth'!$B$7</f>
        <v>2262</v>
      </c>
      <c r="D175" s="13">
        <f>A175*'Exponential Item Growth'!$B$4</f>
        <v>1740</v>
      </c>
      <c r="E175" s="12">
        <f>IF(ISNA(VLOOKUP(A175,'Exponential Item Growth'!$A$10:$B$18,2,FALSE)),E174, E174*VLOOKUP(A175,'Exponential Item Growth'!$A$10:$B$18,2,FALSE))</f>
        <v>384</v>
      </c>
      <c r="F175" s="12">
        <f>C175*'Exponential Item Growth'!$B$21</f>
        <v>22620</v>
      </c>
      <c r="G175" s="12">
        <f>'Exponential Item Growth'!$B$22*C175</f>
        <v>113100</v>
      </c>
      <c r="H175" s="12">
        <f>'Exponential Item Growth'!$B$23*C175</f>
        <v>2262000</v>
      </c>
    </row>
    <row r="176" spans="1:8" ht="15.75" customHeight="1" x14ac:dyDescent="0.2">
      <c r="A176" s="3">
        <v>175</v>
      </c>
      <c r="B176" s="11">
        <f>'Exponential Item Growth'!$B$5*'Exponential Item Growth'!$B$6^A176</f>
        <v>4.7890485652059027E+54</v>
      </c>
      <c r="C176" s="12">
        <f>D176*'Exponential Item Growth'!$B$7</f>
        <v>2275</v>
      </c>
      <c r="D176" s="13">
        <f>A176*'Exponential Item Growth'!$B$4</f>
        <v>1750</v>
      </c>
      <c r="E176" s="12">
        <f>IF(ISNA(VLOOKUP(A176,'Exponential Item Growth'!$A$10:$B$18,2,FALSE)),E175, E175*VLOOKUP(A176,'Exponential Item Growth'!$A$10:$B$18,2,FALSE))</f>
        <v>384</v>
      </c>
      <c r="F176" s="12">
        <f>C176*'Exponential Item Growth'!$B$21</f>
        <v>22750</v>
      </c>
      <c r="G176" s="12">
        <f>'Exponential Item Growth'!$B$22*C176</f>
        <v>113750</v>
      </c>
      <c r="H176" s="12">
        <f>'Exponential Item Growth'!$B$23*C176</f>
        <v>2275000</v>
      </c>
    </row>
    <row r="177" spans="1:8" ht="15.75" customHeight="1" x14ac:dyDescent="0.2">
      <c r="A177" s="3">
        <v>176</v>
      </c>
      <c r="B177" s="11">
        <f>'Exponential Item Growth'!$B$5*'Exponential Item Growth'!$B$6^A177</f>
        <v>9.5780971304118054E+54</v>
      </c>
      <c r="C177" s="12">
        <f>D177*'Exponential Item Growth'!$B$7</f>
        <v>2288</v>
      </c>
      <c r="D177" s="13">
        <f>A177*'Exponential Item Growth'!$B$4</f>
        <v>1760</v>
      </c>
      <c r="E177" s="12">
        <f>IF(ISNA(VLOOKUP(A177,'Exponential Item Growth'!$A$10:$B$18,2,FALSE)),E176, E176*VLOOKUP(A177,'Exponential Item Growth'!$A$10:$B$18,2,FALSE))</f>
        <v>384</v>
      </c>
      <c r="F177" s="12">
        <f>C177*'Exponential Item Growth'!$B$21</f>
        <v>22880</v>
      </c>
      <c r="G177" s="12">
        <f>'Exponential Item Growth'!$B$22*C177</f>
        <v>114400</v>
      </c>
      <c r="H177" s="12">
        <f>'Exponential Item Growth'!$B$23*C177</f>
        <v>2288000</v>
      </c>
    </row>
    <row r="178" spans="1:8" ht="15.75" customHeight="1" x14ac:dyDescent="0.2">
      <c r="A178" s="3">
        <v>177</v>
      </c>
      <c r="B178" s="11">
        <f>'Exponential Item Growth'!$B$5*'Exponential Item Growth'!$B$6^A178</f>
        <v>1.9156194260823611E+55</v>
      </c>
      <c r="C178" s="12">
        <f>D178*'Exponential Item Growth'!$B$7</f>
        <v>2301</v>
      </c>
      <c r="D178" s="13">
        <f>A178*'Exponential Item Growth'!$B$4</f>
        <v>1770</v>
      </c>
      <c r="E178" s="12">
        <f>IF(ISNA(VLOOKUP(A178,'Exponential Item Growth'!$A$10:$B$18,2,FALSE)),E177, E177*VLOOKUP(A178,'Exponential Item Growth'!$A$10:$B$18,2,FALSE))</f>
        <v>384</v>
      </c>
      <c r="F178" s="12">
        <f>C178*'Exponential Item Growth'!$B$21</f>
        <v>23010</v>
      </c>
      <c r="G178" s="12">
        <f>'Exponential Item Growth'!$B$22*C178</f>
        <v>115050</v>
      </c>
      <c r="H178" s="12">
        <f>'Exponential Item Growth'!$B$23*C178</f>
        <v>2301000</v>
      </c>
    </row>
    <row r="179" spans="1:8" ht="15.75" customHeight="1" x14ac:dyDescent="0.2">
      <c r="A179" s="3">
        <v>178</v>
      </c>
      <c r="B179" s="11">
        <f>'Exponential Item Growth'!$B$5*'Exponential Item Growth'!$B$6^A179</f>
        <v>3.8312388521647221E+55</v>
      </c>
      <c r="C179" s="12">
        <f>D179*'Exponential Item Growth'!$B$7</f>
        <v>2314</v>
      </c>
      <c r="D179" s="13">
        <f>A179*'Exponential Item Growth'!$B$4</f>
        <v>1780</v>
      </c>
      <c r="E179" s="12">
        <f>IF(ISNA(VLOOKUP(A179,'Exponential Item Growth'!$A$10:$B$18,2,FALSE)),E178, E178*VLOOKUP(A179,'Exponential Item Growth'!$A$10:$B$18,2,FALSE))</f>
        <v>384</v>
      </c>
      <c r="F179" s="12">
        <f>C179*'Exponential Item Growth'!$B$21</f>
        <v>23140</v>
      </c>
      <c r="G179" s="12">
        <f>'Exponential Item Growth'!$B$22*C179</f>
        <v>115700</v>
      </c>
      <c r="H179" s="12">
        <f>'Exponential Item Growth'!$B$23*C179</f>
        <v>2314000</v>
      </c>
    </row>
    <row r="180" spans="1:8" ht="15.75" customHeight="1" x14ac:dyDescent="0.2">
      <c r="A180" s="3">
        <v>179</v>
      </c>
      <c r="B180" s="11">
        <f>'Exponential Item Growth'!$B$5*'Exponential Item Growth'!$B$6^A180</f>
        <v>7.6624777043294443E+55</v>
      </c>
      <c r="C180" s="12">
        <f>D180*'Exponential Item Growth'!$B$7</f>
        <v>2327</v>
      </c>
      <c r="D180" s="13">
        <f>A180*'Exponential Item Growth'!$B$4</f>
        <v>1790</v>
      </c>
      <c r="E180" s="12">
        <f>IF(ISNA(VLOOKUP(A180,'Exponential Item Growth'!$A$10:$B$18,2,FALSE)),E179, E179*VLOOKUP(A180,'Exponential Item Growth'!$A$10:$B$18,2,FALSE))</f>
        <v>384</v>
      </c>
      <c r="F180" s="12">
        <f>C180*'Exponential Item Growth'!$B$21</f>
        <v>23270</v>
      </c>
      <c r="G180" s="12">
        <f>'Exponential Item Growth'!$B$22*C180</f>
        <v>116350</v>
      </c>
      <c r="H180" s="12">
        <f>'Exponential Item Growth'!$B$23*C180</f>
        <v>2327000</v>
      </c>
    </row>
    <row r="181" spans="1:8" ht="15.75" customHeight="1" x14ac:dyDescent="0.2">
      <c r="A181" s="3">
        <v>180</v>
      </c>
      <c r="B181" s="11">
        <f>'Exponential Item Growth'!$B$5*'Exponential Item Growth'!$B$6^A181</f>
        <v>1.5324955408658889E+56</v>
      </c>
      <c r="C181" s="12">
        <f>D181*'Exponential Item Growth'!$B$7</f>
        <v>2340</v>
      </c>
      <c r="D181" s="13">
        <f>A181*'Exponential Item Growth'!$B$4</f>
        <v>1800</v>
      </c>
      <c r="E181" s="12">
        <f>IF(ISNA(VLOOKUP(A181,'Exponential Item Growth'!$A$10:$B$18,2,FALSE)),E180, E180*VLOOKUP(A181,'Exponential Item Growth'!$A$10:$B$18,2,FALSE))</f>
        <v>384</v>
      </c>
      <c r="F181" s="12">
        <f>C181*'Exponential Item Growth'!$B$21</f>
        <v>23400</v>
      </c>
      <c r="G181" s="12">
        <f>'Exponential Item Growth'!$B$22*C181</f>
        <v>117000</v>
      </c>
      <c r="H181" s="12">
        <f>'Exponential Item Growth'!$B$23*C181</f>
        <v>2340000</v>
      </c>
    </row>
    <row r="182" spans="1:8" ht="15.75" customHeight="1" x14ac:dyDescent="0.2">
      <c r="A182" s="3">
        <v>181</v>
      </c>
      <c r="B182" s="11">
        <f>'Exponential Item Growth'!$B$5*'Exponential Item Growth'!$B$6^A182</f>
        <v>3.0649910817317777E+56</v>
      </c>
      <c r="C182" s="12">
        <f>D182*'Exponential Item Growth'!$B$7</f>
        <v>2353</v>
      </c>
      <c r="D182" s="13">
        <f>A182*'Exponential Item Growth'!$B$4</f>
        <v>1810</v>
      </c>
      <c r="E182" s="12">
        <f>IF(ISNA(VLOOKUP(A182,'Exponential Item Growth'!$A$10:$B$18,2,FALSE)),E181, E181*VLOOKUP(A182,'Exponential Item Growth'!$A$10:$B$18,2,FALSE))</f>
        <v>384</v>
      </c>
      <c r="F182" s="12">
        <f>C182*'Exponential Item Growth'!$B$21</f>
        <v>23530</v>
      </c>
      <c r="G182" s="12">
        <f>'Exponential Item Growth'!$B$22*C182</f>
        <v>117650</v>
      </c>
      <c r="H182" s="12">
        <f>'Exponential Item Growth'!$B$23*C182</f>
        <v>2353000</v>
      </c>
    </row>
    <row r="183" spans="1:8" ht="15.75" customHeight="1" x14ac:dyDescent="0.2">
      <c r="A183" s="3">
        <v>182</v>
      </c>
      <c r="B183" s="11">
        <f>'Exponential Item Growth'!$B$5*'Exponential Item Growth'!$B$6^A183</f>
        <v>6.1299821634635554E+56</v>
      </c>
      <c r="C183" s="12">
        <f>D183*'Exponential Item Growth'!$B$7</f>
        <v>2366</v>
      </c>
      <c r="D183" s="13">
        <f>A183*'Exponential Item Growth'!$B$4</f>
        <v>1820</v>
      </c>
      <c r="E183" s="12">
        <f>IF(ISNA(VLOOKUP(A183,'Exponential Item Growth'!$A$10:$B$18,2,FALSE)),E182, E182*VLOOKUP(A183,'Exponential Item Growth'!$A$10:$B$18,2,FALSE))</f>
        <v>384</v>
      </c>
      <c r="F183" s="12">
        <f>C183*'Exponential Item Growth'!$B$21</f>
        <v>23660</v>
      </c>
      <c r="G183" s="12">
        <f>'Exponential Item Growth'!$B$22*C183</f>
        <v>118300</v>
      </c>
      <c r="H183" s="12">
        <f>'Exponential Item Growth'!$B$23*C183</f>
        <v>2366000</v>
      </c>
    </row>
    <row r="184" spans="1:8" ht="15.75" customHeight="1" x14ac:dyDescent="0.2">
      <c r="A184" s="3">
        <v>183</v>
      </c>
      <c r="B184" s="11">
        <f>'Exponential Item Growth'!$B$5*'Exponential Item Growth'!$B$6^A184</f>
        <v>1.2259964326927111E+57</v>
      </c>
      <c r="C184" s="12">
        <f>D184*'Exponential Item Growth'!$B$7</f>
        <v>2379</v>
      </c>
      <c r="D184" s="13">
        <f>A184*'Exponential Item Growth'!$B$4</f>
        <v>1830</v>
      </c>
      <c r="E184" s="12">
        <f>IF(ISNA(VLOOKUP(A184,'Exponential Item Growth'!$A$10:$B$18,2,FALSE)),E183, E183*VLOOKUP(A184,'Exponential Item Growth'!$A$10:$B$18,2,FALSE))</f>
        <v>384</v>
      </c>
      <c r="F184" s="12">
        <f>C184*'Exponential Item Growth'!$B$21</f>
        <v>23790</v>
      </c>
      <c r="G184" s="12">
        <f>'Exponential Item Growth'!$B$22*C184</f>
        <v>118950</v>
      </c>
      <c r="H184" s="12">
        <f>'Exponential Item Growth'!$B$23*C184</f>
        <v>2379000</v>
      </c>
    </row>
    <row r="185" spans="1:8" ht="15.75" customHeight="1" x14ac:dyDescent="0.2">
      <c r="A185" s="3">
        <v>184</v>
      </c>
      <c r="B185" s="11">
        <f>'Exponential Item Growth'!$B$5*'Exponential Item Growth'!$B$6^A185</f>
        <v>2.4519928653854222E+57</v>
      </c>
      <c r="C185" s="12">
        <f>D185*'Exponential Item Growth'!$B$7</f>
        <v>2392</v>
      </c>
      <c r="D185" s="13">
        <f>A185*'Exponential Item Growth'!$B$4</f>
        <v>1840</v>
      </c>
      <c r="E185" s="12">
        <f>IF(ISNA(VLOOKUP(A185,'Exponential Item Growth'!$A$10:$B$18,2,FALSE)),E184, E184*VLOOKUP(A185,'Exponential Item Growth'!$A$10:$B$18,2,FALSE))</f>
        <v>384</v>
      </c>
      <c r="F185" s="12">
        <f>C185*'Exponential Item Growth'!$B$21</f>
        <v>23920</v>
      </c>
      <c r="G185" s="12">
        <f>'Exponential Item Growth'!$B$22*C185</f>
        <v>119600</v>
      </c>
      <c r="H185" s="12">
        <f>'Exponential Item Growth'!$B$23*C185</f>
        <v>2392000</v>
      </c>
    </row>
    <row r="186" spans="1:8" ht="15.75" customHeight="1" x14ac:dyDescent="0.2">
      <c r="A186" s="3">
        <v>185</v>
      </c>
      <c r="B186" s="11">
        <f>'Exponential Item Growth'!$B$5*'Exponential Item Growth'!$B$6^A186</f>
        <v>4.9039857307708443E+57</v>
      </c>
      <c r="C186" s="12">
        <f>D186*'Exponential Item Growth'!$B$7</f>
        <v>2405</v>
      </c>
      <c r="D186" s="13">
        <f>A186*'Exponential Item Growth'!$B$4</f>
        <v>1850</v>
      </c>
      <c r="E186" s="12">
        <f>IF(ISNA(VLOOKUP(A186,'Exponential Item Growth'!$A$10:$B$18,2,FALSE)),E185, E185*VLOOKUP(A186,'Exponential Item Growth'!$A$10:$B$18,2,FALSE))</f>
        <v>384</v>
      </c>
      <c r="F186" s="12">
        <f>C186*'Exponential Item Growth'!$B$21</f>
        <v>24050</v>
      </c>
      <c r="G186" s="12">
        <f>'Exponential Item Growth'!$B$22*C186</f>
        <v>120250</v>
      </c>
      <c r="H186" s="12">
        <f>'Exponential Item Growth'!$B$23*C186</f>
        <v>2405000</v>
      </c>
    </row>
    <row r="187" spans="1:8" ht="15.75" customHeight="1" x14ac:dyDescent="0.2">
      <c r="A187" s="3">
        <v>186</v>
      </c>
      <c r="B187" s="11">
        <f>'Exponential Item Growth'!$B$5*'Exponential Item Growth'!$B$6^A187</f>
        <v>9.8079714615416887E+57</v>
      </c>
      <c r="C187" s="12">
        <f>D187*'Exponential Item Growth'!$B$7</f>
        <v>2418</v>
      </c>
      <c r="D187" s="13">
        <f>A187*'Exponential Item Growth'!$B$4</f>
        <v>1860</v>
      </c>
      <c r="E187" s="12">
        <f>IF(ISNA(VLOOKUP(A187,'Exponential Item Growth'!$A$10:$B$18,2,FALSE)),E186, E186*VLOOKUP(A187,'Exponential Item Growth'!$A$10:$B$18,2,FALSE))</f>
        <v>384</v>
      </c>
      <c r="F187" s="12">
        <f>C187*'Exponential Item Growth'!$B$21</f>
        <v>24180</v>
      </c>
      <c r="G187" s="12">
        <f>'Exponential Item Growth'!$B$22*C187</f>
        <v>120900</v>
      </c>
      <c r="H187" s="12">
        <f>'Exponential Item Growth'!$B$23*C187</f>
        <v>2418000</v>
      </c>
    </row>
    <row r="188" spans="1:8" ht="15.75" customHeight="1" x14ac:dyDescent="0.2">
      <c r="A188" s="3">
        <v>187</v>
      </c>
      <c r="B188" s="11">
        <f>'Exponential Item Growth'!$B$5*'Exponential Item Growth'!$B$6^A188</f>
        <v>1.9615942923083377E+58</v>
      </c>
      <c r="C188" s="12">
        <f>D188*'Exponential Item Growth'!$B$7</f>
        <v>2431</v>
      </c>
      <c r="D188" s="13">
        <f>A188*'Exponential Item Growth'!$B$4</f>
        <v>1870</v>
      </c>
      <c r="E188" s="12">
        <f>IF(ISNA(VLOOKUP(A188,'Exponential Item Growth'!$A$10:$B$18,2,FALSE)),E187, E187*VLOOKUP(A188,'Exponential Item Growth'!$A$10:$B$18,2,FALSE))</f>
        <v>384</v>
      </c>
      <c r="F188" s="12">
        <f>C188*'Exponential Item Growth'!$B$21</f>
        <v>24310</v>
      </c>
      <c r="G188" s="12">
        <f>'Exponential Item Growth'!$B$22*C188</f>
        <v>121550</v>
      </c>
      <c r="H188" s="12">
        <f>'Exponential Item Growth'!$B$23*C188</f>
        <v>2431000</v>
      </c>
    </row>
    <row r="189" spans="1:8" ht="15.75" customHeight="1" x14ac:dyDescent="0.2">
      <c r="A189" s="3">
        <v>188</v>
      </c>
      <c r="B189" s="11">
        <f>'Exponential Item Growth'!$B$5*'Exponential Item Growth'!$B$6^A189</f>
        <v>3.9231885846166755E+58</v>
      </c>
      <c r="C189" s="12">
        <f>D189*'Exponential Item Growth'!$B$7</f>
        <v>2444</v>
      </c>
      <c r="D189" s="13">
        <f>A189*'Exponential Item Growth'!$B$4</f>
        <v>1880</v>
      </c>
      <c r="E189" s="12">
        <f>IF(ISNA(VLOOKUP(A189,'Exponential Item Growth'!$A$10:$B$18,2,FALSE)),E188, E188*VLOOKUP(A189,'Exponential Item Growth'!$A$10:$B$18,2,FALSE))</f>
        <v>384</v>
      </c>
      <c r="F189" s="12">
        <f>C189*'Exponential Item Growth'!$B$21</f>
        <v>24440</v>
      </c>
      <c r="G189" s="12">
        <f>'Exponential Item Growth'!$B$22*C189</f>
        <v>122200</v>
      </c>
      <c r="H189" s="12">
        <f>'Exponential Item Growth'!$B$23*C189</f>
        <v>2444000</v>
      </c>
    </row>
    <row r="190" spans="1:8" ht="15.75" customHeight="1" x14ac:dyDescent="0.2">
      <c r="A190" s="3">
        <v>189</v>
      </c>
      <c r="B190" s="11">
        <f>'Exponential Item Growth'!$B$5*'Exponential Item Growth'!$B$6^A190</f>
        <v>7.846377169233351E+58</v>
      </c>
      <c r="C190" s="12">
        <f>D190*'Exponential Item Growth'!$B$7</f>
        <v>2457</v>
      </c>
      <c r="D190" s="13">
        <f>A190*'Exponential Item Growth'!$B$4</f>
        <v>1890</v>
      </c>
      <c r="E190" s="12">
        <f>IF(ISNA(VLOOKUP(A190,'Exponential Item Growth'!$A$10:$B$18,2,FALSE)),E189, E189*VLOOKUP(A190,'Exponential Item Growth'!$A$10:$B$18,2,FALSE))</f>
        <v>384</v>
      </c>
      <c r="F190" s="12">
        <f>C190*'Exponential Item Growth'!$B$21</f>
        <v>24570</v>
      </c>
      <c r="G190" s="12">
        <f>'Exponential Item Growth'!$B$22*C190</f>
        <v>122850</v>
      </c>
      <c r="H190" s="12">
        <f>'Exponential Item Growth'!$B$23*C190</f>
        <v>2457000</v>
      </c>
    </row>
    <row r="191" spans="1:8" ht="15.75" customHeight="1" x14ac:dyDescent="0.2">
      <c r="A191" s="3">
        <v>190</v>
      </c>
      <c r="B191" s="11">
        <f>'Exponential Item Growth'!$B$5*'Exponential Item Growth'!$B$6^A191</f>
        <v>1.5692754338466702E+59</v>
      </c>
      <c r="C191" s="12">
        <f>D191*'Exponential Item Growth'!$B$7</f>
        <v>2470</v>
      </c>
      <c r="D191" s="13">
        <f>A191*'Exponential Item Growth'!$B$4</f>
        <v>1900</v>
      </c>
      <c r="E191" s="12">
        <f>IF(ISNA(VLOOKUP(A191,'Exponential Item Growth'!$A$10:$B$18,2,FALSE)),E190, E190*VLOOKUP(A191,'Exponential Item Growth'!$A$10:$B$18,2,FALSE))</f>
        <v>384</v>
      </c>
      <c r="F191" s="12">
        <f>C191*'Exponential Item Growth'!$B$21</f>
        <v>24700</v>
      </c>
      <c r="G191" s="12">
        <f>'Exponential Item Growth'!$B$22*C191</f>
        <v>123500</v>
      </c>
      <c r="H191" s="12">
        <f>'Exponential Item Growth'!$B$23*C191</f>
        <v>2470000</v>
      </c>
    </row>
    <row r="192" spans="1:8" ht="15.75" customHeight="1" x14ac:dyDescent="0.2">
      <c r="A192" s="3">
        <v>191</v>
      </c>
      <c r="B192" s="11">
        <f>'Exponential Item Growth'!$B$5*'Exponential Item Growth'!$B$6^A192</f>
        <v>3.1385508676933404E+59</v>
      </c>
      <c r="C192" s="12">
        <f>D192*'Exponential Item Growth'!$B$7</f>
        <v>2483</v>
      </c>
      <c r="D192" s="13">
        <f>A192*'Exponential Item Growth'!$B$4</f>
        <v>1910</v>
      </c>
      <c r="E192" s="12">
        <f>IF(ISNA(VLOOKUP(A192,'Exponential Item Growth'!$A$10:$B$18,2,FALSE)),E191, E191*VLOOKUP(A192,'Exponential Item Growth'!$A$10:$B$18,2,FALSE))</f>
        <v>384</v>
      </c>
      <c r="F192" s="12">
        <f>C192*'Exponential Item Growth'!$B$21</f>
        <v>24830</v>
      </c>
      <c r="G192" s="12">
        <f>'Exponential Item Growth'!$B$22*C192</f>
        <v>124150</v>
      </c>
      <c r="H192" s="12">
        <f>'Exponential Item Growth'!$B$23*C192</f>
        <v>2483000</v>
      </c>
    </row>
    <row r="193" spans="1:8" ht="15.75" customHeight="1" x14ac:dyDescent="0.2">
      <c r="A193" s="3">
        <v>192</v>
      </c>
      <c r="B193" s="11">
        <f>'Exponential Item Growth'!$B$5*'Exponential Item Growth'!$B$6^A193</f>
        <v>6.2771017353866808E+59</v>
      </c>
      <c r="C193" s="12">
        <f>D193*'Exponential Item Growth'!$B$7</f>
        <v>2496</v>
      </c>
      <c r="D193" s="13">
        <f>A193*'Exponential Item Growth'!$B$4</f>
        <v>1920</v>
      </c>
      <c r="E193" s="12">
        <f>IF(ISNA(VLOOKUP(A193,'Exponential Item Growth'!$A$10:$B$18,2,FALSE)),E192, E192*VLOOKUP(A193,'Exponential Item Growth'!$A$10:$B$18,2,FALSE))</f>
        <v>384</v>
      </c>
      <c r="F193" s="12">
        <f>C193*'Exponential Item Growth'!$B$21</f>
        <v>24960</v>
      </c>
      <c r="G193" s="12">
        <f>'Exponential Item Growth'!$B$22*C193</f>
        <v>124800</v>
      </c>
      <c r="H193" s="12">
        <f>'Exponential Item Growth'!$B$23*C193</f>
        <v>2496000</v>
      </c>
    </row>
    <row r="194" spans="1:8" ht="15.75" customHeight="1" x14ac:dyDescent="0.2">
      <c r="A194" s="3">
        <v>193</v>
      </c>
      <c r="B194" s="11">
        <f>'Exponential Item Growth'!$B$5*'Exponential Item Growth'!$B$6^A194</f>
        <v>1.2554203470773362E+60</v>
      </c>
      <c r="C194" s="12">
        <f>D194*'Exponential Item Growth'!$B$7</f>
        <v>2509</v>
      </c>
      <c r="D194" s="13">
        <f>A194*'Exponential Item Growth'!$B$4</f>
        <v>1930</v>
      </c>
      <c r="E194" s="12">
        <f>IF(ISNA(VLOOKUP(A194,'Exponential Item Growth'!$A$10:$B$18,2,FALSE)),E193, E193*VLOOKUP(A194,'Exponential Item Growth'!$A$10:$B$18,2,FALSE))</f>
        <v>384</v>
      </c>
      <c r="F194" s="12">
        <f>C194*'Exponential Item Growth'!$B$21</f>
        <v>25090</v>
      </c>
      <c r="G194" s="12">
        <f>'Exponential Item Growth'!$B$22*C194</f>
        <v>125450</v>
      </c>
      <c r="H194" s="12">
        <f>'Exponential Item Growth'!$B$23*C194</f>
        <v>2509000</v>
      </c>
    </row>
    <row r="195" spans="1:8" ht="15.75" customHeight="1" x14ac:dyDescent="0.2">
      <c r="A195" s="3">
        <v>194</v>
      </c>
      <c r="B195" s="11">
        <f>'Exponential Item Growth'!$B$5*'Exponential Item Growth'!$B$6^A195</f>
        <v>2.5108406941546723E+60</v>
      </c>
      <c r="C195" s="12">
        <f>D195*'Exponential Item Growth'!$B$7</f>
        <v>2522</v>
      </c>
      <c r="D195" s="13">
        <f>A195*'Exponential Item Growth'!$B$4</f>
        <v>1940</v>
      </c>
      <c r="E195" s="12">
        <f>IF(ISNA(VLOOKUP(A195,'Exponential Item Growth'!$A$10:$B$18,2,FALSE)),E194, E194*VLOOKUP(A195,'Exponential Item Growth'!$A$10:$B$18,2,FALSE))</f>
        <v>384</v>
      </c>
      <c r="F195" s="12">
        <f>C195*'Exponential Item Growth'!$B$21</f>
        <v>25220</v>
      </c>
      <c r="G195" s="12">
        <f>'Exponential Item Growth'!$B$22*C195</f>
        <v>126100</v>
      </c>
      <c r="H195" s="12">
        <f>'Exponential Item Growth'!$B$23*C195</f>
        <v>2522000</v>
      </c>
    </row>
    <row r="196" spans="1:8" ht="15.75" customHeight="1" x14ac:dyDescent="0.2">
      <c r="A196" s="3">
        <v>195</v>
      </c>
      <c r="B196" s="11">
        <f>'Exponential Item Growth'!$B$5*'Exponential Item Growth'!$B$6^A196</f>
        <v>5.0216813883093446E+60</v>
      </c>
      <c r="C196" s="12">
        <f>D196*'Exponential Item Growth'!$B$7</f>
        <v>2535</v>
      </c>
      <c r="D196" s="13">
        <f>A196*'Exponential Item Growth'!$B$4</f>
        <v>1950</v>
      </c>
      <c r="E196" s="12">
        <f>IF(ISNA(VLOOKUP(A196,'Exponential Item Growth'!$A$10:$B$18,2,FALSE)),E195, E195*VLOOKUP(A196,'Exponential Item Growth'!$A$10:$B$18,2,FALSE))</f>
        <v>384</v>
      </c>
      <c r="F196" s="12">
        <f>C196*'Exponential Item Growth'!$B$21</f>
        <v>25350</v>
      </c>
      <c r="G196" s="12">
        <f>'Exponential Item Growth'!$B$22*C196</f>
        <v>126750</v>
      </c>
      <c r="H196" s="12">
        <f>'Exponential Item Growth'!$B$23*C196</f>
        <v>2535000</v>
      </c>
    </row>
    <row r="197" spans="1:8" ht="15.75" customHeight="1" x14ac:dyDescent="0.2">
      <c r="A197" s="3">
        <v>196</v>
      </c>
      <c r="B197" s="11">
        <f>'Exponential Item Growth'!$B$5*'Exponential Item Growth'!$B$6^A197</f>
        <v>1.0043362776618689E+61</v>
      </c>
      <c r="C197" s="12">
        <f>D197*'Exponential Item Growth'!$B$7</f>
        <v>2548</v>
      </c>
      <c r="D197" s="13">
        <f>A197*'Exponential Item Growth'!$B$4</f>
        <v>1960</v>
      </c>
      <c r="E197" s="12">
        <f>IF(ISNA(VLOOKUP(A197,'Exponential Item Growth'!$A$10:$B$18,2,FALSE)),E196, E196*VLOOKUP(A197,'Exponential Item Growth'!$A$10:$B$18,2,FALSE))</f>
        <v>384</v>
      </c>
      <c r="F197" s="12">
        <f>C197*'Exponential Item Growth'!$B$21</f>
        <v>25480</v>
      </c>
      <c r="G197" s="12">
        <f>'Exponential Item Growth'!$B$22*C197</f>
        <v>127400</v>
      </c>
      <c r="H197" s="12">
        <f>'Exponential Item Growth'!$B$23*C197</f>
        <v>2548000</v>
      </c>
    </row>
    <row r="198" spans="1:8" ht="15.75" customHeight="1" x14ac:dyDescent="0.2">
      <c r="A198" s="3">
        <v>197</v>
      </c>
      <c r="B198" s="11">
        <f>'Exponential Item Growth'!$B$5*'Exponential Item Growth'!$B$6^A198</f>
        <v>2.0086725553237378E+61</v>
      </c>
      <c r="C198" s="12">
        <f>D198*'Exponential Item Growth'!$B$7</f>
        <v>2561</v>
      </c>
      <c r="D198" s="13">
        <f>A198*'Exponential Item Growth'!$B$4</f>
        <v>1970</v>
      </c>
      <c r="E198" s="12">
        <f>IF(ISNA(VLOOKUP(A198,'Exponential Item Growth'!$A$10:$B$18,2,FALSE)),E197, E197*VLOOKUP(A198,'Exponential Item Growth'!$A$10:$B$18,2,FALSE))</f>
        <v>384</v>
      </c>
      <c r="F198" s="12">
        <f>C198*'Exponential Item Growth'!$B$21</f>
        <v>25610</v>
      </c>
      <c r="G198" s="12">
        <f>'Exponential Item Growth'!$B$22*C198</f>
        <v>128050</v>
      </c>
      <c r="H198" s="12">
        <f>'Exponential Item Growth'!$B$23*C198</f>
        <v>2561000</v>
      </c>
    </row>
    <row r="199" spans="1:8" ht="15.75" customHeight="1" x14ac:dyDescent="0.2">
      <c r="A199" s="3">
        <v>198</v>
      </c>
      <c r="B199" s="11">
        <f>'Exponential Item Growth'!$B$5*'Exponential Item Growth'!$B$6^A199</f>
        <v>4.0173451106474757E+61</v>
      </c>
      <c r="C199" s="12">
        <f>D199*'Exponential Item Growth'!$B$7</f>
        <v>2574</v>
      </c>
      <c r="D199" s="13">
        <f>A199*'Exponential Item Growth'!$B$4</f>
        <v>1980</v>
      </c>
      <c r="E199" s="12">
        <f>IF(ISNA(VLOOKUP(A199,'Exponential Item Growth'!$A$10:$B$18,2,FALSE)),E198, E198*VLOOKUP(A199,'Exponential Item Growth'!$A$10:$B$18,2,FALSE))</f>
        <v>384</v>
      </c>
      <c r="F199" s="12">
        <f>C199*'Exponential Item Growth'!$B$21</f>
        <v>25740</v>
      </c>
      <c r="G199" s="12">
        <f>'Exponential Item Growth'!$B$22*C199</f>
        <v>128700</v>
      </c>
      <c r="H199" s="12">
        <f>'Exponential Item Growth'!$B$23*C199</f>
        <v>2574000</v>
      </c>
    </row>
    <row r="200" spans="1:8" ht="15.75" customHeight="1" x14ac:dyDescent="0.2">
      <c r="A200" s="3">
        <v>199</v>
      </c>
      <c r="B200" s="11">
        <f>'Exponential Item Growth'!$B$5*'Exponential Item Growth'!$B$6^A200</f>
        <v>8.0346902212949514E+61</v>
      </c>
      <c r="C200" s="12">
        <f>D200*'Exponential Item Growth'!$B$7</f>
        <v>2587</v>
      </c>
      <c r="D200" s="13">
        <f>A200*'Exponential Item Growth'!$B$4</f>
        <v>1990</v>
      </c>
      <c r="E200" s="12">
        <f>IF(ISNA(VLOOKUP(A200,'Exponential Item Growth'!$A$10:$B$18,2,FALSE)),E199, E199*VLOOKUP(A200,'Exponential Item Growth'!$A$10:$B$18,2,FALSE))</f>
        <v>384</v>
      </c>
      <c r="F200" s="12">
        <f>C200*'Exponential Item Growth'!$B$21</f>
        <v>25870</v>
      </c>
      <c r="G200" s="12">
        <f>'Exponential Item Growth'!$B$22*C200</f>
        <v>129350</v>
      </c>
      <c r="H200" s="12">
        <f>'Exponential Item Growth'!$B$23*C200</f>
        <v>2587000</v>
      </c>
    </row>
    <row r="201" spans="1:8" ht="15.75" customHeight="1" x14ac:dyDescent="0.2">
      <c r="A201" s="3">
        <v>200</v>
      </c>
      <c r="B201" s="11">
        <f>'Exponential Item Growth'!$B$5*'Exponential Item Growth'!$B$6^A201</f>
        <v>1.6069380442589903E+62</v>
      </c>
      <c r="C201" s="12">
        <f>D201*'Exponential Item Growth'!$B$7</f>
        <v>2600</v>
      </c>
      <c r="D201" s="13">
        <f>A201*'Exponential Item Growth'!$B$4</f>
        <v>2000</v>
      </c>
      <c r="E201" s="12">
        <f>IF(ISNA(VLOOKUP(A201,'Exponential Item Growth'!$A$10:$B$18,2,FALSE)),E200, E200*VLOOKUP(A201,'Exponential Item Growth'!$A$10:$B$18,2,FALSE))</f>
        <v>384</v>
      </c>
      <c r="F201" s="12">
        <f>C201*'Exponential Item Growth'!$B$21</f>
        <v>26000</v>
      </c>
      <c r="G201" s="12">
        <f>'Exponential Item Growth'!$B$22*C201</f>
        <v>130000</v>
      </c>
      <c r="H201" s="12">
        <f>'Exponential Item Growth'!$B$23*C201</f>
        <v>2600000</v>
      </c>
    </row>
    <row r="202" spans="1:8" ht="15.75" customHeight="1" x14ac:dyDescent="0.2">
      <c r="A202" s="3">
        <v>201</v>
      </c>
      <c r="B202" s="11">
        <f>'Exponential Item Growth'!$B$5*'Exponential Item Growth'!$B$6^A202</f>
        <v>3.2138760885179806E+62</v>
      </c>
      <c r="C202" s="12">
        <f>D202*'Exponential Item Growth'!$B$7</f>
        <v>2613</v>
      </c>
      <c r="D202" s="13">
        <f>A202*'Exponential Item Growth'!$B$4</f>
        <v>2010</v>
      </c>
      <c r="E202" s="12">
        <f>IF(ISNA(VLOOKUP(A202,'Exponential Item Growth'!$A$10:$B$18,2,FALSE)),E201, E201*VLOOKUP(A202,'Exponential Item Growth'!$A$10:$B$18,2,FALSE))</f>
        <v>384</v>
      </c>
      <c r="F202" s="12">
        <f>C202*'Exponential Item Growth'!$B$21</f>
        <v>26130</v>
      </c>
      <c r="G202" s="12">
        <f>'Exponential Item Growth'!$B$22*C202</f>
        <v>130650</v>
      </c>
      <c r="H202" s="12">
        <f>'Exponential Item Growth'!$B$23*C202</f>
        <v>2613000</v>
      </c>
    </row>
    <row r="203" spans="1:8" ht="15.75" customHeight="1" x14ac:dyDescent="0.2">
      <c r="A203" s="3">
        <v>202</v>
      </c>
      <c r="B203" s="11">
        <f>'Exponential Item Growth'!$B$5*'Exponential Item Growth'!$B$6^A203</f>
        <v>6.4277521770359611E+62</v>
      </c>
      <c r="C203" s="12">
        <f>D203*'Exponential Item Growth'!$B$7</f>
        <v>2626</v>
      </c>
      <c r="D203" s="13">
        <f>A203*'Exponential Item Growth'!$B$4</f>
        <v>2020</v>
      </c>
      <c r="E203" s="12">
        <f>IF(ISNA(VLOOKUP(A203,'Exponential Item Growth'!$A$10:$B$18,2,FALSE)),E202, E202*VLOOKUP(A203,'Exponential Item Growth'!$A$10:$B$18,2,FALSE))</f>
        <v>384</v>
      </c>
      <c r="F203" s="12">
        <f>C203*'Exponential Item Growth'!$B$21</f>
        <v>26260</v>
      </c>
      <c r="G203" s="12">
        <f>'Exponential Item Growth'!$B$22*C203</f>
        <v>131300</v>
      </c>
      <c r="H203" s="12">
        <f>'Exponential Item Growth'!$B$23*C203</f>
        <v>2626000</v>
      </c>
    </row>
    <row r="204" spans="1:8" ht="15.75" customHeight="1" x14ac:dyDescent="0.2">
      <c r="A204" s="3">
        <v>203</v>
      </c>
      <c r="B204" s="11">
        <f>'Exponential Item Growth'!$B$5*'Exponential Item Growth'!$B$6^A204</f>
        <v>1.2855504354071922E+63</v>
      </c>
      <c r="C204" s="12">
        <f>D204*'Exponential Item Growth'!$B$7</f>
        <v>2639</v>
      </c>
      <c r="D204" s="13">
        <f>A204*'Exponential Item Growth'!$B$4</f>
        <v>2030</v>
      </c>
      <c r="E204" s="12">
        <f>IF(ISNA(VLOOKUP(A204,'Exponential Item Growth'!$A$10:$B$18,2,FALSE)),E203, E203*VLOOKUP(A204,'Exponential Item Growth'!$A$10:$B$18,2,FALSE))</f>
        <v>384</v>
      </c>
      <c r="F204" s="12">
        <f>C204*'Exponential Item Growth'!$B$21</f>
        <v>26390</v>
      </c>
      <c r="G204" s="12">
        <f>'Exponential Item Growth'!$B$22*C204</f>
        <v>131950</v>
      </c>
      <c r="H204" s="12">
        <f>'Exponential Item Growth'!$B$23*C204</f>
        <v>2639000</v>
      </c>
    </row>
    <row r="205" spans="1:8" ht="15.75" customHeight="1" x14ac:dyDescent="0.2">
      <c r="A205" s="3">
        <v>204</v>
      </c>
      <c r="B205" s="11">
        <f>'Exponential Item Growth'!$B$5*'Exponential Item Growth'!$B$6^A205</f>
        <v>2.5711008708143844E+63</v>
      </c>
      <c r="C205" s="12">
        <f>D205*'Exponential Item Growth'!$B$7</f>
        <v>2652</v>
      </c>
      <c r="D205" s="13">
        <f>A205*'Exponential Item Growth'!$B$4</f>
        <v>2040</v>
      </c>
      <c r="E205" s="12">
        <f>IF(ISNA(VLOOKUP(A205,'Exponential Item Growth'!$A$10:$B$18,2,FALSE)),E204, E204*VLOOKUP(A205,'Exponential Item Growth'!$A$10:$B$18,2,FALSE))</f>
        <v>384</v>
      </c>
      <c r="F205" s="12">
        <f>C205*'Exponential Item Growth'!$B$21</f>
        <v>26520</v>
      </c>
      <c r="G205" s="12">
        <f>'Exponential Item Growth'!$B$22*C205</f>
        <v>132600</v>
      </c>
      <c r="H205" s="12">
        <f>'Exponential Item Growth'!$B$23*C205</f>
        <v>2652000</v>
      </c>
    </row>
    <row r="206" spans="1:8" ht="15.75" customHeight="1" x14ac:dyDescent="0.2">
      <c r="A206" s="3">
        <v>205</v>
      </c>
      <c r="B206" s="11">
        <f>'Exponential Item Growth'!$B$5*'Exponential Item Growth'!$B$6^A206</f>
        <v>5.1422017416287689E+63</v>
      </c>
      <c r="C206" s="12">
        <f>D206*'Exponential Item Growth'!$B$7</f>
        <v>2665</v>
      </c>
      <c r="D206" s="13">
        <f>A206*'Exponential Item Growth'!$B$4</f>
        <v>2050</v>
      </c>
      <c r="E206" s="12">
        <f>IF(ISNA(VLOOKUP(A206,'Exponential Item Growth'!$A$10:$B$18,2,FALSE)),E205, E205*VLOOKUP(A206,'Exponential Item Growth'!$A$10:$B$18,2,FALSE))</f>
        <v>384</v>
      </c>
      <c r="F206" s="12">
        <f>C206*'Exponential Item Growth'!$B$21</f>
        <v>26650</v>
      </c>
      <c r="G206" s="12">
        <f>'Exponential Item Growth'!$B$22*C206</f>
        <v>133250</v>
      </c>
      <c r="H206" s="12">
        <f>'Exponential Item Growth'!$B$23*C206</f>
        <v>2665000</v>
      </c>
    </row>
    <row r="207" spans="1:8" ht="15.75" customHeight="1" x14ac:dyDescent="0.2">
      <c r="A207" s="3">
        <v>206</v>
      </c>
      <c r="B207" s="11">
        <f>'Exponential Item Growth'!$B$5*'Exponential Item Growth'!$B$6^A207</f>
        <v>1.0284403483257538E+64</v>
      </c>
      <c r="C207" s="12">
        <f>D207*'Exponential Item Growth'!$B$7</f>
        <v>2678</v>
      </c>
      <c r="D207" s="13">
        <f>A207*'Exponential Item Growth'!$B$4</f>
        <v>2060</v>
      </c>
      <c r="E207" s="12">
        <f>IF(ISNA(VLOOKUP(A207,'Exponential Item Growth'!$A$10:$B$18,2,FALSE)),E206, E206*VLOOKUP(A207,'Exponential Item Growth'!$A$10:$B$18,2,FALSE))</f>
        <v>384</v>
      </c>
      <c r="F207" s="12">
        <f>C207*'Exponential Item Growth'!$B$21</f>
        <v>26780</v>
      </c>
      <c r="G207" s="12">
        <f>'Exponential Item Growth'!$B$22*C207</f>
        <v>133900</v>
      </c>
      <c r="H207" s="12">
        <f>'Exponential Item Growth'!$B$23*C207</f>
        <v>2678000</v>
      </c>
    </row>
    <row r="208" spans="1:8" ht="15.75" customHeight="1" x14ac:dyDescent="0.2">
      <c r="A208" s="3">
        <v>207</v>
      </c>
      <c r="B208" s="11">
        <f>'Exponential Item Growth'!$B$5*'Exponential Item Growth'!$B$6^A208</f>
        <v>2.0568806966515076E+64</v>
      </c>
      <c r="C208" s="12">
        <f>D208*'Exponential Item Growth'!$B$7</f>
        <v>2691</v>
      </c>
      <c r="D208" s="13">
        <f>A208*'Exponential Item Growth'!$B$4</f>
        <v>2070</v>
      </c>
      <c r="E208" s="12">
        <f>IF(ISNA(VLOOKUP(A208,'Exponential Item Growth'!$A$10:$B$18,2,FALSE)),E207, E207*VLOOKUP(A208,'Exponential Item Growth'!$A$10:$B$18,2,FALSE))</f>
        <v>384</v>
      </c>
      <c r="F208" s="12">
        <f>C208*'Exponential Item Growth'!$B$21</f>
        <v>26910</v>
      </c>
      <c r="G208" s="12">
        <f>'Exponential Item Growth'!$B$22*C208</f>
        <v>134550</v>
      </c>
      <c r="H208" s="12">
        <f>'Exponential Item Growth'!$B$23*C208</f>
        <v>2691000</v>
      </c>
    </row>
    <row r="209" spans="1:8" ht="15.75" customHeight="1" x14ac:dyDescent="0.2">
      <c r="A209" s="3">
        <v>208</v>
      </c>
      <c r="B209" s="11">
        <f>'Exponential Item Growth'!$B$5*'Exponential Item Growth'!$B$6^A209</f>
        <v>4.1137613933030151E+64</v>
      </c>
      <c r="C209" s="12">
        <f>D209*'Exponential Item Growth'!$B$7</f>
        <v>2704</v>
      </c>
      <c r="D209" s="13">
        <f>A209*'Exponential Item Growth'!$B$4</f>
        <v>2080</v>
      </c>
      <c r="E209" s="12">
        <f>IF(ISNA(VLOOKUP(A209,'Exponential Item Growth'!$A$10:$B$18,2,FALSE)),E208, E208*VLOOKUP(A209,'Exponential Item Growth'!$A$10:$B$18,2,FALSE))</f>
        <v>384</v>
      </c>
      <c r="F209" s="12">
        <f>C209*'Exponential Item Growth'!$B$21</f>
        <v>27040</v>
      </c>
      <c r="G209" s="12">
        <f>'Exponential Item Growth'!$B$22*C209</f>
        <v>135200</v>
      </c>
      <c r="H209" s="12">
        <f>'Exponential Item Growth'!$B$23*C209</f>
        <v>2704000</v>
      </c>
    </row>
    <row r="210" spans="1:8" ht="15.75" customHeight="1" x14ac:dyDescent="0.2">
      <c r="A210" s="3">
        <v>209</v>
      </c>
      <c r="B210" s="11">
        <f>'Exponential Item Growth'!$B$5*'Exponential Item Growth'!$B$6^A210</f>
        <v>8.2275227866060302E+64</v>
      </c>
      <c r="C210" s="12">
        <f>D210*'Exponential Item Growth'!$B$7</f>
        <v>2717</v>
      </c>
      <c r="D210" s="13">
        <f>A210*'Exponential Item Growth'!$B$4</f>
        <v>2090</v>
      </c>
      <c r="E210" s="12">
        <f>IF(ISNA(VLOOKUP(A210,'Exponential Item Growth'!$A$10:$B$18,2,FALSE)),E209, E209*VLOOKUP(A210,'Exponential Item Growth'!$A$10:$B$18,2,FALSE))</f>
        <v>384</v>
      </c>
      <c r="F210" s="12">
        <f>C210*'Exponential Item Growth'!$B$21</f>
        <v>27170</v>
      </c>
      <c r="G210" s="12">
        <f>'Exponential Item Growth'!$B$22*C210</f>
        <v>135850</v>
      </c>
      <c r="H210" s="12">
        <f>'Exponential Item Growth'!$B$23*C210</f>
        <v>2717000</v>
      </c>
    </row>
    <row r="211" spans="1:8" ht="15.75" customHeight="1" x14ac:dyDescent="0.2">
      <c r="A211" s="3">
        <v>210</v>
      </c>
      <c r="B211" s="11">
        <f>'Exponential Item Growth'!$B$5*'Exponential Item Growth'!$B$6^A211</f>
        <v>1.645504557321206E+65</v>
      </c>
      <c r="C211" s="12">
        <f>D211*'Exponential Item Growth'!$B$7</f>
        <v>2730</v>
      </c>
      <c r="D211" s="13">
        <f>A211*'Exponential Item Growth'!$B$4</f>
        <v>2100</v>
      </c>
      <c r="E211" s="12">
        <f>IF(ISNA(VLOOKUP(A211,'Exponential Item Growth'!$A$10:$B$18,2,FALSE)),E210, E210*VLOOKUP(A211,'Exponential Item Growth'!$A$10:$B$18,2,FALSE))</f>
        <v>384</v>
      </c>
      <c r="F211" s="12">
        <f>C211*'Exponential Item Growth'!$B$21</f>
        <v>27300</v>
      </c>
      <c r="G211" s="12">
        <f>'Exponential Item Growth'!$B$22*C211</f>
        <v>136500</v>
      </c>
      <c r="H211" s="12">
        <f>'Exponential Item Growth'!$B$23*C211</f>
        <v>2730000</v>
      </c>
    </row>
    <row r="212" spans="1:8" ht="15.75" customHeight="1" x14ac:dyDescent="0.2">
      <c r="A212" s="3">
        <v>211</v>
      </c>
      <c r="B212" s="11">
        <f>'Exponential Item Growth'!$B$5*'Exponential Item Growth'!$B$6^A212</f>
        <v>3.2910091146424121E+65</v>
      </c>
      <c r="C212" s="12">
        <f>D212*'Exponential Item Growth'!$B$7</f>
        <v>2743</v>
      </c>
      <c r="D212" s="13">
        <f>A212*'Exponential Item Growth'!$B$4</f>
        <v>2110</v>
      </c>
      <c r="E212" s="12">
        <f>IF(ISNA(VLOOKUP(A212,'Exponential Item Growth'!$A$10:$B$18,2,FALSE)),E211, E211*VLOOKUP(A212,'Exponential Item Growth'!$A$10:$B$18,2,FALSE))</f>
        <v>384</v>
      </c>
      <c r="F212" s="12">
        <f>C212*'Exponential Item Growth'!$B$21</f>
        <v>27430</v>
      </c>
      <c r="G212" s="12">
        <f>'Exponential Item Growth'!$B$22*C212</f>
        <v>137150</v>
      </c>
      <c r="H212" s="12">
        <f>'Exponential Item Growth'!$B$23*C212</f>
        <v>2743000</v>
      </c>
    </row>
    <row r="213" spans="1:8" ht="15.75" customHeight="1" x14ac:dyDescent="0.2">
      <c r="A213" s="3">
        <v>212</v>
      </c>
      <c r="B213" s="11">
        <f>'Exponential Item Growth'!$B$5*'Exponential Item Growth'!$B$6^A213</f>
        <v>6.5820182292848242E+65</v>
      </c>
      <c r="C213" s="12">
        <f>D213*'Exponential Item Growth'!$B$7</f>
        <v>2756</v>
      </c>
      <c r="D213" s="13">
        <f>A213*'Exponential Item Growth'!$B$4</f>
        <v>2120</v>
      </c>
      <c r="E213" s="12">
        <f>IF(ISNA(VLOOKUP(A213,'Exponential Item Growth'!$A$10:$B$18,2,FALSE)),E212, E212*VLOOKUP(A213,'Exponential Item Growth'!$A$10:$B$18,2,FALSE))</f>
        <v>384</v>
      </c>
      <c r="F213" s="12">
        <f>C213*'Exponential Item Growth'!$B$21</f>
        <v>27560</v>
      </c>
      <c r="G213" s="12">
        <f>'Exponential Item Growth'!$B$22*C213</f>
        <v>137800</v>
      </c>
      <c r="H213" s="12">
        <f>'Exponential Item Growth'!$B$23*C213</f>
        <v>2756000</v>
      </c>
    </row>
    <row r="214" spans="1:8" ht="15.75" customHeight="1" x14ac:dyDescent="0.2">
      <c r="A214" s="3">
        <v>213</v>
      </c>
      <c r="B214" s="11">
        <f>'Exponential Item Growth'!$B$5*'Exponential Item Growth'!$B$6^A214</f>
        <v>1.3164036458569648E+66</v>
      </c>
      <c r="C214" s="12">
        <f>D214*'Exponential Item Growth'!$B$7</f>
        <v>2769</v>
      </c>
      <c r="D214" s="13">
        <f>A214*'Exponential Item Growth'!$B$4</f>
        <v>2130</v>
      </c>
      <c r="E214" s="12">
        <f>IF(ISNA(VLOOKUP(A214,'Exponential Item Growth'!$A$10:$B$18,2,FALSE)),E213, E213*VLOOKUP(A214,'Exponential Item Growth'!$A$10:$B$18,2,FALSE))</f>
        <v>384</v>
      </c>
      <c r="F214" s="12">
        <f>C214*'Exponential Item Growth'!$B$21</f>
        <v>27690</v>
      </c>
      <c r="G214" s="12">
        <f>'Exponential Item Growth'!$B$22*C214</f>
        <v>138450</v>
      </c>
      <c r="H214" s="12">
        <f>'Exponential Item Growth'!$B$23*C214</f>
        <v>2769000</v>
      </c>
    </row>
    <row r="215" spans="1:8" ht="15.75" customHeight="1" x14ac:dyDescent="0.2">
      <c r="A215" s="3">
        <v>214</v>
      </c>
      <c r="B215" s="11">
        <f>'Exponential Item Growth'!$B$5*'Exponential Item Growth'!$B$6^A215</f>
        <v>2.6328072917139297E+66</v>
      </c>
      <c r="C215" s="12">
        <f>D215*'Exponential Item Growth'!$B$7</f>
        <v>2782</v>
      </c>
      <c r="D215" s="13">
        <f>A215*'Exponential Item Growth'!$B$4</f>
        <v>2140</v>
      </c>
      <c r="E215" s="12">
        <f>IF(ISNA(VLOOKUP(A215,'Exponential Item Growth'!$A$10:$B$18,2,FALSE)),E214, E214*VLOOKUP(A215,'Exponential Item Growth'!$A$10:$B$18,2,FALSE))</f>
        <v>384</v>
      </c>
      <c r="F215" s="12">
        <f>C215*'Exponential Item Growth'!$B$21</f>
        <v>27820</v>
      </c>
      <c r="G215" s="12">
        <f>'Exponential Item Growth'!$B$22*C215</f>
        <v>139100</v>
      </c>
      <c r="H215" s="12">
        <f>'Exponential Item Growth'!$B$23*C215</f>
        <v>2782000</v>
      </c>
    </row>
    <row r="216" spans="1:8" ht="15.75" customHeight="1" x14ac:dyDescent="0.2">
      <c r="A216" s="3">
        <v>215</v>
      </c>
      <c r="B216" s="11">
        <f>'Exponential Item Growth'!$B$5*'Exponential Item Growth'!$B$6^A216</f>
        <v>5.2656145834278593E+66</v>
      </c>
      <c r="C216" s="12">
        <f>D216*'Exponential Item Growth'!$B$7</f>
        <v>2795</v>
      </c>
      <c r="D216" s="13">
        <f>A216*'Exponential Item Growth'!$B$4</f>
        <v>2150</v>
      </c>
      <c r="E216" s="12">
        <f>IF(ISNA(VLOOKUP(A216,'Exponential Item Growth'!$A$10:$B$18,2,FALSE)),E215, E215*VLOOKUP(A216,'Exponential Item Growth'!$A$10:$B$18,2,FALSE))</f>
        <v>384</v>
      </c>
      <c r="F216" s="12">
        <f>C216*'Exponential Item Growth'!$B$21</f>
        <v>27950</v>
      </c>
      <c r="G216" s="12">
        <f>'Exponential Item Growth'!$B$22*C216</f>
        <v>139750</v>
      </c>
      <c r="H216" s="12">
        <f>'Exponential Item Growth'!$B$23*C216</f>
        <v>2795000</v>
      </c>
    </row>
    <row r="217" spans="1:8" ht="15.75" customHeight="1" x14ac:dyDescent="0.2">
      <c r="A217" s="3">
        <v>216</v>
      </c>
      <c r="B217" s="11">
        <f>'Exponential Item Growth'!$B$5*'Exponential Item Growth'!$B$6^A217</f>
        <v>1.0531229166855719E+67</v>
      </c>
      <c r="C217" s="12">
        <f>D217*'Exponential Item Growth'!$B$7</f>
        <v>2808</v>
      </c>
      <c r="D217" s="13">
        <f>A217*'Exponential Item Growth'!$B$4</f>
        <v>2160</v>
      </c>
      <c r="E217" s="12">
        <f>IF(ISNA(VLOOKUP(A217,'Exponential Item Growth'!$A$10:$B$18,2,FALSE)),E216, E216*VLOOKUP(A217,'Exponential Item Growth'!$A$10:$B$18,2,FALSE))</f>
        <v>384</v>
      </c>
      <c r="F217" s="12">
        <f>C217*'Exponential Item Growth'!$B$21</f>
        <v>28080</v>
      </c>
      <c r="G217" s="12">
        <f>'Exponential Item Growth'!$B$22*C217</f>
        <v>140400</v>
      </c>
      <c r="H217" s="12">
        <f>'Exponential Item Growth'!$B$23*C217</f>
        <v>2808000</v>
      </c>
    </row>
    <row r="218" spans="1:8" ht="15.75" customHeight="1" x14ac:dyDescent="0.2">
      <c r="A218" s="3">
        <v>217</v>
      </c>
      <c r="B218" s="11">
        <f>'Exponential Item Growth'!$B$5*'Exponential Item Growth'!$B$6^A218</f>
        <v>2.1062458333711437E+67</v>
      </c>
      <c r="C218" s="12">
        <f>D218*'Exponential Item Growth'!$B$7</f>
        <v>2821</v>
      </c>
      <c r="D218" s="13">
        <f>A218*'Exponential Item Growth'!$B$4</f>
        <v>2170</v>
      </c>
      <c r="E218" s="12">
        <f>IF(ISNA(VLOOKUP(A218,'Exponential Item Growth'!$A$10:$B$18,2,FALSE)),E217, E217*VLOOKUP(A218,'Exponential Item Growth'!$A$10:$B$18,2,FALSE))</f>
        <v>384</v>
      </c>
      <c r="F218" s="12">
        <f>C218*'Exponential Item Growth'!$B$21</f>
        <v>28210</v>
      </c>
      <c r="G218" s="12">
        <f>'Exponential Item Growth'!$B$22*C218</f>
        <v>141050</v>
      </c>
      <c r="H218" s="12">
        <f>'Exponential Item Growth'!$B$23*C218</f>
        <v>2821000</v>
      </c>
    </row>
    <row r="219" spans="1:8" ht="15.75" customHeight="1" x14ac:dyDescent="0.2">
      <c r="A219" s="3">
        <v>218</v>
      </c>
      <c r="B219" s="11">
        <f>'Exponential Item Growth'!$B$5*'Exponential Item Growth'!$B$6^A219</f>
        <v>4.2124916667422875E+67</v>
      </c>
      <c r="C219" s="12">
        <f>D219*'Exponential Item Growth'!$B$7</f>
        <v>2834</v>
      </c>
      <c r="D219" s="13">
        <f>A219*'Exponential Item Growth'!$B$4</f>
        <v>2180</v>
      </c>
      <c r="E219" s="12">
        <f>IF(ISNA(VLOOKUP(A219,'Exponential Item Growth'!$A$10:$B$18,2,FALSE)),E218, E218*VLOOKUP(A219,'Exponential Item Growth'!$A$10:$B$18,2,FALSE))</f>
        <v>384</v>
      </c>
      <c r="F219" s="12">
        <f>C219*'Exponential Item Growth'!$B$21</f>
        <v>28340</v>
      </c>
      <c r="G219" s="12">
        <f>'Exponential Item Growth'!$B$22*C219</f>
        <v>141700</v>
      </c>
      <c r="H219" s="12">
        <f>'Exponential Item Growth'!$B$23*C219</f>
        <v>2834000</v>
      </c>
    </row>
    <row r="220" spans="1:8" ht="15.75" customHeight="1" x14ac:dyDescent="0.2">
      <c r="A220" s="3">
        <v>219</v>
      </c>
      <c r="B220" s="11">
        <f>'Exponential Item Growth'!$B$5*'Exponential Item Growth'!$B$6^A220</f>
        <v>8.4249833334845749E+67</v>
      </c>
      <c r="C220" s="12">
        <f>D220*'Exponential Item Growth'!$B$7</f>
        <v>2847</v>
      </c>
      <c r="D220" s="13">
        <f>A220*'Exponential Item Growth'!$B$4</f>
        <v>2190</v>
      </c>
      <c r="E220" s="12">
        <f>IF(ISNA(VLOOKUP(A220,'Exponential Item Growth'!$A$10:$B$18,2,FALSE)),E219, E219*VLOOKUP(A220,'Exponential Item Growth'!$A$10:$B$18,2,FALSE))</f>
        <v>384</v>
      </c>
      <c r="F220" s="12">
        <f>C220*'Exponential Item Growth'!$B$21</f>
        <v>28470</v>
      </c>
      <c r="G220" s="12">
        <f>'Exponential Item Growth'!$B$22*C220</f>
        <v>142350</v>
      </c>
      <c r="H220" s="12">
        <f>'Exponential Item Growth'!$B$23*C220</f>
        <v>2847000</v>
      </c>
    </row>
    <row r="221" spans="1:8" ht="15.75" customHeight="1" x14ac:dyDescent="0.2">
      <c r="A221" s="3">
        <v>220</v>
      </c>
      <c r="B221" s="11">
        <f>'Exponential Item Growth'!$B$5*'Exponential Item Growth'!$B$6^A221</f>
        <v>1.684996666696915E+68</v>
      </c>
      <c r="C221" s="12">
        <f>D221*'Exponential Item Growth'!$B$7</f>
        <v>2860</v>
      </c>
      <c r="D221" s="13">
        <f>A221*'Exponential Item Growth'!$B$4</f>
        <v>2200</v>
      </c>
      <c r="E221" s="12">
        <f>IF(ISNA(VLOOKUP(A221,'Exponential Item Growth'!$A$10:$B$18,2,FALSE)),E220, E220*VLOOKUP(A221,'Exponential Item Growth'!$A$10:$B$18,2,FALSE))</f>
        <v>384</v>
      </c>
      <c r="F221" s="12">
        <f>C221*'Exponential Item Growth'!$B$21</f>
        <v>28600</v>
      </c>
      <c r="G221" s="12">
        <f>'Exponential Item Growth'!$B$22*C221</f>
        <v>143000</v>
      </c>
      <c r="H221" s="12">
        <f>'Exponential Item Growth'!$B$23*C221</f>
        <v>2860000</v>
      </c>
    </row>
    <row r="222" spans="1:8" ht="15.75" customHeight="1" x14ac:dyDescent="0.2">
      <c r="A222" s="3">
        <v>221</v>
      </c>
      <c r="B222" s="11">
        <f>'Exponential Item Growth'!$B$5*'Exponential Item Growth'!$B$6^A222</f>
        <v>3.36999333339383E+68</v>
      </c>
      <c r="C222" s="12">
        <f>D222*'Exponential Item Growth'!$B$7</f>
        <v>2873</v>
      </c>
      <c r="D222" s="13">
        <f>A222*'Exponential Item Growth'!$B$4</f>
        <v>2210</v>
      </c>
      <c r="E222" s="12">
        <f>IF(ISNA(VLOOKUP(A222,'Exponential Item Growth'!$A$10:$B$18,2,FALSE)),E221, E221*VLOOKUP(A222,'Exponential Item Growth'!$A$10:$B$18,2,FALSE))</f>
        <v>384</v>
      </c>
      <c r="F222" s="12">
        <f>C222*'Exponential Item Growth'!$B$21</f>
        <v>28730</v>
      </c>
      <c r="G222" s="12">
        <f>'Exponential Item Growth'!$B$22*C222</f>
        <v>143650</v>
      </c>
      <c r="H222" s="12">
        <f>'Exponential Item Growth'!$B$23*C222</f>
        <v>2873000</v>
      </c>
    </row>
    <row r="223" spans="1:8" ht="15.75" customHeight="1" x14ac:dyDescent="0.2">
      <c r="A223" s="3">
        <v>222</v>
      </c>
      <c r="B223" s="11">
        <f>'Exponential Item Growth'!$B$5*'Exponential Item Growth'!$B$6^A223</f>
        <v>6.7399866667876599E+68</v>
      </c>
      <c r="C223" s="12">
        <f>D223*'Exponential Item Growth'!$B$7</f>
        <v>2886</v>
      </c>
      <c r="D223" s="13">
        <f>A223*'Exponential Item Growth'!$B$4</f>
        <v>2220</v>
      </c>
      <c r="E223" s="12">
        <f>IF(ISNA(VLOOKUP(A223,'Exponential Item Growth'!$A$10:$B$18,2,FALSE)),E222, E222*VLOOKUP(A223,'Exponential Item Growth'!$A$10:$B$18,2,FALSE))</f>
        <v>384</v>
      </c>
      <c r="F223" s="12">
        <f>C223*'Exponential Item Growth'!$B$21</f>
        <v>28860</v>
      </c>
      <c r="G223" s="12">
        <f>'Exponential Item Growth'!$B$22*C223</f>
        <v>144300</v>
      </c>
      <c r="H223" s="12">
        <f>'Exponential Item Growth'!$B$23*C223</f>
        <v>2886000</v>
      </c>
    </row>
    <row r="224" spans="1:8" ht="15.75" customHeight="1" x14ac:dyDescent="0.2">
      <c r="A224" s="3">
        <v>223</v>
      </c>
      <c r="B224" s="11">
        <f>'Exponential Item Growth'!$B$5*'Exponential Item Growth'!$B$6^A224</f>
        <v>1.347997333357532E+69</v>
      </c>
      <c r="C224" s="12">
        <f>D224*'Exponential Item Growth'!$B$7</f>
        <v>2899</v>
      </c>
      <c r="D224" s="13">
        <f>A224*'Exponential Item Growth'!$B$4</f>
        <v>2230</v>
      </c>
      <c r="E224" s="12">
        <f>IF(ISNA(VLOOKUP(A224,'Exponential Item Growth'!$A$10:$B$18,2,FALSE)),E223, E223*VLOOKUP(A224,'Exponential Item Growth'!$A$10:$B$18,2,FALSE))</f>
        <v>384</v>
      </c>
      <c r="F224" s="12">
        <f>C224*'Exponential Item Growth'!$B$21</f>
        <v>28990</v>
      </c>
      <c r="G224" s="12">
        <f>'Exponential Item Growth'!$B$22*C224</f>
        <v>144950</v>
      </c>
      <c r="H224" s="12">
        <f>'Exponential Item Growth'!$B$23*C224</f>
        <v>2899000</v>
      </c>
    </row>
    <row r="225" spans="1:8" ht="15.75" customHeight="1" x14ac:dyDescent="0.2">
      <c r="A225" s="3">
        <v>224</v>
      </c>
      <c r="B225" s="11">
        <f>'Exponential Item Growth'!$B$5*'Exponential Item Growth'!$B$6^A225</f>
        <v>2.695994666715064E+69</v>
      </c>
      <c r="C225" s="12">
        <f>D225*'Exponential Item Growth'!$B$7</f>
        <v>2912</v>
      </c>
      <c r="D225" s="13">
        <f>A225*'Exponential Item Growth'!$B$4</f>
        <v>2240</v>
      </c>
      <c r="E225" s="12">
        <f>IF(ISNA(VLOOKUP(A225,'Exponential Item Growth'!$A$10:$B$18,2,FALSE)),E224, E224*VLOOKUP(A225,'Exponential Item Growth'!$A$10:$B$18,2,FALSE))</f>
        <v>384</v>
      </c>
      <c r="F225" s="12">
        <f>C225*'Exponential Item Growth'!$B$21</f>
        <v>29120</v>
      </c>
      <c r="G225" s="12">
        <f>'Exponential Item Growth'!$B$22*C225</f>
        <v>145600</v>
      </c>
      <c r="H225" s="12">
        <f>'Exponential Item Growth'!$B$23*C225</f>
        <v>2912000</v>
      </c>
    </row>
    <row r="226" spans="1:8" ht="15.75" customHeight="1" x14ac:dyDescent="0.2">
      <c r="A226" s="3">
        <v>225</v>
      </c>
      <c r="B226" s="11">
        <f>'Exponential Item Growth'!$B$5*'Exponential Item Growth'!$B$6^A226</f>
        <v>5.391989333430128E+69</v>
      </c>
      <c r="C226" s="12">
        <f>D226*'Exponential Item Growth'!$B$7</f>
        <v>2925</v>
      </c>
      <c r="D226" s="13">
        <f>A226*'Exponential Item Growth'!$B$4</f>
        <v>2250</v>
      </c>
      <c r="E226" s="12">
        <f>IF(ISNA(VLOOKUP(A226,'Exponential Item Growth'!$A$10:$B$18,2,FALSE)),E225, E225*VLOOKUP(A226,'Exponential Item Growth'!$A$10:$B$18,2,FALSE))</f>
        <v>384</v>
      </c>
      <c r="F226" s="12">
        <f>C226*'Exponential Item Growth'!$B$21</f>
        <v>29250</v>
      </c>
      <c r="G226" s="12">
        <f>'Exponential Item Growth'!$B$22*C226</f>
        <v>146250</v>
      </c>
      <c r="H226" s="12">
        <f>'Exponential Item Growth'!$B$23*C226</f>
        <v>2925000</v>
      </c>
    </row>
    <row r="227" spans="1:8" ht="15.75" customHeight="1" x14ac:dyDescent="0.2">
      <c r="A227" s="3">
        <v>226</v>
      </c>
      <c r="B227" s="11">
        <f>'Exponential Item Growth'!$B$5*'Exponential Item Growth'!$B$6^A227</f>
        <v>1.0783978666860256E+70</v>
      </c>
      <c r="C227" s="12">
        <f>D227*'Exponential Item Growth'!$B$7</f>
        <v>2938</v>
      </c>
      <c r="D227" s="13">
        <f>A227*'Exponential Item Growth'!$B$4</f>
        <v>2260</v>
      </c>
      <c r="E227" s="12">
        <f>IF(ISNA(VLOOKUP(A227,'Exponential Item Growth'!$A$10:$B$18,2,FALSE)),E226, E226*VLOOKUP(A227,'Exponential Item Growth'!$A$10:$B$18,2,FALSE))</f>
        <v>384</v>
      </c>
      <c r="F227" s="12">
        <f>C227*'Exponential Item Growth'!$B$21</f>
        <v>29380</v>
      </c>
      <c r="G227" s="12">
        <f>'Exponential Item Growth'!$B$22*C227</f>
        <v>146900</v>
      </c>
      <c r="H227" s="12">
        <f>'Exponential Item Growth'!$B$23*C227</f>
        <v>2938000</v>
      </c>
    </row>
    <row r="228" spans="1:8" ht="15.75" customHeight="1" x14ac:dyDescent="0.2">
      <c r="A228" s="3">
        <v>227</v>
      </c>
      <c r="B228" s="11">
        <f>'Exponential Item Growth'!$B$5*'Exponential Item Growth'!$B$6^A228</f>
        <v>2.1567957333720512E+70</v>
      </c>
      <c r="C228" s="12">
        <f>D228*'Exponential Item Growth'!$B$7</f>
        <v>2951</v>
      </c>
      <c r="D228" s="13">
        <f>A228*'Exponential Item Growth'!$B$4</f>
        <v>2270</v>
      </c>
      <c r="E228" s="12">
        <f>IF(ISNA(VLOOKUP(A228,'Exponential Item Growth'!$A$10:$B$18,2,FALSE)),E227, E227*VLOOKUP(A228,'Exponential Item Growth'!$A$10:$B$18,2,FALSE))</f>
        <v>384</v>
      </c>
      <c r="F228" s="12">
        <f>C228*'Exponential Item Growth'!$B$21</f>
        <v>29510</v>
      </c>
      <c r="G228" s="12">
        <f>'Exponential Item Growth'!$B$22*C228</f>
        <v>147550</v>
      </c>
      <c r="H228" s="12">
        <f>'Exponential Item Growth'!$B$23*C228</f>
        <v>2951000</v>
      </c>
    </row>
    <row r="229" spans="1:8" ht="15.75" customHeight="1" x14ac:dyDescent="0.2">
      <c r="A229" s="3">
        <v>228</v>
      </c>
      <c r="B229" s="11">
        <f>'Exponential Item Growth'!$B$5*'Exponential Item Growth'!$B$6^A229</f>
        <v>4.3135914667441024E+70</v>
      </c>
      <c r="C229" s="12">
        <f>D229*'Exponential Item Growth'!$B$7</f>
        <v>2964</v>
      </c>
      <c r="D229" s="13">
        <f>A229*'Exponential Item Growth'!$B$4</f>
        <v>2280</v>
      </c>
      <c r="E229" s="12">
        <f>IF(ISNA(VLOOKUP(A229,'Exponential Item Growth'!$A$10:$B$18,2,FALSE)),E228, E228*VLOOKUP(A229,'Exponential Item Growth'!$A$10:$B$18,2,FALSE))</f>
        <v>384</v>
      </c>
      <c r="F229" s="12">
        <f>C229*'Exponential Item Growth'!$B$21</f>
        <v>29640</v>
      </c>
      <c r="G229" s="12">
        <f>'Exponential Item Growth'!$B$22*C229</f>
        <v>148200</v>
      </c>
      <c r="H229" s="12">
        <f>'Exponential Item Growth'!$B$23*C229</f>
        <v>2964000</v>
      </c>
    </row>
    <row r="230" spans="1:8" ht="15.75" customHeight="1" x14ac:dyDescent="0.2">
      <c r="A230" s="3">
        <v>229</v>
      </c>
      <c r="B230" s="11">
        <f>'Exponential Item Growth'!$B$5*'Exponential Item Growth'!$B$6^A230</f>
        <v>8.6271829334882047E+70</v>
      </c>
      <c r="C230" s="12">
        <f>D230*'Exponential Item Growth'!$B$7</f>
        <v>2977</v>
      </c>
      <c r="D230" s="13">
        <f>A230*'Exponential Item Growth'!$B$4</f>
        <v>2290</v>
      </c>
      <c r="E230" s="12">
        <f>IF(ISNA(VLOOKUP(A230,'Exponential Item Growth'!$A$10:$B$18,2,FALSE)),E229, E229*VLOOKUP(A230,'Exponential Item Growth'!$A$10:$B$18,2,FALSE))</f>
        <v>384</v>
      </c>
      <c r="F230" s="12">
        <f>C230*'Exponential Item Growth'!$B$21</f>
        <v>29770</v>
      </c>
      <c r="G230" s="12">
        <f>'Exponential Item Growth'!$B$22*C230</f>
        <v>148850</v>
      </c>
      <c r="H230" s="12">
        <f>'Exponential Item Growth'!$B$23*C230</f>
        <v>2977000</v>
      </c>
    </row>
    <row r="231" spans="1:8" ht="15.75" customHeight="1" x14ac:dyDescent="0.2">
      <c r="A231" s="3">
        <v>230</v>
      </c>
      <c r="B231" s="11">
        <f>'Exponential Item Growth'!$B$5*'Exponential Item Growth'!$B$6^A231</f>
        <v>1.7254365866976409E+71</v>
      </c>
      <c r="C231" s="12">
        <f>D231*'Exponential Item Growth'!$B$7</f>
        <v>2990</v>
      </c>
      <c r="D231" s="13">
        <f>A231*'Exponential Item Growth'!$B$4</f>
        <v>2300</v>
      </c>
      <c r="E231" s="12">
        <f>IF(ISNA(VLOOKUP(A231,'Exponential Item Growth'!$A$10:$B$18,2,FALSE)),E230, E230*VLOOKUP(A231,'Exponential Item Growth'!$A$10:$B$18,2,FALSE))</f>
        <v>384</v>
      </c>
      <c r="F231" s="12">
        <f>C231*'Exponential Item Growth'!$B$21</f>
        <v>29900</v>
      </c>
      <c r="G231" s="12">
        <f>'Exponential Item Growth'!$B$22*C231</f>
        <v>149500</v>
      </c>
      <c r="H231" s="12">
        <f>'Exponential Item Growth'!$B$23*C231</f>
        <v>2990000</v>
      </c>
    </row>
    <row r="232" spans="1:8" ht="15.75" customHeight="1" x14ac:dyDescent="0.2">
      <c r="A232" s="3">
        <v>231</v>
      </c>
      <c r="B232" s="11">
        <f>'Exponential Item Growth'!$B$5*'Exponential Item Growth'!$B$6^A232</f>
        <v>3.4508731733952819E+71</v>
      </c>
      <c r="C232" s="12">
        <f>D232*'Exponential Item Growth'!$B$7</f>
        <v>3003</v>
      </c>
      <c r="D232" s="13">
        <f>A232*'Exponential Item Growth'!$B$4</f>
        <v>2310</v>
      </c>
      <c r="E232" s="12">
        <f>IF(ISNA(VLOOKUP(A232,'Exponential Item Growth'!$A$10:$B$18,2,FALSE)),E231, E231*VLOOKUP(A232,'Exponential Item Growth'!$A$10:$B$18,2,FALSE))</f>
        <v>384</v>
      </c>
      <c r="F232" s="12">
        <f>C232*'Exponential Item Growth'!$B$21</f>
        <v>30030</v>
      </c>
      <c r="G232" s="12">
        <f>'Exponential Item Growth'!$B$22*C232</f>
        <v>150150</v>
      </c>
      <c r="H232" s="12">
        <f>'Exponential Item Growth'!$B$23*C232</f>
        <v>3003000</v>
      </c>
    </row>
    <row r="233" spans="1:8" ht="15.75" customHeight="1" x14ac:dyDescent="0.2">
      <c r="A233" s="3">
        <v>232</v>
      </c>
      <c r="B233" s="11">
        <f>'Exponential Item Growth'!$B$5*'Exponential Item Growth'!$B$6^A233</f>
        <v>6.9017463467905638E+71</v>
      </c>
      <c r="C233" s="12">
        <f>D233*'Exponential Item Growth'!$B$7</f>
        <v>3016</v>
      </c>
      <c r="D233" s="13">
        <f>A233*'Exponential Item Growth'!$B$4</f>
        <v>2320</v>
      </c>
      <c r="E233" s="12">
        <f>IF(ISNA(VLOOKUP(A233,'Exponential Item Growth'!$A$10:$B$18,2,FALSE)),E232, E232*VLOOKUP(A233,'Exponential Item Growth'!$A$10:$B$18,2,FALSE))</f>
        <v>384</v>
      </c>
      <c r="F233" s="12">
        <f>C233*'Exponential Item Growth'!$B$21</f>
        <v>30160</v>
      </c>
      <c r="G233" s="12">
        <f>'Exponential Item Growth'!$B$22*C233</f>
        <v>150800</v>
      </c>
      <c r="H233" s="12">
        <f>'Exponential Item Growth'!$B$23*C233</f>
        <v>3016000</v>
      </c>
    </row>
    <row r="234" spans="1:8" ht="15.75" customHeight="1" x14ac:dyDescent="0.2">
      <c r="A234" s="3">
        <v>233</v>
      </c>
      <c r="B234" s="11">
        <f>'Exponential Item Growth'!$B$5*'Exponential Item Growth'!$B$6^A234</f>
        <v>1.3803492693581128E+72</v>
      </c>
      <c r="C234" s="12">
        <f>D234*'Exponential Item Growth'!$B$7</f>
        <v>3029</v>
      </c>
      <c r="D234" s="13">
        <f>A234*'Exponential Item Growth'!$B$4</f>
        <v>2330</v>
      </c>
      <c r="E234" s="12">
        <f>IF(ISNA(VLOOKUP(A234,'Exponential Item Growth'!$A$10:$B$18,2,FALSE)),E233, E233*VLOOKUP(A234,'Exponential Item Growth'!$A$10:$B$18,2,FALSE))</f>
        <v>384</v>
      </c>
      <c r="F234" s="12">
        <f>C234*'Exponential Item Growth'!$B$21</f>
        <v>30290</v>
      </c>
      <c r="G234" s="12">
        <f>'Exponential Item Growth'!$B$22*C234</f>
        <v>151450</v>
      </c>
      <c r="H234" s="12">
        <f>'Exponential Item Growth'!$B$23*C234</f>
        <v>3029000</v>
      </c>
    </row>
    <row r="235" spans="1:8" ht="15.75" customHeight="1" x14ac:dyDescent="0.2">
      <c r="A235" s="3">
        <v>234</v>
      </c>
      <c r="B235" s="11">
        <f>'Exponential Item Growth'!$B$5*'Exponential Item Growth'!$B$6^A235</f>
        <v>2.7606985387162255E+72</v>
      </c>
      <c r="C235" s="12">
        <f>D235*'Exponential Item Growth'!$B$7</f>
        <v>3042</v>
      </c>
      <c r="D235" s="13">
        <f>A235*'Exponential Item Growth'!$B$4</f>
        <v>2340</v>
      </c>
      <c r="E235" s="12">
        <f>IF(ISNA(VLOOKUP(A235,'Exponential Item Growth'!$A$10:$B$18,2,FALSE)),E234, E234*VLOOKUP(A235,'Exponential Item Growth'!$A$10:$B$18,2,FALSE))</f>
        <v>384</v>
      </c>
      <c r="F235" s="12">
        <f>C235*'Exponential Item Growth'!$B$21</f>
        <v>30420</v>
      </c>
      <c r="G235" s="12">
        <f>'Exponential Item Growth'!$B$22*C235</f>
        <v>152100</v>
      </c>
      <c r="H235" s="12">
        <f>'Exponential Item Growth'!$B$23*C235</f>
        <v>3042000</v>
      </c>
    </row>
    <row r="236" spans="1:8" ht="15.75" customHeight="1" x14ac:dyDescent="0.2">
      <c r="A236" s="3">
        <v>235</v>
      </c>
      <c r="B236" s="11">
        <f>'Exponential Item Growth'!$B$5*'Exponential Item Growth'!$B$6^A236</f>
        <v>5.521397077432451E+72</v>
      </c>
      <c r="C236" s="12">
        <f>D236*'Exponential Item Growth'!$B$7</f>
        <v>3055</v>
      </c>
      <c r="D236" s="13">
        <f>A236*'Exponential Item Growth'!$B$4</f>
        <v>2350</v>
      </c>
      <c r="E236" s="12">
        <f>IF(ISNA(VLOOKUP(A236,'Exponential Item Growth'!$A$10:$B$18,2,FALSE)),E235, E235*VLOOKUP(A236,'Exponential Item Growth'!$A$10:$B$18,2,FALSE))</f>
        <v>384</v>
      </c>
      <c r="F236" s="12">
        <f>C236*'Exponential Item Growth'!$B$21</f>
        <v>30550</v>
      </c>
      <c r="G236" s="12">
        <f>'Exponential Item Growth'!$B$22*C236</f>
        <v>152750</v>
      </c>
      <c r="H236" s="12">
        <f>'Exponential Item Growth'!$B$23*C236</f>
        <v>3055000</v>
      </c>
    </row>
    <row r="237" spans="1:8" ht="15.75" customHeight="1" x14ac:dyDescent="0.2">
      <c r="A237" s="3">
        <v>236</v>
      </c>
      <c r="B237" s="11">
        <f>'Exponential Item Growth'!$B$5*'Exponential Item Growth'!$B$6^A237</f>
        <v>1.1042794154864902E+73</v>
      </c>
      <c r="C237" s="12">
        <f>D237*'Exponential Item Growth'!$B$7</f>
        <v>3068</v>
      </c>
      <c r="D237" s="13">
        <f>A237*'Exponential Item Growth'!$B$4</f>
        <v>2360</v>
      </c>
      <c r="E237" s="12">
        <f>IF(ISNA(VLOOKUP(A237,'Exponential Item Growth'!$A$10:$B$18,2,FALSE)),E236, E236*VLOOKUP(A237,'Exponential Item Growth'!$A$10:$B$18,2,FALSE))</f>
        <v>384</v>
      </c>
      <c r="F237" s="12">
        <f>C237*'Exponential Item Growth'!$B$21</f>
        <v>30680</v>
      </c>
      <c r="G237" s="12">
        <f>'Exponential Item Growth'!$B$22*C237</f>
        <v>153400</v>
      </c>
      <c r="H237" s="12">
        <f>'Exponential Item Growth'!$B$23*C237</f>
        <v>3068000</v>
      </c>
    </row>
    <row r="238" spans="1:8" ht="15.75" customHeight="1" x14ac:dyDescent="0.2">
      <c r="A238" s="3">
        <v>237</v>
      </c>
      <c r="B238" s="11">
        <f>'Exponential Item Growth'!$B$5*'Exponential Item Growth'!$B$6^A238</f>
        <v>2.2085588309729804E+73</v>
      </c>
      <c r="C238" s="12">
        <f>D238*'Exponential Item Growth'!$B$7</f>
        <v>3081</v>
      </c>
      <c r="D238" s="13">
        <f>A238*'Exponential Item Growth'!$B$4</f>
        <v>2370</v>
      </c>
      <c r="E238" s="12">
        <f>IF(ISNA(VLOOKUP(A238,'Exponential Item Growth'!$A$10:$B$18,2,FALSE)),E237, E237*VLOOKUP(A238,'Exponential Item Growth'!$A$10:$B$18,2,FALSE))</f>
        <v>384</v>
      </c>
      <c r="F238" s="12">
        <f>C238*'Exponential Item Growth'!$B$21</f>
        <v>30810</v>
      </c>
      <c r="G238" s="12">
        <f>'Exponential Item Growth'!$B$22*C238</f>
        <v>154050</v>
      </c>
      <c r="H238" s="12">
        <f>'Exponential Item Growth'!$B$23*C238</f>
        <v>3081000</v>
      </c>
    </row>
    <row r="239" spans="1:8" ht="15.75" customHeight="1" x14ac:dyDescent="0.2">
      <c r="A239" s="3">
        <v>238</v>
      </c>
      <c r="B239" s="11">
        <f>'Exponential Item Growth'!$B$5*'Exponential Item Growth'!$B$6^A239</f>
        <v>4.4171176619459608E+73</v>
      </c>
      <c r="C239" s="12">
        <f>D239*'Exponential Item Growth'!$B$7</f>
        <v>3094</v>
      </c>
      <c r="D239" s="13">
        <f>A239*'Exponential Item Growth'!$B$4</f>
        <v>2380</v>
      </c>
      <c r="E239" s="12">
        <f>IF(ISNA(VLOOKUP(A239,'Exponential Item Growth'!$A$10:$B$18,2,FALSE)),E238, E238*VLOOKUP(A239,'Exponential Item Growth'!$A$10:$B$18,2,FALSE))</f>
        <v>384</v>
      </c>
      <c r="F239" s="12">
        <f>C239*'Exponential Item Growth'!$B$21</f>
        <v>30940</v>
      </c>
      <c r="G239" s="12">
        <f>'Exponential Item Growth'!$B$22*C239</f>
        <v>154700</v>
      </c>
      <c r="H239" s="12">
        <f>'Exponential Item Growth'!$B$23*C239</f>
        <v>3094000</v>
      </c>
    </row>
    <row r="240" spans="1:8" ht="15.75" customHeight="1" x14ac:dyDescent="0.2">
      <c r="A240" s="3">
        <v>239</v>
      </c>
      <c r="B240" s="11">
        <f>'Exponential Item Growth'!$B$5*'Exponential Item Growth'!$B$6^A240</f>
        <v>8.8342353238919216E+73</v>
      </c>
      <c r="C240" s="12">
        <f>D240*'Exponential Item Growth'!$B$7</f>
        <v>3107</v>
      </c>
      <c r="D240" s="13">
        <f>A240*'Exponential Item Growth'!$B$4</f>
        <v>2390</v>
      </c>
      <c r="E240" s="12">
        <f>IF(ISNA(VLOOKUP(A240,'Exponential Item Growth'!$A$10:$B$18,2,FALSE)),E239, E239*VLOOKUP(A240,'Exponential Item Growth'!$A$10:$B$18,2,FALSE))</f>
        <v>384</v>
      </c>
      <c r="F240" s="12">
        <f>C240*'Exponential Item Growth'!$B$21</f>
        <v>31070</v>
      </c>
      <c r="G240" s="12">
        <f>'Exponential Item Growth'!$B$22*C240</f>
        <v>155350</v>
      </c>
      <c r="H240" s="12">
        <f>'Exponential Item Growth'!$B$23*C240</f>
        <v>3107000</v>
      </c>
    </row>
    <row r="241" spans="1:8" ht="15.75" customHeight="1" x14ac:dyDescent="0.2">
      <c r="A241" s="3">
        <v>240</v>
      </c>
      <c r="B241" s="11">
        <f>'Exponential Item Growth'!$B$5*'Exponential Item Growth'!$B$6^A241</f>
        <v>1.7668470647783843E+74</v>
      </c>
      <c r="C241" s="12">
        <f>D241*'Exponential Item Growth'!$B$7</f>
        <v>3120</v>
      </c>
      <c r="D241" s="13">
        <f>A241*'Exponential Item Growth'!$B$4</f>
        <v>2400</v>
      </c>
      <c r="E241" s="12">
        <f>IF(ISNA(VLOOKUP(A241,'Exponential Item Growth'!$A$10:$B$18,2,FALSE)),E240, E240*VLOOKUP(A241,'Exponential Item Growth'!$A$10:$B$18,2,FALSE))</f>
        <v>384</v>
      </c>
      <c r="F241" s="12">
        <f>C241*'Exponential Item Growth'!$B$21</f>
        <v>31200</v>
      </c>
      <c r="G241" s="12">
        <f>'Exponential Item Growth'!$B$22*C241</f>
        <v>156000</v>
      </c>
      <c r="H241" s="12">
        <f>'Exponential Item Growth'!$B$23*C241</f>
        <v>3120000</v>
      </c>
    </row>
    <row r="242" spans="1:8" ht="15.75" customHeight="1" x14ac:dyDescent="0.2">
      <c r="A242" s="3">
        <v>241</v>
      </c>
      <c r="B242" s="11">
        <f>'Exponential Item Growth'!$B$5*'Exponential Item Growth'!$B$6^A242</f>
        <v>3.5336941295567687E+74</v>
      </c>
      <c r="C242" s="12">
        <f>D242*'Exponential Item Growth'!$B$7</f>
        <v>3133</v>
      </c>
      <c r="D242" s="13">
        <f>A242*'Exponential Item Growth'!$B$4</f>
        <v>2410</v>
      </c>
      <c r="E242" s="12">
        <f>IF(ISNA(VLOOKUP(A242,'Exponential Item Growth'!$A$10:$B$18,2,FALSE)),E241, E241*VLOOKUP(A242,'Exponential Item Growth'!$A$10:$B$18,2,FALSE))</f>
        <v>384</v>
      </c>
      <c r="F242" s="12">
        <f>C242*'Exponential Item Growth'!$B$21</f>
        <v>31330</v>
      </c>
      <c r="G242" s="12">
        <f>'Exponential Item Growth'!$B$22*C242</f>
        <v>156650</v>
      </c>
      <c r="H242" s="12">
        <f>'Exponential Item Growth'!$B$23*C242</f>
        <v>3133000</v>
      </c>
    </row>
    <row r="243" spans="1:8" ht="15.75" customHeight="1" x14ac:dyDescent="0.2">
      <c r="A243" s="3">
        <v>242</v>
      </c>
      <c r="B243" s="11">
        <f>'Exponential Item Growth'!$B$5*'Exponential Item Growth'!$B$6^A243</f>
        <v>7.0673882591135373E+74</v>
      </c>
      <c r="C243" s="12">
        <f>D243*'Exponential Item Growth'!$B$7</f>
        <v>3146</v>
      </c>
      <c r="D243" s="13">
        <f>A243*'Exponential Item Growth'!$B$4</f>
        <v>2420</v>
      </c>
      <c r="E243" s="12">
        <f>IF(ISNA(VLOOKUP(A243,'Exponential Item Growth'!$A$10:$B$18,2,FALSE)),E242, E242*VLOOKUP(A243,'Exponential Item Growth'!$A$10:$B$18,2,FALSE))</f>
        <v>384</v>
      </c>
      <c r="F243" s="12">
        <f>C243*'Exponential Item Growth'!$B$21</f>
        <v>31460</v>
      </c>
      <c r="G243" s="12">
        <f>'Exponential Item Growth'!$B$22*C243</f>
        <v>157300</v>
      </c>
      <c r="H243" s="12">
        <f>'Exponential Item Growth'!$B$23*C243</f>
        <v>3146000</v>
      </c>
    </row>
    <row r="244" spans="1:8" ht="15.75" customHeight="1" x14ac:dyDescent="0.2">
      <c r="A244" s="3">
        <v>243</v>
      </c>
      <c r="B244" s="11">
        <f>'Exponential Item Growth'!$B$5*'Exponential Item Growth'!$B$6^A244</f>
        <v>1.4134776518227075E+75</v>
      </c>
      <c r="C244" s="12">
        <f>D244*'Exponential Item Growth'!$B$7</f>
        <v>3159</v>
      </c>
      <c r="D244" s="13">
        <f>A244*'Exponential Item Growth'!$B$4</f>
        <v>2430</v>
      </c>
      <c r="E244" s="12">
        <f>IF(ISNA(VLOOKUP(A244,'Exponential Item Growth'!$A$10:$B$18,2,FALSE)),E243, E243*VLOOKUP(A244,'Exponential Item Growth'!$A$10:$B$18,2,FALSE))</f>
        <v>384</v>
      </c>
      <c r="F244" s="12">
        <f>C244*'Exponential Item Growth'!$B$21</f>
        <v>31590</v>
      </c>
      <c r="G244" s="12">
        <f>'Exponential Item Growth'!$B$22*C244</f>
        <v>157950</v>
      </c>
      <c r="H244" s="12">
        <f>'Exponential Item Growth'!$B$23*C244</f>
        <v>3159000</v>
      </c>
    </row>
    <row r="245" spans="1:8" ht="15.75" customHeight="1" x14ac:dyDescent="0.2">
      <c r="A245" s="3">
        <v>244</v>
      </c>
      <c r="B245" s="11">
        <f>'Exponential Item Growth'!$B$5*'Exponential Item Growth'!$B$6^A245</f>
        <v>2.8269553036454149E+75</v>
      </c>
      <c r="C245" s="12">
        <f>D245*'Exponential Item Growth'!$B$7</f>
        <v>3172</v>
      </c>
      <c r="D245" s="13">
        <f>A245*'Exponential Item Growth'!$B$4</f>
        <v>2440</v>
      </c>
      <c r="E245" s="12">
        <f>IF(ISNA(VLOOKUP(A245,'Exponential Item Growth'!$A$10:$B$18,2,FALSE)),E244, E244*VLOOKUP(A245,'Exponential Item Growth'!$A$10:$B$18,2,FALSE))</f>
        <v>384</v>
      </c>
      <c r="F245" s="12">
        <f>C245*'Exponential Item Growth'!$B$21</f>
        <v>31720</v>
      </c>
      <c r="G245" s="12">
        <f>'Exponential Item Growth'!$B$22*C245</f>
        <v>158600</v>
      </c>
      <c r="H245" s="12">
        <f>'Exponential Item Growth'!$B$23*C245</f>
        <v>3172000</v>
      </c>
    </row>
    <row r="246" spans="1:8" ht="15.75" customHeight="1" x14ac:dyDescent="0.2">
      <c r="A246" s="3">
        <v>245</v>
      </c>
      <c r="B246" s="11">
        <f>'Exponential Item Growth'!$B$5*'Exponential Item Growth'!$B$6^A246</f>
        <v>5.6539106072908299E+75</v>
      </c>
      <c r="C246" s="12">
        <f>D246*'Exponential Item Growth'!$B$7</f>
        <v>3185</v>
      </c>
      <c r="D246" s="13">
        <f>A246*'Exponential Item Growth'!$B$4</f>
        <v>2450</v>
      </c>
      <c r="E246" s="12">
        <f>IF(ISNA(VLOOKUP(A246,'Exponential Item Growth'!$A$10:$B$18,2,FALSE)),E245, E245*VLOOKUP(A246,'Exponential Item Growth'!$A$10:$B$18,2,FALSE))</f>
        <v>384</v>
      </c>
      <c r="F246" s="12">
        <f>C246*'Exponential Item Growth'!$B$21</f>
        <v>31850</v>
      </c>
      <c r="G246" s="12">
        <f>'Exponential Item Growth'!$B$22*C246</f>
        <v>159250</v>
      </c>
      <c r="H246" s="12">
        <f>'Exponential Item Growth'!$B$23*C246</f>
        <v>3185000</v>
      </c>
    </row>
    <row r="247" spans="1:8" ht="15.75" customHeight="1" x14ac:dyDescent="0.2">
      <c r="A247" s="3">
        <v>246</v>
      </c>
      <c r="B247" s="11">
        <f>'Exponential Item Growth'!$B$5*'Exponential Item Growth'!$B$6^A247</f>
        <v>1.130782121458166E+76</v>
      </c>
      <c r="C247" s="12">
        <f>D247*'Exponential Item Growth'!$B$7</f>
        <v>3198</v>
      </c>
      <c r="D247" s="13">
        <f>A247*'Exponential Item Growth'!$B$4</f>
        <v>2460</v>
      </c>
      <c r="E247" s="12">
        <f>IF(ISNA(VLOOKUP(A247,'Exponential Item Growth'!$A$10:$B$18,2,FALSE)),E246, E246*VLOOKUP(A247,'Exponential Item Growth'!$A$10:$B$18,2,FALSE))</f>
        <v>384</v>
      </c>
      <c r="F247" s="12">
        <f>C247*'Exponential Item Growth'!$B$21</f>
        <v>31980</v>
      </c>
      <c r="G247" s="12">
        <f>'Exponential Item Growth'!$B$22*C247</f>
        <v>159900</v>
      </c>
      <c r="H247" s="12">
        <f>'Exponential Item Growth'!$B$23*C247</f>
        <v>3198000</v>
      </c>
    </row>
    <row r="248" spans="1:8" ht="15.75" customHeight="1" x14ac:dyDescent="0.2">
      <c r="A248" s="3">
        <v>247</v>
      </c>
      <c r="B248" s="11">
        <f>'Exponential Item Growth'!$B$5*'Exponential Item Growth'!$B$6^A248</f>
        <v>2.2615642429163319E+76</v>
      </c>
      <c r="C248" s="12">
        <f>D248*'Exponential Item Growth'!$B$7</f>
        <v>3211</v>
      </c>
      <c r="D248" s="13">
        <f>A248*'Exponential Item Growth'!$B$4</f>
        <v>2470</v>
      </c>
      <c r="E248" s="12">
        <f>IF(ISNA(VLOOKUP(A248,'Exponential Item Growth'!$A$10:$B$18,2,FALSE)),E247, E247*VLOOKUP(A248,'Exponential Item Growth'!$A$10:$B$18,2,FALSE))</f>
        <v>384</v>
      </c>
      <c r="F248" s="12">
        <f>C248*'Exponential Item Growth'!$B$21</f>
        <v>32110</v>
      </c>
      <c r="G248" s="12">
        <f>'Exponential Item Growth'!$B$22*C248</f>
        <v>160550</v>
      </c>
      <c r="H248" s="12">
        <f>'Exponential Item Growth'!$B$23*C248</f>
        <v>3211000</v>
      </c>
    </row>
    <row r="249" spans="1:8" ht="15.75" customHeight="1" x14ac:dyDescent="0.2">
      <c r="A249" s="3">
        <v>248</v>
      </c>
      <c r="B249" s="11">
        <f>'Exponential Item Growth'!$B$5*'Exponential Item Growth'!$B$6^A249</f>
        <v>4.5231284858326639E+76</v>
      </c>
      <c r="C249" s="12">
        <f>D249*'Exponential Item Growth'!$B$7</f>
        <v>3224</v>
      </c>
      <c r="D249" s="13">
        <f>A249*'Exponential Item Growth'!$B$4</f>
        <v>2480</v>
      </c>
      <c r="E249" s="12">
        <f>IF(ISNA(VLOOKUP(A249,'Exponential Item Growth'!$A$10:$B$18,2,FALSE)),E248, E248*VLOOKUP(A249,'Exponential Item Growth'!$A$10:$B$18,2,FALSE))</f>
        <v>384</v>
      </c>
      <c r="F249" s="12">
        <f>C249*'Exponential Item Growth'!$B$21</f>
        <v>32240</v>
      </c>
      <c r="G249" s="12">
        <f>'Exponential Item Growth'!$B$22*C249</f>
        <v>161200</v>
      </c>
      <c r="H249" s="12">
        <f>'Exponential Item Growth'!$B$23*C249</f>
        <v>3224000</v>
      </c>
    </row>
    <row r="250" spans="1:8" ht="15.75" customHeight="1" x14ac:dyDescent="0.2">
      <c r="A250" s="3">
        <v>249</v>
      </c>
      <c r="B250" s="11">
        <f>'Exponential Item Growth'!$B$5*'Exponential Item Growth'!$B$6^A250</f>
        <v>9.0462569716653278E+76</v>
      </c>
      <c r="C250" s="12">
        <f>D250*'Exponential Item Growth'!$B$7</f>
        <v>3237</v>
      </c>
      <c r="D250" s="13">
        <f>A250*'Exponential Item Growth'!$B$4</f>
        <v>2490</v>
      </c>
      <c r="E250" s="12">
        <f>IF(ISNA(VLOOKUP(A250,'Exponential Item Growth'!$A$10:$B$18,2,FALSE)),E249, E249*VLOOKUP(A250,'Exponential Item Growth'!$A$10:$B$18,2,FALSE))</f>
        <v>384</v>
      </c>
      <c r="F250" s="12">
        <f>C250*'Exponential Item Growth'!$B$21</f>
        <v>32370</v>
      </c>
      <c r="G250" s="12">
        <f>'Exponential Item Growth'!$B$22*C250</f>
        <v>161850</v>
      </c>
      <c r="H250" s="12">
        <f>'Exponential Item Growth'!$B$23*C250</f>
        <v>3237000</v>
      </c>
    </row>
    <row r="251" spans="1:8" ht="15.75" customHeight="1" x14ac:dyDescent="0.2">
      <c r="A251" s="3">
        <v>250</v>
      </c>
      <c r="B251" s="11">
        <f>'Exponential Item Growth'!$B$5*'Exponential Item Growth'!$B$6^A251</f>
        <v>1.8092513943330656E+77</v>
      </c>
      <c r="C251" s="12">
        <f>D251*'Exponential Item Growth'!$B$7</f>
        <v>3250</v>
      </c>
      <c r="D251" s="13">
        <f>A251*'Exponential Item Growth'!$B$4</f>
        <v>2500</v>
      </c>
      <c r="E251" s="12">
        <f>IF(ISNA(VLOOKUP(A251,'Exponential Item Growth'!$A$10:$B$18,2,FALSE)),E250, E250*VLOOKUP(A251,'Exponential Item Growth'!$A$10:$B$18,2,FALSE))</f>
        <v>384</v>
      </c>
      <c r="F251" s="12">
        <f>C251*'Exponential Item Growth'!$B$21</f>
        <v>32500</v>
      </c>
      <c r="G251" s="12">
        <f>'Exponential Item Growth'!$B$22*C251</f>
        <v>162500</v>
      </c>
      <c r="H251" s="12">
        <f>'Exponential Item Growth'!$B$23*C251</f>
        <v>3250000</v>
      </c>
    </row>
    <row r="252" spans="1:8" ht="15.75" customHeight="1" x14ac:dyDescent="0.2">
      <c r="A252" s="3">
        <v>251</v>
      </c>
      <c r="B252" s="11">
        <f>'Exponential Item Growth'!$B$5*'Exponential Item Growth'!$B$6^A252</f>
        <v>3.6185027886661311E+77</v>
      </c>
      <c r="C252" s="12">
        <f>D252*'Exponential Item Growth'!$B$7</f>
        <v>3263</v>
      </c>
      <c r="D252" s="13">
        <f>A252*'Exponential Item Growth'!$B$4</f>
        <v>2510</v>
      </c>
      <c r="E252" s="12">
        <f>IF(ISNA(VLOOKUP(A252,'Exponential Item Growth'!$A$10:$B$18,2,FALSE)),E251, E251*VLOOKUP(A252,'Exponential Item Growth'!$A$10:$B$18,2,FALSE))</f>
        <v>384</v>
      </c>
      <c r="F252" s="12">
        <f>C252*'Exponential Item Growth'!$B$21</f>
        <v>32630</v>
      </c>
      <c r="G252" s="12">
        <f>'Exponential Item Growth'!$B$22*C252</f>
        <v>163150</v>
      </c>
      <c r="H252" s="12">
        <f>'Exponential Item Growth'!$B$23*C252</f>
        <v>3263000</v>
      </c>
    </row>
    <row r="253" spans="1:8" ht="15.75" customHeight="1" x14ac:dyDescent="0.2">
      <c r="A253" s="3">
        <v>252</v>
      </c>
      <c r="B253" s="11">
        <f>'Exponential Item Growth'!$B$5*'Exponential Item Growth'!$B$6^A253</f>
        <v>7.2370055773322622E+77</v>
      </c>
      <c r="C253" s="12">
        <f>D253*'Exponential Item Growth'!$B$7</f>
        <v>3276</v>
      </c>
      <c r="D253" s="13">
        <f>A253*'Exponential Item Growth'!$B$4</f>
        <v>2520</v>
      </c>
      <c r="E253" s="12">
        <f>IF(ISNA(VLOOKUP(A253,'Exponential Item Growth'!$A$10:$B$18,2,FALSE)),E252, E252*VLOOKUP(A253,'Exponential Item Growth'!$A$10:$B$18,2,FALSE))</f>
        <v>384</v>
      </c>
      <c r="F253" s="12">
        <f>C253*'Exponential Item Growth'!$B$21</f>
        <v>32760</v>
      </c>
      <c r="G253" s="12">
        <f>'Exponential Item Growth'!$B$22*C253</f>
        <v>163800</v>
      </c>
      <c r="H253" s="12">
        <f>'Exponential Item Growth'!$B$23*C253</f>
        <v>3276000</v>
      </c>
    </row>
    <row r="254" spans="1:8" ht="15.75" customHeight="1" x14ac:dyDescent="0.2">
      <c r="A254" s="3">
        <v>253</v>
      </c>
      <c r="B254" s="11">
        <f>'Exponential Item Growth'!$B$5*'Exponential Item Growth'!$B$6^A254</f>
        <v>1.4474011154664524E+78</v>
      </c>
      <c r="C254" s="12">
        <f>D254*'Exponential Item Growth'!$B$7</f>
        <v>3289</v>
      </c>
      <c r="D254" s="13">
        <f>A254*'Exponential Item Growth'!$B$4</f>
        <v>2530</v>
      </c>
      <c r="E254" s="12">
        <f>IF(ISNA(VLOOKUP(A254,'Exponential Item Growth'!$A$10:$B$18,2,FALSE)),E253, E253*VLOOKUP(A254,'Exponential Item Growth'!$A$10:$B$18,2,FALSE))</f>
        <v>384</v>
      </c>
      <c r="F254" s="12">
        <f>C254*'Exponential Item Growth'!$B$21</f>
        <v>32890</v>
      </c>
      <c r="G254" s="12">
        <f>'Exponential Item Growth'!$B$22*C254</f>
        <v>164450</v>
      </c>
      <c r="H254" s="12">
        <f>'Exponential Item Growth'!$B$23*C254</f>
        <v>3289000</v>
      </c>
    </row>
    <row r="255" spans="1:8" ht="15.75" customHeight="1" x14ac:dyDescent="0.2">
      <c r="A255" s="3">
        <v>254</v>
      </c>
      <c r="B255" s="11">
        <f>'Exponential Item Growth'!$B$5*'Exponential Item Growth'!$B$6^A255</f>
        <v>2.8948022309329049E+78</v>
      </c>
      <c r="C255" s="12">
        <f>D255*'Exponential Item Growth'!$B$7</f>
        <v>3302</v>
      </c>
      <c r="D255" s="13">
        <f>A255*'Exponential Item Growth'!$B$4</f>
        <v>2540</v>
      </c>
      <c r="E255" s="12">
        <f>IF(ISNA(VLOOKUP(A255,'Exponential Item Growth'!$A$10:$B$18,2,FALSE)),E254, E254*VLOOKUP(A255,'Exponential Item Growth'!$A$10:$B$18,2,FALSE))</f>
        <v>384</v>
      </c>
      <c r="F255" s="12">
        <f>C255*'Exponential Item Growth'!$B$21</f>
        <v>33020</v>
      </c>
      <c r="G255" s="12">
        <f>'Exponential Item Growth'!$B$22*C255</f>
        <v>165100</v>
      </c>
      <c r="H255" s="12">
        <f>'Exponential Item Growth'!$B$23*C255</f>
        <v>3302000</v>
      </c>
    </row>
    <row r="256" spans="1:8" ht="15.75" customHeight="1" x14ac:dyDescent="0.2">
      <c r="A256" s="3">
        <v>255</v>
      </c>
      <c r="B256" s="11">
        <f>'Exponential Item Growth'!$B$5*'Exponential Item Growth'!$B$6^A256</f>
        <v>5.7896044618658098E+78</v>
      </c>
      <c r="C256" s="12">
        <f>D256*'Exponential Item Growth'!$B$7</f>
        <v>3315</v>
      </c>
      <c r="D256" s="13">
        <f>A256*'Exponential Item Growth'!$B$4</f>
        <v>2550</v>
      </c>
      <c r="E256" s="12">
        <f>IF(ISNA(VLOOKUP(A256,'Exponential Item Growth'!$A$10:$B$18,2,FALSE)),E255, E255*VLOOKUP(A256,'Exponential Item Growth'!$A$10:$B$18,2,FALSE))</f>
        <v>384</v>
      </c>
      <c r="F256" s="12">
        <f>C256*'Exponential Item Growth'!$B$21</f>
        <v>33150</v>
      </c>
      <c r="G256" s="12">
        <f>'Exponential Item Growth'!$B$22*C256</f>
        <v>165750</v>
      </c>
      <c r="H256" s="12">
        <f>'Exponential Item Growth'!$B$23*C256</f>
        <v>3315000</v>
      </c>
    </row>
    <row r="257" spans="1:8" ht="15.75" customHeight="1" x14ac:dyDescent="0.2">
      <c r="A257" s="3">
        <v>256</v>
      </c>
      <c r="B257" s="11">
        <f>'Exponential Item Growth'!$B$5*'Exponential Item Growth'!$B$6^A257</f>
        <v>1.157920892373162E+79</v>
      </c>
      <c r="C257" s="12">
        <f>D257*'Exponential Item Growth'!$B$7</f>
        <v>3328</v>
      </c>
      <c r="D257" s="13">
        <f>A257*'Exponential Item Growth'!$B$4</f>
        <v>2560</v>
      </c>
      <c r="E257" s="12">
        <f>IF(ISNA(VLOOKUP(A257,'Exponential Item Growth'!$A$10:$B$18,2,FALSE)),E256, E256*VLOOKUP(A257,'Exponential Item Growth'!$A$10:$B$18,2,FALSE))</f>
        <v>384</v>
      </c>
      <c r="F257" s="12">
        <f>C257*'Exponential Item Growth'!$B$21</f>
        <v>33280</v>
      </c>
      <c r="G257" s="12">
        <f>'Exponential Item Growth'!$B$22*C257</f>
        <v>166400</v>
      </c>
      <c r="H257" s="12">
        <f>'Exponential Item Growth'!$B$23*C257</f>
        <v>3328000</v>
      </c>
    </row>
    <row r="258" spans="1:8" ht="15.75" customHeight="1" x14ac:dyDescent="0.2">
      <c r="A258" s="3">
        <v>257</v>
      </c>
      <c r="B258" s="11">
        <f>'Exponential Item Growth'!$B$5*'Exponential Item Growth'!$B$6^A258</f>
        <v>2.3158417847463239E+79</v>
      </c>
      <c r="C258" s="12">
        <f>D258*'Exponential Item Growth'!$B$7</f>
        <v>3341</v>
      </c>
      <c r="D258" s="13">
        <f>A258*'Exponential Item Growth'!$B$4</f>
        <v>2570</v>
      </c>
      <c r="E258" s="12">
        <f>IF(ISNA(VLOOKUP(A258,'Exponential Item Growth'!$A$10:$B$18,2,FALSE)),E257, E257*VLOOKUP(A258,'Exponential Item Growth'!$A$10:$B$18,2,FALSE))</f>
        <v>384</v>
      </c>
      <c r="F258" s="12">
        <f>C258*'Exponential Item Growth'!$B$21</f>
        <v>33410</v>
      </c>
      <c r="G258" s="12">
        <f>'Exponential Item Growth'!$B$22*C258</f>
        <v>167050</v>
      </c>
      <c r="H258" s="12">
        <f>'Exponential Item Growth'!$B$23*C258</f>
        <v>3341000</v>
      </c>
    </row>
    <row r="259" spans="1:8" ht="15.75" customHeight="1" x14ac:dyDescent="0.2">
      <c r="A259" s="3">
        <v>258</v>
      </c>
      <c r="B259" s="11">
        <f>'Exponential Item Growth'!$B$5*'Exponential Item Growth'!$B$6^A259</f>
        <v>4.6316835694926478E+79</v>
      </c>
      <c r="C259" s="12">
        <f>D259*'Exponential Item Growth'!$B$7</f>
        <v>3354</v>
      </c>
      <c r="D259" s="13">
        <f>A259*'Exponential Item Growth'!$B$4</f>
        <v>2580</v>
      </c>
      <c r="E259" s="12">
        <f>IF(ISNA(VLOOKUP(A259,'Exponential Item Growth'!$A$10:$B$18,2,FALSE)),E258, E258*VLOOKUP(A259,'Exponential Item Growth'!$A$10:$B$18,2,FALSE))</f>
        <v>384</v>
      </c>
      <c r="F259" s="12">
        <f>C259*'Exponential Item Growth'!$B$21</f>
        <v>33540</v>
      </c>
      <c r="G259" s="12">
        <f>'Exponential Item Growth'!$B$22*C259</f>
        <v>167700</v>
      </c>
      <c r="H259" s="12">
        <f>'Exponential Item Growth'!$B$23*C259</f>
        <v>3354000</v>
      </c>
    </row>
    <row r="260" spans="1:8" ht="15.75" customHeight="1" x14ac:dyDescent="0.2">
      <c r="A260" s="3">
        <v>259</v>
      </c>
      <c r="B260" s="11">
        <f>'Exponential Item Growth'!$B$5*'Exponential Item Growth'!$B$6^A260</f>
        <v>9.2633671389852956E+79</v>
      </c>
      <c r="C260" s="12">
        <f>D260*'Exponential Item Growth'!$B$7</f>
        <v>3367</v>
      </c>
      <c r="D260" s="13">
        <f>A260*'Exponential Item Growth'!$B$4</f>
        <v>2590</v>
      </c>
      <c r="E260" s="12">
        <f>IF(ISNA(VLOOKUP(A260,'Exponential Item Growth'!$A$10:$B$18,2,FALSE)),E259, E259*VLOOKUP(A260,'Exponential Item Growth'!$A$10:$B$18,2,FALSE))</f>
        <v>384</v>
      </c>
      <c r="F260" s="12">
        <f>C260*'Exponential Item Growth'!$B$21</f>
        <v>33670</v>
      </c>
      <c r="G260" s="12">
        <f>'Exponential Item Growth'!$B$22*C260</f>
        <v>168350</v>
      </c>
      <c r="H260" s="12">
        <f>'Exponential Item Growth'!$B$23*C260</f>
        <v>3367000</v>
      </c>
    </row>
    <row r="261" spans="1:8" ht="15.75" customHeight="1" x14ac:dyDescent="0.2">
      <c r="A261" s="3">
        <v>260</v>
      </c>
      <c r="B261" s="11">
        <f>'Exponential Item Growth'!$B$5*'Exponential Item Growth'!$B$6^A261</f>
        <v>1.8526734277970591E+80</v>
      </c>
      <c r="C261" s="12">
        <f>D261*'Exponential Item Growth'!$B$7</f>
        <v>3380</v>
      </c>
      <c r="D261" s="13">
        <f>A261*'Exponential Item Growth'!$B$4</f>
        <v>2600</v>
      </c>
      <c r="E261" s="12">
        <f>IF(ISNA(VLOOKUP(A261,'Exponential Item Growth'!$A$10:$B$18,2,FALSE)),E260, E260*VLOOKUP(A261,'Exponential Item Growth'!$A$10:$B$18,2,FALSE))</f>
        <v>384</v>
      </c>
      <c r="F261" s="12">
        <f>C261*'Exponential Item Growth'!$B$21</f>
        <v>33800</v>
      </c>
      <c r="G261" s="12">
        <f>'Exponential Item Growth'!$B$22*C261</f>
        <v>169000</v>
      </c>
      <c r="H261" s="12">
        <f>'Exponential Item Growth'!$B$23*C261</f>
        <v>3380000</v>
      </c>
    </row>
    <row r="262" spans="1:8" ht="15.75" customHeight="1" x14ac:dyDescent="0.2">
      <c r="A262" s="3">
        <v>261</v>
      </c>
      <c r="B262" s="11">
        <f>'Exponential Item Growth'!$B$5*'Exponential Item Growth'!$B$6^A262</f>
        <v>3.7053468555941183E+80</v>
      </c>
      <c r="C262" s="12">
        <f>D262*'Exponential Item Growth'!$B$7</f>
        <v>3393</v>
      </c>
      <c r="D262" s="13">
        <f>A262*'Exponential Item Growth'!$B$4</f>
        <v>2610</v>
      </c>
      <c r="E262" s="12">
        <f>IF(ISNA(VLOOKUP(A262,'Exponential Item Growth'!$A$10:$B$18,2,FALSE)),E261, E261*VLOOKUP(A262,'Exponential Item Growth'!$A$10:$B$18,2,FALSE))</f>
        <v>384</v>
      </c>
      <c r="F262" s="12">
        <f>C262*'Exponential Item Growth'!$B$21</f>
        <v>33930</v>
      </c>
      <c r="G262" s="12">
        <f>'Exponential Item Growth'!$B$22*C262</f>
        <v>169650</v>
      </c>
      <c r="H262" s="12">
        <f>'Exponential Item Growth'!$B$23*C262</f>
        <v>3393000</v>
      </c>
    </row>
    <row r="263" spans="1:8" ht="15.75" customHeight="1" x14ac:dyDescent="0.2">
      <c r="A263" s="3">
        <v>262</v>
      </c>
      <c r="B263" s="11">
        <f>'Exponential Item Growth'!$B$5*'Exponential Item Growth'!$B$6^A263</f>
        <v>7.4106937111882365E+80</v>
      </c>
      <c r="C263" s="12">
        <f>D263*'Exponential Item Growth'!$B$7</f>
        <v>3406</v>
      </c>
      <c r="D263" s="13">
        <f>A263*'Exponential Item Growth'!$B$4</f>
        <v>2620</v>
      </c>
      <c r="E263" s="12">
        <f>IF(ISNA(VLOOKUP(A263,'Exponential Item Growth'!$A$10:$B$18,2,FALSE)),E262, E262*VLOOKUP(A263,'Exponential Item Growth'!$A$10:$B$18,2,FALSE))</f>
        <v>384</v>
      </c>
      <c r="F263" s="12">
        <f>C263*'Exponential Item Growth'!$B$21</f>
        <v>34060</v>
      </c>
      <c r="G263" s="12">
        <f>'Exponential Item Growth'!$B$22*C263</f>
        <v>170300</v>
      </c>
      <c r="H263" s="12">
        <f>'Exponential Item Growth'!$B$23*C263</f>
        <v>3406000</v>
      </c>
    </row>
    <row r="264" spans="1:8" ht="15.75" customHeight="1" x14ac:dyDescent="0.2">
      <c r="A264" s="3">
        <v>263</v>
      </c>
      <c r="B264" s="11">
        <f>'Exponential Item Growth'!$B$5*'Exponential Item Growth'!$B$6^A264</f>
        <v>1.4821387422376473E+81</v>
      </c>
      <c r="C264" s="12">
        <f>D264*'Exponential Item Growth'!$B$7</f>
        <v>3419</v>
      </c>
      <c r="D264" s="13">
        <f>A264*'Exponential Item Growth'!$B$4</f>
        <v>2630</v>
      </c>
      <c r="E264" s="12">
        <f>IF(ISNA(VLOOKUP(A264,'Exponential Item Growth'!$A$10:$B$18,2,FALSE)),E263, E263*VLOOKUP(A264,'Exponential Item Growth'!$A$10:$B$18,2,FALSE))</f>
        <v>384</v>
      </c>
      <c r="F264" s="12">
        <f>C264*'Exponential Item Growth'!$B$21</f>
        <v>34190</v>
      </c>
      <c r="G264" s="12">
        <f>'Exponential Item Growth'!$B$22*C264</f>
        <v>170950</v>
      </c>
      <c r="H264" s="12">
        <f>'Exponential Item Growth'!$B$23*C264</f>
        <v>3419000</v>
      </c>
    </row>
    <row r="265" spans="1:8" ht="15.75" customHeight="1" x14ac:dyDescent="0.2">
      <c r="A265" s="3">
        <v>264</v>
      </c>
      <c r="B265" s="11">
        <f>'Exponential Item Growth'!$B$5*'Exponential Item Growth'!$B$6^A265</f>
        <v>2.9642774844752946E+81</v>
      </c>
      <c r="C265" s="12">
        <f>D265*'Exponential Item Growth'!$B$7</f>
        <v>3432</v>
      </c>
      <c r="D265" s="13">
        <f>A265*'Exponential Item Growth'!$B$4</f>
        <v>2640</v>
      </c>
      <c r="E265" s="12">
        <f>IF(ISNA(VLOOKUP(A265,'Exponential Item Growth'!$A$10:$B$18,2,FALSE)),E264, E264*VLOOKUP(A265,'Exponential Item Growth'!$A$10:$B$18,2,FALSE))</f>
        <v>384</v>
      </c>
      <c r="F265" s="12">
        <f>C265*'Exponential Item Growth'!$B$21</f>
        <v>34320</v>
      </c>
      <c r="G265" s="12">
        <f>'Exponential Item Growth'!$B$22*C265</f>
        <v>171600</v>
      </c>
      <c r="H265" s="12">
        <f>'Exponential Item Growth'!$B$23*C265</f>
        <v>3432000</v>
      </c>
    </row>
    <row r="266" spans="1:8" ht="15.75" customHeight="1" x14ac:dyDescent="0.2">
      <c r="A266" s="3">
        <v>265</v>
      </c>
      <c r="B266" s="11">
        <f>'Exponential Item Growth'!$B$5*'Exponential Item Growth'!$B$6^A266</f>
        <v>5.9285549689505892E+81</v>
      </c>
      <c r="C266" s="12">
        <f>D266*'Exponential Item Growth'!$B$7</f>
        <v>3445</v>
      </c>
      <c r="D266" s="13">
        <f>A266*'Exponential Item Growth'!$B$4</f>
        <v>2650</v>
      </c>
      <c r="E266" s="12">
        <f>IF(ISNA(VLOOKUP(A266,'Exponential Item Growth'!$A$10:$B$18,2,FALSE)),E265, E265*VLOOKUP(A266,'Exponential Item Growth'!$A$10:$B$18,2,FALSE))</f>
        <v>384</v>
      </c>
      <c r="F266" s="12">
        <f>C266*'Exponential Item Growth'!$B$21</f>
        <v>34450</v>
      </c>
      <c r="G266" s="12">
        <f>'Exponential Item Growth'!$B$22*C266</f>
        <v>172250</v>
      </c>
      <c r="H266" s="12">
        <f>'Exponential Item Growth'!$B$23*C266</f>
        <v>3445000</v>
      </c>
    </row>
    <row r="267" spans="1:8" ht="15.75" customHeight="1" x14ac:dyDescent="0.2">
      <c r="A267" s="3">
        <v>266</v>
      </c>
      <c r="B267" s="11">
        <f>'Exponential Item Growth'!$B$5*'Exponential Item Growth'!$B$6^A267</f>
        <v>1.1857109937901178E+82</v>
      </c>
      <c r="C267" s="12">
        <f>D267*'Exponential Item Growth'!$B$7</f>
        <v>3458</v>
      </c>
      <c r="D267" s="13">
        <f>A267*'Exponential Item Growth'!$B$4</f>
        <v>2660</v>
      </c>
      <c r="E267" s="12">
        <f>IF(ISNA(VLOOKUP(A267,'Exponential Item Growth'!$A$10:$B$18,2,FALSE)),E266, E266*VLOOKUP(A267,'Exponential Item Growth'!$A$10:$B$18,2,FALSE))</f>
        <v>384</v>
      </c>
      <c r="F267" s="12">
        <f>C267*'Exponential Item Growth'!$B$21</f>
        <v>34580</v>
      </c>
      <c r="G267" s="12">
        <f>'Exponential Item Growth'!$B$22*C267</f>
        <v>172900</v>
      </c>
      <c r="H267" s="12">
        <f>'Exponential Item Growth'!$B$23*C267</f>
        <v>3458000</v>
      </c>
    </row>
    <row r="268" spans="1:8" ht="15.75" customHeight="1" x14ac:dyDescent="0.2">
      <c r="A268" s="3">
        <v>267</v>
      </c>
      <c r="B268" s="11">
        <f>'Exponential Item Growth'!$B$5*'Exponential Item Growth'!$B$6^A268</f>
        <v>2.3714219875802357E+82</v>
      </c>
      <c r="C268" s="12">
        <f>D268*'Exponential Item Growth'!$B$7</f>
        <v>3471</v>
      </c>
      <c r="D268" s="13">
        <f>A268*'Exponential Item Growth'!$B$4</f>
        <v>2670</v>
      </c>
      <c r="E268" s="12">
        <f>IF(ISNA(VLOOKUP(A268,'Exponential Item Growth'!$A$10:$B$18,2,FALSE)),E267, E267*VLOOKUP(A268,'Exponential Item Growth'!$A$10:$B$18,2,FALSE))</f>
        <v>384</v>
      </c>
      <c r="F268" s="12">
        <f>C268*'Exponential Item Growth'!$B$21</f>
        <v>34710</v>
      </c>
      <c r="G268" s="12">
        <f>'Exponential Item Growth'!$B$22*C268</f>
        <v>173550</v>
      </c>
      <c r="H268" s="12">
        <f>'Exponential Item Growth'!$B$23*C268</f>
        <v>3471000</v>
      </c>
    </row>
    <row r="269" spans="1:8" ht="15.75" customHeight="1" x14ac:dyDescent="0.2">
      <c r="A269" s="3">
        <v>268</v>
      </c>
      <c r="B269" s="11">
        <f>'Exponential Item Growth'!$B$5*'Exponential Item Growth'!$B$6^A269</f>
        <v>4.7428439751604714E+82</v>
      </c>
      <c r="C269" s="12">
        <f>D269*'Exponential Item Growth'!$B$7</f>
        <v>3484</v>
      </c>
      <c r="D269" s="13">
        <f>A269*'Exponential Item Growth'!$B$4</f>
        <v>2680</v>
      </c>
      <c r="E269" s="12">
        <f>IF(ISNA(VLOOKUP(A269,'Exponential Item Growth'!$A$10:$B$18,2,FALSE)),E268, E268*VLOOKUP(A269,'Exponential Item Growth'!$A$10:$B$18,2,FALSE))</f>
        <v>384</v>
      </c>
      <c r="F269" s="12">
        <f>C269*'Exponential Item Growth'!$B$21</f>
        <v>34840</v>
      </c>
      <c r="G269" s="12">
        <f>'Exponential Item Growth'!$B$22*C269</f>
        <v>174200</v>
      </c>
      <c r="H269" s="12">
        <f>'Exponential Item Growth'!$B$23*C269</f>
        <v>3484000</v>
      </c>
    </row>
    <row r="270" spans="1:8" ht="15.75" customHeight="1" x14ac:dyDescent="0.2">
      <c r="A270" s="3">
        <v>269</v>
      </c>
      <c r="B270" s="11">
        <f>'Exponential Item Growth'!$B$5*'Exponential Item Growth'!$B$6^A270</f>
        <v>9.4856879503209427E+82</v>
      </c>
      <c r="C270" s="12">
        <f>D270*'Exponential Item Growth'!$B$7</f>
        <v>3497</v>
      </c>
      <c r="D270" s="13">
        <f>A270*'Exponential Item Growth'!$B$4</f>
        <v>2690</v>
      </c>
      <c r="E270" s="12">
        <f>IF(ISNA(VLOOKUP(A270,'Exponential Item Growth'!$A$10:$B$18,2,FALSE)),E269, E269*VLOOKUP(A270,'Exponential Item Growth'!$A$10:$B$18,2,FALSE))</f>
        <v>384</v>
      </c>
      <c r="F270" s="12">
        <f>C270*'Exponential Item Growth'!$B$21</f>
        <v>34970</v>
      </c>
      <c r="G270" s="12">
        <f>'Exponential Item Growth'!$B$22*C270</f>
        <v>174850</v>
      </c>
      <c r="H270" s="12">
        <f>'Exponential Item Growth'!$B$23*C270</f>
        <v>3497000</v>
      </c>
    </row>
    <row r="271" spans="1:8" ht="15.75" customHeight="1" x14ac:dyDescent="0.2">
      <c r="A271" s="3">
        <v>270</v>
      </c>
      <c r="B271" s="11">
        <f>'Exponential Item Growth'!$B$5*'Exponential Item Growth'!$B$6^A271</f>
        <v>1.8971375900641885E+83</v>
      </c>
      <c r="C271" s="12">
        <f>D271*'Exponential Item Growth'!$B$7</f>
        <v>3510</v>
      </c>
      <c r="D271" s="13">
        <f>A271*'Exponential Item Growth'!$B$4</f>
        <v>2700</v>
      </c>
      <c r="E271" s="12">
        <f>IF(ISNA(VLOOKUP(A271,'Exponential Item Growth'!$A$10:$B$18,2,FALSE)),E270, E270*VLOOKUP(A271,'Exponential Item Growth'!$A$10:$B$18,2,FALSE))</f>
        <v>384</v>
      </c>
      <c r="F271" s="12">
        <f>C271*'Exponential Item Growth'!$B$21</f>
        <v>35100</v>
      </c>
      <c r="G271" s="12">
        <f>'Exponential Item Growth'!$B$22*C271</f>
        <v>175500</v>
      </c>
      <c r="H271" s="12">
        <f>'Exponential Item Growth'!$B$23*C271</f>
        <v>3510000</v>
      </c>
    </row>
    <row r="272" spans="1:8" ht="15.75" customHeight="1" x14ac:dyDescent="0.2">
      <c r="A272" s="3">
        <v>271</v>
      </c>
      <c r="B272" s="11">
        <f>'Exponential Item Growth'!$B$5*'Exponential Item Growth'!$B$6^A272</f>
        <v>3.7942751801283771E+83</v>
      </c>
      <c r="C272" s="12">
        <f>D272*'Exponential Item Growth'!$B$7</f>
        <v>3523</v>
      </c>
      <c r="D272" s="13">
        <f>A272*'Exponential Item Growth'!$B$4</f>
        <v>2710</v>
      </c>
      <c r="E272" s="12">
        <f>IF(ISNA(VLOOKUP(A272,'Exponential Item Growth'!$A$10:$B$18,2,FALSE)),E271, E271*VLOOKUP(A272,'Exponential Item Growth'!$A$10:$B$18,2,FALSE))</f>
        <v>384</v>
      </c>
      <c r="F272" s="12">
        <f>C272*'Exponential Item Growth'!$B$21</f>
        <v>35230</v>
      </c>
      <c r="G272" s="12">
        <f>'Exponential Item Growth'!$B$22*C272</f>
        <v>176150</v>
      </c>
      <c r="H272" s="12">
        <f>'Exponential Item Growth'!$B$23*C272</f>
        <v>3523000</v>
      </c>
    </row>
    <row r="273" spans="1:8" ht="15.75" customHeight="1" x14ac:dyDescent="0.2">
      <c r="A273" s="3">
        <v>272</v>
      </c>
      <c r="B273" s="11">
        <f>'Exponential Item Growth'!$B$5*'Exponential Item Growth'!$B$6^A273</f>
        <v>7.5885503602567542E+83</v>
      </c>
      <c r="C273" s="12">
        <f>D273*'Exponential Item Growth'!$B$7</f>
        <v>3536</v>
      </c>
      <c r="D273" s="13">
        <f>A273*'Exponential Item Growth'!$B$4</f>
        <v>2720</v>
      </c>
      <c r="E273" s="12">
        <f>IF(ISNA(VLOOKUP(A273,'Exponential Item Growth'!$A$10:$B$18,2,FALSE)),E272, E272*VLOOKUP(A273,'Exponential Item Growth'!$A$10:$B$18,2,FALSE))</f>
        <v>384</v>
      </c>
      <c r="F273" s="12">
        <f>C273*'Exponential Item Growth'!$B$21</f>
        <v>35360</v>
      </c>
      <c r="G273" s="12">
        <f>'Exponential Item Growth'!$B$22*C273</f>
        <v>176800</v>
      </c>
      <c r="H273" s="12">
        <f>'Exponential Item Growth'!$B$23*C273</f>
        <v>3536000</v>
      </c>
    </row>
    <row r="274" spans="1:8" ht="15.75" customHeight="1" x14ac:dyDescent="0.2">
      <c r="A274" s="3">
        <v>273</v>
      </c>
      <c r="B274" s="11">
        <f>'Exponential Item Growth'!$B$5*'Exponential Item Growth'!$B$6^A274</f>
        <v>1.5177100720513508E+84</v>
      </c>
      <c r="C274" s="12">
        <f>D274*'Exponential Item Growth'!$B$7</f>
        <v>3549</v>
      </c>
      <c r="D274" s="13">
        <f>A274*'Exponential Item Growth'!$B$4</f>
        <v>2730</v>
      </c>
      <c r="E274" s="12">
        <f>IF(ISNA(VLOOKUP(A274,'Exponential Item Growth'!$A$10:$B$18,2,FALSE)),E273, E273*VLOOKUP(A274,'Exponential Item Growth'!$A$10:$B$18,2,FALSE))</f>
        <v>384</v>
      </c>
      <c r="F274" s="12">
        <f>C274*'Exponential Item Growth'!$B$21</f>
        <v>35490</v>
      </c>
      <c r="G274" s="12">
        <f>'Exponential Item Growth'!$B$22*C274</f>
        <v>177450</v>
      </c>
      <c r="H274" s="12">
        <f>'Exponential Item Growth'!$B$23*C274</f>
        <v>3549000</v>
      </c>
    </row>
    <row r="275" spans="1:8" ht="15.75" customHeight="1" x14ac:dyDescent="0.2">
      <c r="A275" s="3">
        <v>274</v>
      </c>
      <c r="B275" s="11">
        <f>'Exponential Item Growth'!$B$5*'Exponential Item Growth'!$B$6^A275</f>
        <v>3.0354201441027017E+84</v>
      </c>
      <c r="C275" s="12">
        <f>D275*'Exponential Item Growth'!$B$7</f>
        <v>3562</v>
      </c>
      <c r="D275" s="13">
        <f>A275*'Exponential Item Growth'!$B$4</f>
        <v>2740</v>
      </c>
      <c r="E275" s="12">
        <f>IF(ISNA(VLOOKUP(A275,'Exponential Item Growth'!$A$10:$B$18,2,FALSE)),E274, E274*VLOOKUP(A275,'Exponential Item Growth'!$A$10:$B$18,2,FALSE))</f>
        <v>384</v>
      </c>
      <c r="F275" s="12">
        <f>C275*'Exponential Item Growth'!$B$21</f>
        <v>35620</v>
      </c>
      <c r="G275" s="12">
        <f>'Exponential Item Growth'!$B$22*C275</f>
        <v>178100</v>
      </c>
      <c r="H275" s="12">
        <f>'Exponential Item Growth'!$B$23*C275</f>
        <v>3562000</v>
      </c>
    </row>
    <row r="276" spans="1:8" ht="15.75" customHeight="1" x14ac:dyDescent="0.2">
      <c r="A276" s="3">
        <v>275</v>
      </c>
      <c r="B276" s="11">
        <f>'Exponential Item Growth'!$B$5*'Exponential Item Growth'!$B$6^A276</f>
        <v>6.0708402882054033E+84</v>
      </c>
      <c r="C276" s="12">
        <f>D276*'Exponential Item Growth'!$B$7</f>
        <v>3575</v>
      </c>
      <c r="D276" s="13">
        <f>A276*'Exponential Item Growth'!$B$4</f>
        <v>2750</v>
      </c>
      <c r="E276" s="12">
        <f>IF(ISNA(VLOOKUP(A276,'Exponential Item Growth'!$A$10:$B$18,2,FALSE)),E275, E275*VLOOKUP(A276,'Exponential Item Growth'!$A$10:$B$18,2,FALSE))</f>
        <v>384</v>
      </c>
      <c r="F276" s="12">
        <f>C276*'Exponential Item Growth'!$B$21</f>
        <v>35750</v>
      </c>
      <c r="G276" s="12">
        <f>'Exponential Item Growth'!$B$22*C276</f>
        <v>178750</v>
      </c>
      <c r="H276" s="12">
        <f>'Exponential Item Growth'!$B$23*C276</f>
        <v>3575000</v>
      </c>
    </row>
    <row r="277" spans="1:8" ht="15.75" customHeight="1" x14ac:dyDescent="0.2">
      <c r="A277" s="3">
        <v>276</v>
      </c>
      <c r="B277" s="11">
        <f>'Exponential Item Growth'!$B$5*'Exponential Item Growth'!$B$6^A277</f>
        <v>1.2141680576410807E+85</v>
      </c>
      <c r="C277" s="12">
        <f>D277*'Exponential Item Growth'!$B$7</f>
        <v>3588</v>
      </c>
      <c r="D277" s="13">
        <f>A277*'Exponential Item Growth'!$B$4</f>
        <v>2760</v>
      </c>
      <c r="E277" s="12">
        <f>IF(ISNA(VLOOKUP(A277,'Exponential Item Growth'!$A$10:$B$18,2,FALSE)),E276, E276*VLOOKUP(A277,'Exponential Item Growth'!$A$10:$B$18,2,FALSE))</f>
        <v>384</v>
      </c>
      <c r="F277" s="12">
        <f>C277*'Exponential Item Growth'!$B$21</f>
        <v>35880</v>
      </c>
      <c r="G277" s="12">
        <f>'Exponential Item Growth'!$B$22*C277</f>
        <v>179400</v>
      </c>
      <c r="H277" s="12">
        <f>'Exponential Item Growth'!$B$23*C277</f>
        <v>3588000</v>
      </c>
    </row>
    <row r="278" spans="1:8" ht="15.75" customHeight="1" x14ac:dyDescent="0.2">
      <c r="A278" s="3">
        <v>277</v>
      </c>
      <c r="B278" s="11">
        <f>'Exponential Item Growth'!$B$5*'Exponential Item Growth'!$B$6^A278</f>
        <v>2.4283361152821613E+85</v>
      </c>
      <c r="C278" s="12">
        <f>D278*'Exponential Item Growth'!$B$7</f>
        <v>3601</v>
      </c>
      <c r="D278" s="13">
        <f>A278*'Exponential Item Growth'!$B$4</f>
        <v>2770</v>
      </c>
      <c r="E278" s="12">
        <f>IF(ISNA(VLOOKUP(A278,'Exponential Item Growth'!$A$10:$B$18,2,FALSE)),E277, E277*VLOOKUP(A278,'Exponential Item Growth'!$A$10:$B$18,2,FALSE))</f>
        <v>384</v>
      </c>
      <c r="F278" s="12">
        <f>C278*'Exponential Item Growth'!$B$21</f>
        <v>36010</v>
      </c>
      <c r="G278" s="12">
        <f>'Exponential Item Growth'!$B$22*C278</f>
        <v>180050</v>
      </c>
      <c r="H278" s="12">
        <f>'Exponential Item Growth'!$B$23*C278</f>
        <v>3601000</v>
      </c>
    </row>
    <row r="279" spans="1:8" ht="15.75" customHeight="1" x14ac:dyDescent="0.2">
      <c r="A279" s="3">
        <v>278</v>
      </c>
      <c r="B279" s="11">
        <f>'Exponential Item Growth'!$B$5*'Exponential Item Growth'!$B$6^A279</f>
        <v>4.8566722305643227E+85</v>
      </c>
      <c r="C279" s="12">
        <f>D279*'Exponential Item Growth'!$B$7</f>
        <v>3614</v>
      </c>
      <c r="D279" s="13">
        <f>A279*'Exponential Item Growth'!$B$4</f>
        <v>2780</v>
      </c>
      <c r="E279" s="12">
        <f>IF(ISNA(VLOOKUP(A279,'Exponential Item Growth'!$A$10:$B$18,2,FALSE)),E278, E278*VLOOKUP(A279,'Exponential Item Growth'!$A$10:$B$18,2,FALSE))</f>
        <v>384</v>
      </c>
      <c r="F279" s="12">
        <f>C279*'Exponential Item Growth'!$B$21</f>
        <v>36140</v>
      </c>
      <c r="G279" s="12">
        <f>'Exponential Item Growth'!$B$22*C279</f>
        <v>180700</v>
      </c>
      <c r="H279" s="12">
        <f>'Exponential Item Growth'!$B$23*C279</f>
        <v>3614000</v>
      </c>
    </row>
    <row r="280" spans="1:8" ht="15.75" customHeight="1" x14ac:dyDescent="0.2">
      <c r="A280" s="3">
        <v>279</v>
      </c>
      <c r="B280" s="11">
        <f>'Exponential Item Growth'!$B$5*'Exponential Item Growth'!$B$6^A280</f>
        <v>9.7133444611286454E+85</v>
      </c>
      <c r="C280" s="12">
        <f>D280*'Exponential Item Growth'!$B$7</f>
        <v>3627</v>
      </c>
      <c r="D280" s="13">
        <f>A280*'Exponential Item Growth'!$B$4</f>
        <v>2790</v>
      </c>
      <c r="E280" s="12">
        <f>IF(ISNA(VLOOKUP(A280,'Exponential Item Growth'!$A$10:$B$18,2,FALSE)),E279, E279*VLOOKUP(A280,'Exponential Item Growth'!$A$10:$B$18,2,FALSE))</f>
        <v>384</v>
      </c>
      <c r="F280" s="12">
        <f>C280*'Exponential Item Growth'!$B$21</f>
        <v>36270</v>
      </c>
      <c r="G280" s="12">
        <f>'Exponential Item Growth'!$B$22*C280</f>
        <v>181350</v>
      </c>
      <c r="H280" s="12">
        <f>'Exponential Item Growth'!$B$23*C280</f>
        <v>3627000</v>
      </c>
    </row>
    <row r="281" spans="1:8" ht="15.75" customHeight="1" x14ac:dyDescent="0.2">
      <c r="A281" s="3">
        <v>280</v>
      </c>
      <c r="B281" s="11">
        <f>'Exponential Item Growth'!$B$5*'Exponential Item Growth'!$B$6^A281</f>
        <v>1.9426688922257291E+86</v>
      </c>
      <c r="C281" s="12">
        <f>D281*'Exponential Item Growth'!$B$7</f>
        <v>3640</v>
      </c>
      <c r="D281" s="13">
        <f>A281*'Exponential Item Growth'!$B$4</f>
        <v>2800</v>
      </c>
      <c r="E281" s="12">
        <f>IF(ISNA(VLOOKUP(A281,'Exponential Item Growth'!$A$10:$B$18,2,FALSE)),E280, E280*VLOOKUP(A281,'Exponential Item Growth'!$A$10:$B$18,2,FALSE))</f>
        <v>384</v>
      </c>
      <c r="F281" s="12">
        <f>C281*'Exponential Item Growth'!$B$21</f>
        <v>36400</v>
      </c>
      <c r="G281" s="12">
        <f>'Exponential Item Growth'!$B$22*C281</f>
        <v>182000</v>
      </c>
      <c r="H281" s="12">
        <f>'Exponential Item Growth'!$B$23*C281</f>
        <v>3640000</v>
      </c>
    </row>
    <row r="282" spans="1:8" ht="15.75" customHeight="1" x14ac:dyDescent="0.2">
      <c r="A282" s="3">
        <v>281</v>
      </c>
      <c r="B282" s="11">
        <f>'Exponential Item Growth'!$B$5*'Exponential Item Growth'!$B$6^A282</f>
        <v>3.8853377844514581E+86</v>
      </c>
      <c r="C282" s="12">
        <f>D282*'Exponential Item Growth'!$B$7</f>
        <v>3653</v>
      </c>
      <c r="D282" s="13">
        <f>A282*'Exponential Item Growth'!$B$4</f>
        <v>2810</v>
      </c>
      <c r="E282" s="12">
        <f>IF(ISNA(VLOOKUP(A282,'Exponential Item Growth'!$A$10:$B$18,2,FALSE)),E281, E281*VLOOKUP(A282,'Exponential Item Growth'!$A$10:$B$18,2,FALSE))</f>
        <v>384</v>
      </c>
      <c r="F282" s="12">
        <f>C282*'Exponential Item Growth'!$B$21</f>
        <v>36530</v>
      </c>
      <c r="G282" s="12">
        <f>'Exponential Item Growth'!$B$22*C282</f>
        <v>182650</v>
      </c>
      <c r="H282" s="12">
        <f>'Exponential Item Growth'!$B$23*C282</f>
        <v>3653000</v>
      </c>
    </row>
    <row r="283" spans="1:8" ht="15.75" customHeight="1" x14ac:dyDescent="0.2">
      <c r="A283" s="3">
        <v>282</v>
      </c>
      <c r="B283" s="11">
        <f>'Exponential Item Growth'!$B$5*'Exponential Item Growth'!$B$6^A283</f>
        <v>7.7706755689029163E+86</v>
      </c>
      <c r="C283" s="12">
        <f>D283*'Exponential Item Growth'!$B$7</f>
        <v>3666</v>
      </c>
      <c r="D283" s="13">
        <f>A283*'Exponential Item Growth'!$B$4</f>
        <v>2820</v>
      </c>
      <c r="E283" s="12">
        <f>IF(ISNA(VLOOKUP(A283,'Exponential Item Growth'!$A$10:$B$18,2,FALSE)),E282, E282*VLOOKUP(A283,'Exponential Item Growth'!$A$10:$B$18,2,FALSE))</f>
        <v>384</v>
      </c>
      <c r="F283" s="12">
        <f>C283*'Exponential Item Growth'!$B$21</f>
        <v>36660</v>
      </c>
      <c r="G283" s="12">
        <f>'Exponential Item Growth'!$B$22*C283</f>
        <v>183300</v>
      </c>
      <c r="H283" s="12">
        <f>'Exponential Item Growth'!$B$23*C283</f>
        <v>3666000</v>
      </c>
    </row>
    <row r="284" spans="1:8" ht="15.75" customHeight="1" x14ac:dyDescent="0.2">
      <c r="A284" s="3">
        <v>283</v>
      </c>
      <c r="B284" s="11">
        <f>'Exponential Item Growth'!$B$5*'Exponential Item Growth'!$B$6^A284</f>
        <v>1.5541351137805833E+87</v>
      </c>
      <c r="C284" s="12">
        <f>D284*'Exponential Item Growth'!$B$7</f>
        <v>3679</v>
      </c>
      <c r="D284" s="13">
        <f>A284*'Exponential Item Growth'!$B$4</f>
        <v>2830</v>
      </c>
      <c r="E284" s="12">
        <f>IF(ISNA(VLOOKUP(A284,'Exponential Item Growth'!$A$10:$B$18,2,FALSE)),E283, E283*VLOOKUP(A284,'Exponential Item Growth'!$A$10:$B$18,2,FALSE))</f>
        <v>384</v>
      </c>
      <c r="F284" s="12">
        <f>C284*'Exponential Item Growth'!$B$21</f>
        <v>36790</v>
      </c>
      <c r="G284" s="12">
        <f>'Exponential Item Growth'!$B$22*C284</f>
        <v>183950</v>
      </c>
      <c r="H284" s="12">
        <f>'Exponential Item Growth'!$B$23*C284</f>
        <v>3679000</v>
      </c>
    </row>
    <row r="285" spans="1:8" ht="15.75" customHeight="1" x14ac:dyDescent="0.2">
      <c r="A285" s="3">
        <v>284</v>
      </c>
      <c r="B285" s="11">
        <f>'Exponential Item Growth'!$B$5*'Exponential Item Growth'!$B$6^A285</f>
        <v>3.1082702275611665E+87</v>
      </c>
      <c r="C285" s="12">
        <f>D285*'Exponential Item Growth'!$B$7</f>
        <v>3692</v>
      </c>
      <c r="D285" s="13">
        <f>A285*'Exponential Item Growth'!$B$4</f>
        <v>2840</v>
      </c>
      <c r="E285" s="12">
        <f>IF(ISNA(VLOOKUP(A285,'Exponential Item Growth'!$A$10:$B$18,2,FALSE)),E284, E284*VLOOKUP(A285,'Exponential Item Growth'!$A$10:$B$18,2,FALSE))</f>
        <v>384</v>
      </c>
      <c r="F285" s="12">
        <f>C285*'Exponential Item Growth'!$B$21</f>
        <v>36920</v>
      </c>
      <c r="G285" s="12">
        <f>'Exponential Item Growth'!$B$22*C285</f>
        <v>184600</v>
      </c>
      <c r="H285" s="12">
        <f>'Exponential Item Growth'!$B$23*C285</f>
        <v>3692000</v>
      </c>
    </row>
    <row r="286" spans="1:8" ht="15.75" customHeight="1" x14ac:dyDescent="0.2">
      <c r="A286" s="3">
        <v>285</v>
      </c>
      <c r="B286" s="11">
        <f>'Exponential Item Growth'!$B$5*'Exponential Item Growth'!$B$6^A286</f>
        <v>6.216540455122333E+87</v>
      </c>
      <c r="C286" s="12">
        <f>D286*'Exponential Item Growth'!$B$7</f>
        <v>3705</v>
      </c>
      <c r="D286" s="13">
        <f>A286*'Exponential Item Growth'!$B$4</f>
        <v>2850</v>
      </c>
      <c r="E286" s="12">
        <f>IF(ISNA(VLOOKUP(A286,'Exponential Item Growth'!$A$10:$B$18,2,FALSE)),E285, E285*VLOOKUP(A286,'Exponential Item Growth'!$A$10:$B$18,2,FALSE))</f>
        <v>384</v>
      </c>
      <c r="F286" s="12">
        <f>C286*'Exponential Item Growth'!$B$21</f>
        <v>37050</v>
      </c>
      <c r="G286" s="12">
        <f>'Exponential Item Growth'!$B$22*C286</f>
        <v>185250</v>
      </c>
      <c r="H286" s="12">
        <f>'Exponential Item Growth'!$B$23*C286</f>
        <v>3705000</v>
      </c>
    </row>
    <row r="287" spans="1:8" ht="15.75" customHeight="1" x14ac:dyDescent="0.2">
      <c r="A287" s="3">
        <v>286</v>
      </c>
      <c r="B287" s="11">
        <f>'Exponential Item Growth'!$B$5*'Exponential Item Growth'!$B$6^A287</f>
        <v>1.2433080910244666E+88</v>
      </c>
      <c r="C287" s="12">
        <f>D287*'Exponential Item Growth'!$B$7</f>
        <v>3718</v>
      </c>
      <c r="D287" s="13">
        <f>A287*'Exponential Item Growth'!$B$4</f>
        <v>2860</v>
      </c>
      <c r="E287" s="12">
        <f>IF(ISNA(VLOOKUP(A287,'Exponential Item Growth'!$A$10:$B$18,2,FALSE)),E286, E286*VLOOKUP(A287,'Exponential Item Growth'!$A$10:$B$18,2,FALSE))</f>
        <v>384</v>
      </c>
      <c r="F287" s="12">
        <f>C287*'Exponential Item Growth'!$B$21</f>
        <v>37180</v>
      </c>
      <c r="G287" s="12">
        <f>'Exponential Item Growth'!$B$22*C287</f>
        <v>185900</v>
      </c>
      <c r="H287" s="12">
        <f>'Exponential Item Growth'!$B$23*C287</f>
        <v>3718000</v>
      </c>
    </row>
    <row r="288" spans="1:8" ht="15.75" customHeight="1" x14ac:dyDescent="0.2">
      <c r="A288" s="3">
        <v>287</v>
      </c>
      <c r="B288" s="11">
        <f>'Exponential Item Growth'!$B$5*'Exponential Item Growth'!$B$6^A288</f>
        <v>2.4866161820489332E+88</v>
      </c>
      <c r="C288" s="12">
        <f>D288*'Exponential Item Growth'!$B$7</f>
        <v>3731</v>
      </c>
      <c r="D288" s="13">
        <f>A288*'Exponential Item Growth'!$B$4</f>
        <v>2870</v>
      </c>
      <c r="E288" s="12">
        <f>IF(ISNA(VLOOKUP(A288,'Exponential Item Growth'!$A$10:$B$18,2,FALSE)),E287, E287*VLOOKUP(A288,'Exponential Item Growth'!$A$10:$B$18,2,FALSE))</f>
        <v>384</v>
      </c>
      <c r="F288" s="12">
        <f>C288*'Exponential Item Growth'!$B$21</f>
        <v>37310</v>
      </c>
      <c r="G288" s="12">
        <f>'Exponential Item Growth'!$B$22*C288</f>
        <v>186550</v>
      </c>
      <c r="H288" s="12">
        <f>'Exponential Item Growth'!$B$23*C288</f>
        <v>3731000</v>
      </c>
    </row>
    <row r="289" spans="1:8" ht="15.75" customHeight="1" x14ac:dyDescent="0.2">
      <c r="A289" s="3">
        <v>288</v>
      </c>
      <c r="B289" s="11">
        <f>'Exponential Item Growth'!$B$5*'Exponential Item Growth'!$B$6^A289</f>
        <v>4.9732323640978664E+88</v>
      </c>
      <c r="C289" s="12">
        <f>D289*'Exponential Item Growth'!$B$7</f>
        <v>3744</v>
      </c>
      <c r="D289" s="13">
        <f>A289*'Exponential Item Growth'!$B$4</f>
        <v>2880</v>
      </c>
      <c r="E289" s="12">
        <f>IF(ISNA(VLOOKUP(A289,'Exponential Item Growth'!$A$10:$B$18,2,FALSE)),E288, E288*VLOOKUP(A289,'Exponential Item Growth'!$A$10:$B$18,2,FALSE))</f>
        <v>384</v>
      </c>
      <c r="F289" s="12">
        <f>C289*'Exponential Item Growth'!$B$21</f>
        <v>37440</v>
      </c>
      <c r="G289" s="12">
        <f>'Exponential Item Growth'!$B$22*C289</f>
        <v>187200</v>
      </c>
      <c r="H289" s="12">
        <f>'Exponential Item Growth'!$B$23*C289</f>
        <v>3744000</v>
      </c>
    </row>
    <row r="290" spans="1:8" ht="15.75" customHeight="1" x14ac:dyDescent="0.2">
      <c r="A290" s="3">
        <v>289</v>
      </c>
      <c r="B290" s="11">
        <f>'Exponential Item Growth'!$B$5*'Exponential Item Growth'!$B$6^A290</f>
        <v>9.9464647281957328E+88</v>
      </c>
      <c r="C290" s="12">
        <f>D290*'Exponential Item Growth'!$B$7</f>
        <v>3757</v>
      </c>
      <c r="D290" s="13">
        <f>A290*'Exponential Item Growth'!$B$4</f>
        <v>2890</v>
      </c>
      <c r="E290" s="12">
        <f>IF(ISNA(VLOOKUP(A290,'Exponential Item Growth'!$A$10:$B$18,2,FALSE)),E289, E289*VLOOKUP(A290,'Exponential Item Growth'!$A$10:$B$18,2,FALSE))</f>
        <v>384</v>
      </c>
      <c r="F290" s="12">
        <f>C290*'Exponential Item Growth'!$B$21</f>
        <v>37570</v>
      </c>
      <c r="G290" s="12">
        <f>'Exponential Item Growth'!$B$22*C290</f>
        <v>187850</v>
      </c>
      <c r="H290" s="12">
        <f>'Exponential Item Growth'!$B$23*C290</f>
        <v>3757000</v>
      </c>
    </row>
    <row r="291" spans="1:8" ht="15.75" customHeight="1" x14ac:dyDescent="0.2">
      <c r="A291" s="3">
        <v>290</v>
      </c>
      <c r="B291" s="11">
        <f>'Exponential Item Growth'!$B$5*'Exponential Item Growth'!$B$6^A291</f>
        <v>1.9892929456391466E+89</v>
      </c>
      <c r="C291" s="12">
        <f>D291*'Exponential Item Growth'!$B$7</f>
        <v>3770</v>
      </c>
      <c r="D291" s="13">
        <f>A291*'Exponential Item Growth'!$B$4</f>
        <v>2900</v>
      </c>
      <c r="E291" s="12">
        <f>IF(ISNA(VLOOKUP(A291,'Exponential Item Growth'!$A$10:$B$18,2,FALSE)),E290, E290*VLOOKUP(A291,'Exponential Item Growth'!$A$10:$B$18,2,FALSE))</f>
        <v>384</v>
      </c>
      <c r="F291" s="12">
        <f>C291*'Exponential Item Growth'!$B$21</f>
        <v>37700</v>
      </c>
      <c r="G291" s="12">
        <f>'Exponential Item Growth'!$B$22*C291</f>
        <v>188500</v>
      </c>
      <c r="H291" s="12">
        <f>'Exponential Item Growth'!$B$23*C291</f>
        <v>3770000</v>
      </c>
    </row>
    <row r="292" spans="1:8" ht="15.75" customHeight="1" x14ac:dyDescent="0.2">
      <c r="A292" s="3">
        <v>291</v>
      </c>
      <c r="B292" s="11">
        <f>'Exponential Item Growth'!$B$5*'Exponential Item Growth'!$B$6^A292</f>
        <v>3.9785858912782931E+89</v>
      </c>
      <c r="C292" s="12">
        <f>D292*'Exponential Item Growth'!$B$7</f>
        <v>3783</v>
      </c>
      <c r="D292" s="13">
        <f>A292*'Exponential Item Growth'!$B$4</f>
        <v>2910</v>
      </c>
      <c r="E292" s="12">
        <f>IF(ISNA(VLOOKUP(A292,'Exponential Item Growth'!$A$10:$B$18,2,FALSE)),E291, E291*VLOOKUP(A292,'Exponential Item Growth'!$A$10:$B$18,2,FALSE))</f>
        <v>384</v>
      </c>
      <c r="F292" s="12">
        <f>C292*'Exponential Item Growth'!$B$21</f>
        <v>37830</v>
      </c>
      <c r="G292" s="12">
        <f>'Exponential Item Growth'!$B$22*C292</f>
        <v>189150</v>
      </c>
      <c r="H292" s="12">
        <f>'Exponential Item Growth'!$B$23*C292</f>
        <v>3783000</v>
      </c>
    </row>
    <row r="293" spans="1:8" ht="15.75" customHeight="1" x14ac:dyDescent="0.2">
      <c r="A293" s="3">
        <v>292</v>
      </c>
      <c r="B293" s="11">
        <f>'Exponential Item Growth'!$B$5*'Exponential Item Growth'!$B$6^A293</f>
        <v>7.9571717825565863E+89</v>
      </c>
      <c r="C293" s="12">
        <f>D293*'Exponential Item Growth'!$B$7</f>
        <v>3796</v>
      </c>
      <c r="D293" s="13">
        <f>A293*'Exponential Item Growth'!$B$4</f>
        <v>2920</v>
      </c>
      <c r="E293" s="12">
        <f>IF(ISNA(VLOOKUP(A293,'Exponential Item Growth'!$A$10:$B$18,2,FALSE)),E292, E292*VLOOKUP(A293,'Exponential Item Growth'!$A$10:$B$18,2,FALSE))</f>
        <v>384</v>
      </c>
      <c r="F293" s="12">
        <f>C293*'Exponential Item Growth'!$B$21</f>
        <v>37960</v>
      </c>
      <c r="G293" s="12">
        <f>'Exponential Item Growth'!$B$22*C293</f>
        <v>189800</v>
      </c>
      <c r="H293" s="12">
        <f>'Exponential Item Growth'!$B$23*C293</f>
        <v>3796000</v>
      </c>
    </row>
    <row r="294" spans="1:8" ht="15.75" customHeight="1" x14ac:dyDescent="0.2">
      <c r="A294" s="3">
        <v>293</v>
      </c>
      <c r="B294" s="11">
        <f>'Exponential Item Growth'!$B$5*'Exponential Item Growth'!$B$6^A294</f>
        <v>1.5914343565113173E+90</v>
      </c>
      <c r="C294" s="12">
        <f>D294*'Exponential Item Growth'!$B$7</f>
        <v>3809</v>
      </c>
      <c r="D294" s="13">
        <f>A294*'Exponential Item Growth'!$B$4</f>
        <v>2930</v>
      </c>
      <c r="E294" s="12">
        <f>IF(ISNA(VLOOKUP(A294,'Exponential Item Growth'!$A$10:$B$18,2,FALSE)),E293, E293*VLOOKUP(A294,'Exponential Item Growth'!$A$10:$B$18,2,FALSE))</f>
        <v>384</v>
      </c>
      <c r="F294" s="12">
        <f>C294*'Exponential Item Growth'!$B$21</f>
        <v>38090</v>
      </c>
      <c r="G294" s="12">
        <f>'Exponential Item Growth'!$B$22*C294</f>
        <v>190450</v>
      </c>
      <c r="H294" s="12">
        <f>'Exponential Item Growth'!$B$23*C294</f>
        <v>3809000</v>
      </c>
    </row>
    <row r="295" spans="1:8" ht="15.75" customHeight="1" x14ac:dyDescent="0.2">
      <c r="A295" s="3">
        <v>294</v>
      </c>
      <c r="B295" s="11">
        <f>'Exponential Item Growth'!$B$5*'Exponential Item Growth'!$B$6^A295</f>
        <v>3.1828687130226345E+90</v>
      </c>
      <c r="C295" s="12">
        <f>D295*'Exponential Item Growth'!$B$7</f>
        <v>3822</v>
      </c>
      <c r="D295" s="13">
        <f>A295*'Exponential Item Growth'!$B$4</f>
        <v>2940</v>
      </c>
      <c r="E295" s="12">
        <f>IF(ISNA(VLOOKUP(A295,'Exponential Item Growth'!$A$10:$B$18,2,FALSE)),E294, E294*VLOOKUP(A295,'Exponential Item Growth'!$A$10:$B$18,2,FALSE))</f>
        <v>384</v>
      </c>
      <c r="F295" s="12">
        <f>C295*'Exponential Item Growth'!$B$21</f>
        <v>38220</v>
      </c>
      <c r="G295" s="12">
        <f>'Exponential Item Growth'!$B$22*C295</f>
        <v>191100</v>
      </c>
      <c r="H295" s="12">
        <f>'Exponential Item Growth'!$B$23*C295</f>
        <v>3822000</v>
      </c>
    </row>
    <row r="296" spans="1:8" ht="15.75" customHeight="1" x14ac:dyDescent="0.2">
      <c r="A296" s="3">
        <v>295</v>
      </c>
      <c r="B296" s="11">
        <f>'Exponential Item Growth'!$B$5*'Exponential Item Growth'!$B$6^A296</f>
        <v>6.365737426045269E+90</v>
      </c>
      <c r="C296" s="12">
        <f>D296*'Exponential Item Growth'!$B$7</f>
        <v>3835</v>
      </c>
      <c r="D296" s="13">
        <f>A296*'Exponential Item Growth'!$B$4</f>
        <v>2950</v>
      </c>
      <c r="E296" s="12">
        <f>IF(ISNA(VLOOKUP(A296,'Exponential Item Growth'!$A$10:$B$18,2,FALSE)),E295, E295*VLOOKUP(A296,'Exponential Item Growth'!$A$10:$B$18,2,FALSE))</f>
        <v>384</v>
      </c>
      <c r="F296" s="12">
        <f>C296*'Exponential Item Growth'!$B$21</f>
        <v>38350</v>
      </c>
      <c r="G296" s="12">
        <f>'Exponential Item Growth'!$B$22*C296</f>
        <v>191750</v>
      </c>
      <c r="H296" s="12">
        <f>'Exponential Item Growth'!$B$23*C296</f>
        <v>3835000</v>
      </c>
    </row>
    <row r="297" spans="1:8" ht="15.75" customHeight="1" x14ac:dyDescent="0.2">
      <c r="A297" s="3">
        <v>296</v>
      </c>
      <c r="B297" s="11">
        <f>'Exponential Item Growth'!$B$5*'Exponential Item Growth'!$B$6^A297</f>
        <v>1.2731474852090538E+91</v>
      </c>
      <c r="C297" s="12">
        <f>D297*'Exponential Item Growth'!$B$7</f>
        <v>3848</v>
      </c>
      <c r="D297" s="13">
        <f>A297*'Exponential Item Growth'!$B$4</f>
        <v>2960</v>
      </c>
      <c r="E297" s="12">
        <f>IF(ISNA(VLOOKUP(A297,'Exponential Item Growth'!$A$10:$B$18,2,FALSE)),E296, E296*VLOOKUP(A297,'Exponential Item Growth'!$A$10:$B$18,2,FALSE))</f>
        <v>384</v>
      </c>
      <c r="F297" s="12">
        <f>C297*'Exponential Item Growth'!$B$21</f>
        <v>38480</v>
      </c>
      <c r="G297" s="12">
        <f>'Exponential Item Growth'!$B$22*C297</f>
        <v>192400</v>
      </c>
      <c r="H297" s="12">
        <f>'Exponential Item Growth'!$B$23*C297</f>
        <v>3848000</v>
      </c>
    </row>
    <row r="298" spans="1:8" ht="15.75" customHeight="1" x14ac:dyDescent="0.2">
      <c r="A298" s="3">
        <v>297</v>
      </c>
      <c r="B298" s="11">
        <f>'Exponential Item Growth'!$B$5*'Exponential Item Growth'!$B$6^A298</f>
        <v>2.5462949704181076E+91</v>
      </c>
      <c r="C298" s="12">
        <f>D298*'Exponential Item Growth'!$B$7</f>
        <v>3861</v>
      </c>
      <c r="D298" s="13">
        <f>A298*'Exponential Item Growth'!$B$4</f>
        <v>2970</v>
      </c>
      <c r="E298" s="12">
        <f>IF(ISNA(VLOOKUP(A298,'Exponential Item Growth'!$A$10:$B$18,2,FALSE)),E297, E297*VLOOKUP(A298,'Exponential Item Growth'!$A$10:$B$18,2,FALSE))</f>
        <v>384</v>
      </c>
      <c r="F298" s="12">
        <f>C298*'Exponential Item Growth'!$B$21</f>
        <v>38610</v>
      </c>
      <c r="G298" s="12">
        <f>'Exponential Item Growth'!$B$22*C298</f>
        <v>193050</v>
      </c>
      <c r="H298" s="12">
        <f>'Exponential Item Growth'!$B$23*C298</f>
        <v>3861000</v>
      </c>
    </row>
    <row r="299" spans="1:8" ht="15.75" customHeight="1" x14ac:dyDescent="0.2">
      <c r="A299" s="3">
        <v>298</v>
      </c>
      <c r="B299" s="11">
        <f>'Exponential Item Growth'!$B$5*'Exponential Item Growth'!$B$6^A299</f>
        <v>5.0925899408362152E+91</v>
      </c>
      <c r="C299" s="12">
        <f>D299*'Exponential Item Growth'!$B$7</f>
        <v>3874</v>
      </c>
      <c r="D299" s="13">
        <f>A299*'Exponential Item Growth'!$B$4</f>
        <v>2980</v>
      </c>
      <c r="E299" s="12">
        <f>IF(ISNA(VLOOKUP(A299,'Exponential Item Growth'!$A$10:$B$18,2,FALSE)),E298, E298*VLOOKUP(A299,'Exponential Item Growth'!$A$10:$B$18,2,FALSE))</f>
        <v>384</v>
      </c>
      <c r="F299" s="12">
        <f>C299*'Exponential Item Growth'!$B$21</f>
        <v>38740</v>
      </c>
      <c r="G299" s="12">
        <f>'Exponential Item Growth'!$B$22*C299</f>
        <v>193700</v>
      </c>
      <c r="H299" s="12">
        <f>'Exponential Item Growth'!$B$23*C299</f>
        <v>3874000</v>
      </c>
    </row>
    <row r="300" spans="1:8" ht="15.75" customHeight="1" x14ac:dyDescent="0.2">
      <c r="A300" s="3">
        <v>299</v>
      </c>
      <c r="B300" s="11">
        <f>'Exponential Item Growth'!$B$5*'Exponential Item Growth'!$B$6^A300</f>
        <v>1.018517988167243E+92</v>
      </c>
      <c r="C300" s="12">
        <f>D300*'Exponential Item Growth'!$B$7</f>
        <v>3887</v>
      </c>
      <c r="D300" s="13">
        <f>A300*'Exponential Item Growth'!$B$4</f>
        <v>2990</v>
      </c>
      <c r="E300" s="12">
        <f>IF(ISNA(VLOOKUP(A300,'Exponential Item Growth'!$A$10:$B$18,2,FALSE)),E299, E299*VLOOKUP(A300,'Exponential Item Growth'!$A$10:$B$18,2,FALSE))</f>
        <v>384</v>
      </c>
      <c r="F300" s="12">
        <f>C300*'Exponential Item Growth'!$B$21</f>
        <v>38870</v>
      </c>
      <c r="G300" s="12">
        <f>'Exponential Item Growth'!$B$22*C300</f>
        <v>194350</v>
      </c>
      <c r="H300" s="12">
        <f>'Exponential Item Growth'!$B$23*C300</f>
        <v>3887000</v>
      </c>
    </row>
    <row r="301" spans="1:8" ht="15.75" customHeight="1" x14ac:dyDescent="0.2">
      <c r="A301" s="3">
        <v>300</v>
      </c>
      <c r="B301" s="11">
        <f>'Exponential Item Growth'!$B$5*'Exponential Item Growth'!$B$6^A301</f>
        <v>2.0370359763344861E+92</v>
      </c>
      <c r="C301" s="12">
        <f>D301*'Exponential Item Growth'!$B$7</f>
        <v>3900</v>
      </c>
      <c r="D301" s="13">
        <f>A301*'Exponential Item Growth'!$B$4</f>
        <v>3000</v>
      </c>
      <c r="E301" s="12">
        <f>IF(ISNA(VLOOKUP(A301,'Exponential Item Growth'!$A$10:$B$18,2,FALSE)),E300, E300*VLOOKUP(A301,'Exponential Item Growth'!$A$10:$B$18,2,FALSE))</f>
        <v>384</v>
      </c>
      <c r="F301" s="12">
        <f>C301*'Exponential Item Growth'!$B$21</f>
        <v>39000</v>
      </c>
      <c r="G301" s="12">
        <f>'Exponential Item Growth'!$B$22*C301</f>
        <v>195000</v>
      </c>
      <c r="H301" s="12">
        <f>'Exponential Item Growth'!$B$23*C301</f>
        <v>3900000</v>
      </c>
    </row>
    <row r="302" spans="1:8" ht="15.75" customHeight="1" x14ac:dyDescent="0.2">
      <c r="A302" s="3">
        <v>301</v>
      </c>
      <c r="B302" s="11">
        <f>'Exponential Item Growth'!$B$5*'Exponential Item Growth'!$B$6^A302</f>
        <v>4.0740719526689722E+92</v>
      </c>
      <c r="C302" s="12">
        <f>D302*'Exponential Item Growth'!$B$7</f>
        <v>3913</v>
      </c>
      <c r="D302" s="13">
        <f>A302*'Exponential Item Growth'!$B$4</f>
        <v>3010</v>
      </c>
      <c r="E302" s="12">
        <f>IF(ISNA(VLOOKUP(A302,'Exponential Item Growth'!$A$10:$B$18,2,FALSE)),E301, E301*VLOOKUP(A302,'Exponential Item Growth'!$A$10:$B$18,2,FALSE))</f>
        <v>384</v>
      </c>
      <c r="F302" s="12">
        <f>C302*'Exponential Item Growth'!$B$21</f>
        <v>39130</v>
      </c>
      <c r="G302" s="12">
        <f>'Exponential Item Growth'!$B$22*C302</f>
        <v>195650</v>
      </c>
      <c r="H302" s="12">
        <f>'Exponential Item Growth'!$B$23*C302</f>
        <v>3913000</v>
      </c>
    </row>
    <row r="303" spans="1:8" ht="15.75" customHeight="1" x14ac:dyDescent="0.2">
      <c r="A303" s="3">
        <v>302</v>
      </c>
      <c r="B303" s="11">
        <f>'Exponential Item Growth'!$B$5*'Exponential Item Growth'!$B$6^A303</f>
        <v>8.1481439053379443E+92</v>
      </c>
      <c r="C303" s="12">
        <f>D303*'Exponential Item Growth'!$B$7</f>
        <v>3926</v>
      </c>
      <c r="D303" s="13">
        <f>A303*'Exponential Item Growth'!$B$4</f>
        <v>3020</v>
      </c>
      <c r="E303" s="12">
        <f>IF(ISNA(VLOOKUP(A303,'Exponential Item Growth'!$A$10:$B$18,2,FALSE)),E302, E302*VLOOKUP(A303,'Exponential Item Growth'!$A$10:$B$18,2,FALSE))</f>
        <v>384</v>
      </c>
      <c r="F303" s="12">
        <f>C303*'Exponential Item Growth'!$B$21</f>
        <v>39260</v>
      </c>
      <c r="G303" s="12">
        <f>'Exponential Item Growth'!$B$22*C303</f>
        <v>196300</v>
      </c>
      <c r="H303" s="12">
        <f>'Exponential Item Growth'!$B$23*C303</f>
        <v>3926000</v>
      </c>
    </row>
    <row r="304" spans="1:8" ht="15.75" customHeight="1" x14ac:dyDescent="0.2">
      <c r="A304" s="3">
        <v>303</v>
      </c>
      <c r="B304" s="11">
        <f>'Exponential Item Growth'!$B$5*'Exponential Item Growth'!$B$6^A304</f>
        <v>1.6296287810675889E+93</v>
      </c>
      <c r="C304" s="12">
        <f>D304*'Exponential Item Growth'!$B$7</f>
        <v>3939</v>
      </c>
      <c r="D304" s="13">
        <f>A304*'Exponential Item Growth'!$B$4</f>
        <v>3030</v>
      </c>
      <c r="E304" s="12">
        <f>IF(ISNA(VLOOKUP(A304,'Exponential Item Growth'!$A$10:$B$18,2,FALSE)),E303, E303*VLOOKUP(A304,'Exponential Item Growth'!$A$10:$B$18,2,FALSE))</f>
        <v>384</v>
      </c>
      <c r="F304" s="12">
        <f>C304*'Exponential Item Growth'!$B$21</f>
        <v>39390</v>
      </c>
      <c r="G304" s="12">
        <f>'Exponential Item Growth'!$B$22*C304</f>
        <v>196950</v>
      </c>
      <c r="H304" s="12">
        <f>'Exponential Item Growth'!$B$23*C304</f>
        <v>3939000</v>
      </c>
    </row>
    <row r="305" spans="1:8" ht="15.75" customHeight="1" x14ac:dyDescent="0.2">
      <c r="A305" s="3">
        <v>304</v>
      </c>
      <c r="B305" s="11">
        <f>'Exponential Item Growth'!$B$5*'Exponential Item Growth'!$B$6^A305</f>
        <v>3.2592575621351777E+93</v>
      </c>
      <c r="C305" s="12">
        <f>D305*'Exponential Item Growth'!$B$7</f>
        <v>3952</v>
      </c>
      <c r="D305" s="13">
        <f>A305*'Exponential Item Growth'!$B$4</f>
        <v>3040</v>
      </c>
      <c r="E305" s="12">
        <f>IF(ISNA(VLOOKUP(A305,'Exponential Item Growth'!$A$10:$B$18,2,FALSE)),E304, E304*VLOOKUP(A305,'Exponential Item Growth'!$A$10:$B$18,2,FALSE))</f>
        <v>384</v>
      </c>
      <c r="F305" s="12">
        <f>C305*'Exponential Item Growth'!$B$21</f>
        <v>39520</v>
      </c>
      <c r="G305" s="12">
        <f>'Exponential Item Growth'!$B$22*C305</f>
        <v>197600</v>
      </c>
      <c r="H305" s="12">
        <f>'Exponential Item Growth'!$B$23*C305</f>
        <v>3952000</v>
      </c>
    </row>
    <row r="306" spans="1:8" ht="15.75" customHeight="1" x14ac:dyDescent="0.2">
      <c r="A306" s="3">
        <v>305</v>
      </c>
      <c r="B306" s="11">
        <f>'Exponential Item Growth'!$B$5*'Exponential Item Growth'!$B$6^A306</f>
        <v>6.5185151242703555E+93</v>
      </c>
      <c r="C306" s="12">
        <f>D306*'Exponential Item Growth'!$B$7</f>
        <v>3965</v>
      </c>
      <c r="D306" s="13">
        <f>A306*'Exponential Item Growth'!$B$4</f>
        <v>3050</v>
      </c>
      <c r="E306" s="12">
        <f>IF(ISNA(VLOOKUP(A306,'Exponential Item Growth'!$A$10:$B$18,2,FALSE)),E305, E305*VLOOKUP(A306,'Exponential Item Growth'!$A$10:$B$18,2,FALSE))</f>
        <v>384</v>
      </c>
      <c r="F306" s="12">
        <f>C306*'Exponential Item Growth'!$B$21</f>
        <v>39650</v>
      </c>
      <c r="G306" s="12">
        <f>'Exponential Item Growth'!$B$22*C306</f>
        <v>198250</v>
      </c>
      <c r="H306" s="12">
        <f>'Exponential Item Growth'!$B$23*C306</f>
        <v>3965000</v>
      </c>
    </row>
    <row r="307" spans="1:8" ht="15.75" customHeight="1" x14ac:dyDescent="0.2">
      <c r="A307" s="3">
        <v>306</v>
      </c>
      <c r="B307" s="11">
        <f>'Exponential Item Growth'!$B$5*'Exponential Item Growth'!$B$6^A307</f>
        <v>1.3037030248540711E+94</v>
      </c>
      <c r="C307" s="12">
        <f>D307*'Exponential Item Growth'!$B$7</f>
        <v>3978</v>
      </c>
      <c r="D307" s="13">
        <f>A307*'Exponential Item Growth'!$B$4</f>
        <v>3060</v>
      </c>
      <c r="E307" s="12">
        <f>IF(ISNA(VLOOKUP(A307,'Exponential Item Growth'!$A$10:$B$18,2,FALSE)),E306, E306*VLOOKUP(A307,'Exponential Item Growth'!$A$10:$B$18,2,FALSE))</f>
        <v>384</v>
      </c>
      <c r="F307" s="12">
        <f>C307*'Exponential Item Growth'!$B$21</f>
        <v>39780</v>
      </c>
      <c r="G307" s="12">
        <f>'Exponential Item Growth'!$B$22*C307</f>
        <v>198900</v>
      </c>
      <c r="H307" s="12">
        <f>'Exponential Item Growth'!$B$23*C307</f>
        <v>3978000</v>
      </c>
    </row>
    <row r="308" spans="1:8" ht="15.75" customHeight="1" x14ac:dyDescent="0.2">
      <c r="A308" s="3">
        <v>307</v>
      </c>
      <c r="B308" s="11">
        <f>'Exponential Item Growth'!$B$5*'Exponential Item Growth'!$B$6^A308</f>
        <v>2.6074060497081422E+94</v>
      </c>
      <c r="C308" s="12">
        <f>D308*'Exponential Item Growth'!$B$7</f>
        <v>3991</v>
      </c>
      <c r="D308" s="13">
        <f>A308*'Exponential Item Growth'!$B$4</f>
        <v>3070</v>
      </c>
      <c r="E308" s="12">
        <f>IF(ISNA(VLOOKUP(A308,'Exponential Item Growth'!$A$10:$B$18,2,FALSE)),E307, E307*VLOOKUP(A308,'Exponential Item Growth'!$A$10:$B$18,2,FALSE))</f>
        <v>384</v>
      </c>
      <c r="F308" s="12">
        <f>C308*'Exponential Item Growth'!$B$21</f>
        <v>39910</v>
      </c>
      <c r="G308" s="12">
        <f>'Exponential Item Growth'!$B$22*C308</f>
        <v>199550</v>
      </c>
      <c r="H308" s="12">
        <f>'Exponential Item Growth'!$B$23*C308</f>
        <v>3991000</v>
      </c>
    </row>
    <row r="309" spans="1:8" ht="15.75" customHeight="1" x14ac:dyDescent="0.2">
      <c r="A309" s="3">
        <v>308</v>
      </c>
      <c r="B309" s="11">
        <f>'Exponential Item Growth'!$B$5*'Exponential Item Growth'!$B$6^A309</f>
        <v>5.2148120994162844E+94</v>
      </c>
      <c r="C309" s="12">
        <f>D309*'Exponential Item Growth'!$B$7</f>
        <v>4004</v>
      </c>
      <c r="D309" s="13">
        <f>A309*'Exponential Item Growth'!$B$4</f>
        <v>3080</v>
      </c>
      <c r="E309" s="12">
        <f>IF(ISNA(VLOOKUP(A309,'Exponential Item Growth'!$A$10:$B$18,2,FALSE)),E308, E308*VLOOKUP(A309,'Exponential Item Growth'!$A$10:$B$18,2,FALSE))</f>
        <v>384</v>
      </c>
      <c r="F309" s="12">
        <f>C309*'Exponential Item Growth'!$B$21</f>
        <v>40040</v>
      </c>
      <c r="G309" s="12">
        <f>'Exponential Item Growth'!$B$22*C309</f>
        <v>200200</v>
      </c>
      <c r="H309" s="12">
        <f>'Exponential Item Growth'!$B$23*C309</f>
        <v>4004000</v>
      </c>
    </row>
    <row r="310" spans="1:8" ht="15.75" customHeight="1" x14ac:dyDescent="0.2">
      <c r="A310" s="3">
        <v>309</v>
      </c>
      <c r="B310" s="11">
        <f>'Exponential Item Growth'!$B$5*'Exponential Item Growth'!$B$6^A310</f>
        <v>1.0429624198832569E+95</v>
      </c>
      <c r="C310" s="12">
        <f>D310*'Exponential Item Growth'!$B$7</f>
        <v>4017</v>
      </c>
      <c r="D310" s="13">
        <f>A310*'Exponential Item Growth'!$B$4</f>
        <v>3090</v>
      </c>
      <c r="E310" s="12">
        <f>IF(ISNA(VLOOKUP(A310,'Exponential Item Growth'!$A$10:$B$18,2,FALSE)),E309, E309*VLOOKUP(A310,'Exponential Item Growth'!$A$10:$B$18,2,FALSE))</f>
        <v>384</v>
      </c>
      <c r="F310" s="12">
        <f>C310*'Exponential Item Growth'!$B$21</f>
        <v>40170</v>
      </c>
      <c r="G310" s="12">
        <f>'Exponential Item Growth'!$B$22*C310</f>
        <v>200850</v>
      </c>
      <c r="H310" s="12">
        <f>'Exponential Item Growth'!$B$23*C310</f>
        <v>4017000</v>
      </c>
    </row>
    <row r="311" spans="1:8" ht="15.75" customHeight="1" x14ac:dyDescent="0.2">
      <c r="A311" s="3">
        <v>310</v>
      </c>
      <c r="B311" s="11">
        <f>'Exponential Item Growth'!$B$5*'Exponential Item Growth'!$B$6^A311</f>
        <v>2.0859248397665138E+95</v>
      </c>
      <c r="C311" s="12">
        <f>D311*'Exponential Item Growth'!$B$7</f>
        <v>4030</v>
      </c>
      <c r="D311" s="13">
        <f>A311*'Exponential Item Growth'!$B$4</f>
        <v>3100</v>
      </c>
      <c r="E311" s="12">
        <f>IF(ISNA(VLOOKUP(A311,'Exponential Item Growth'!$A$10:$B$18,2,FALSE)),E310, E310*VLOOKUP(A311,'Exponential Item Growth'!$A$10:$B$18,2,FALSE))</f>
        <v>384</v>
      </c>
      <c r="F311" s="12">
        <f>C311*'Exponential Item Growth'!$B$21</f>
        <v>40300</v>
      </c>
      <c r="G311" s="12">
        <f>'Exponential Item Growth'!$B$22*C311</f>
        <v>201500</v>
      </c>
      <c r="H311" s="12">
        <f>'Exponential Item Growth'!$B$23*C311</f>
        <v>4030000</v>
      </c>
    </row>
    <row r="312" spans="1:8" ht="15.75" customHeight="1" x14ac:dyDescent="0.2">
      <c r="A312" s="3">
        <v>311</v>
      </c>
      <c r="B312" s="11">
        <f>'Exponential Item Growth'!$B$5*'Exponential Item Growth'!$B$6^A312</f>
        <v>4.1718496795330275E+95</v>
      </c>
      <c r="C312" s="12">
        <f>D312*'Exponential Item Growth'!$B$7</f>
        <v>4043</v>
      </c>
      <c r="D312" s="13">
        <f>A312*'Exponential Item Growth'!$B$4</f>
        <v>3110</v>
      </c>
      <c r="E312" s="12">
        <f>IF(ISNA(VLOOKUP(A312,'Exponential Item Growth'!$A$10:$B$18,2,FALSE)),E311, E311*VLOOKUP(A312,'Exponential Item Growth'!$A$10:$B$18,2,FALSE))</f>
        <v>384</v>
      </c>
      <c r="F312" s="12">
        <f>C312*'Exponential Item Growth'!$B$21</f>
        <v>40430</v>
      </c>
      <c r="G312" s="12">
        <f>'Exponential Item Growth'!$B$22*C312</f>
        <v>202150</v>
      </c>
      <c r="H312" s="12">
        <f>'Exponential Item Growth'!$B$23*C312</f>
        <v>4043000</v>
      </c>
    </row>
    <row r="313" spans="1:8" ht="15.75" customHeight="1" x14ac:dyDescent="0.2">
      <c r="A313" s="3">
        <v>312</v>
      </c>
      <c r="B313" s="11">
        <f>'Exponential Item Growth'!$B$5*'Exponential Item Growth'!$B$6^A313</f>
        <v>8.343699359066055E+95</v>
      </c>
      <c r="C313" s="12">
        <f>D313*'Exponential Item Growth'!$B$7</f>
        <v>4056</v>
      </c>
      <c r="D313" s="13">
        <f>A313*'Exponential Item Growth'!$B$4</f>
        <v>3120</v>
      </c>
      <c r="E313" s="12">
        <f>IF(ISNA(VLOOKUP(A313,'Exponential Item Growth'!$A$10:$B$18,2,FALSE)),E312, E312*VLOOKUP(A313,'Exponential Item Growth'!$A$10:$B$18,2,FALSE))</f>
        <v>384</v>
      </c>
      <c r="F313" s="12">
        <f>C313*'Exponential Item Growth'!$B$21</f>
        <v>40560</v>
      </c>
      <c r="G313" s="12">
        <f>'Exponential Item Growth'!$B$22*C313</f>
        <v>202800</v>
      </c>
      <c r="H313" s="12">
        <f>'Exponential Item Growth'!$B$23*C313</f>
        <v>4056000</v>
      </c>
    </row>
    <row r="314" spans="1:8" ht="15.75" customHeight="1" x14ac:dyDescent="0.2">
      <c r="A314" s="3">
        <v>313</v>
      </c>
      <c r="B314" s="11">
        <f>'Exponential Item Growth'!$B$5*'Exponential Item Growth'!$B$6^A314</f>
        <v>1.668739871813211E+96</v>
      </c>
      <c r="C314" s="12">
        <f>D314*'Exponential Item Growth'!$B$7</f>
        <v>4069</v>
      </c>
      <c r="D314" s="13">
        <f>A314*'Exponential Item Growth'!$B$4</f>
        <v>3130</v>
      </c>
      <c r="E314" s="12">
        <f>IF(ISNA(VLOOKUP(A314,'Exponential Item Growth'!$A$10:$B$18,2,FALSE)),E313, E313*VLOOKUP(A314,'Exponential Item Growth'!$A$10:$B$18,2,FALSE))</f>
        <v>384</v>
      </c>
      <c r="F314" s="12">
        <f>C314*'Exponential Item Growth'!$B$21</f>
        <v>40690</v>
      </c>
      <c r="G314" s="12">
        <f>'Exponential Item Growth'!$B$22*C314</f>
        <v>203450</v>
      </c>
      <c r="H314" s="12">
        <f>'Exponential Item Growth'!$B$23*C314</f>
        <v>4069000</v>
      </c>
    </row>
    <row r="315" spans="1:8" ht="15.75" customHeight="1" x14ac:dyDescent="0.2">
      <c r="A315" s="3">
        <v>314</v>
      </c>
      <c r="B315" s="11">
        <f>'Exponential Item Growth'!$B$5*'Exponential Item Growth'!$B$6^A315</f>
        <v>3.337479743626422E+96</v>
      </c>
      <c r="C315" s="12">
        <f>D315*'Exponential Item Growth'!$B$7</f>
        <v>4082</v>
      </c>
      <c r="D315" s="13">
        <f>A315*'Exponential Item Growth'!$B$4</f>
        <v>3140</v>
      </c>
      <c r="E315" s="12">
        <f>IF(ISNA(VLOOKUP(A315,'Exponential Item Growth'!$A$10:$B$18,2,FALSE)),E314, E314*VLOOKUP(A315,'Exponential Item Growth'!$A$10:$B$18,2,FALSE))</f>
        <v>384</v>
      </c>
      <c r="F315" s="12">
        <f>C315*'Exponential Item Growth'!$B$21</f>
        <v>40820</v>
      </c>
      <c r="G315" s="12">
        <f>'Exponential Item Growth'!$B$22*C315</f>
        <v>204100</v>
      </c>
      <c r="H315" s="12">
        <f>'Exponential Item Growth'!$B$23*C315</f>
        <v>4082000</v>
      </c>
    </row>
    <row r="316" spans="1:8" ht="15.75" customHeight="1" x14ac:dyDescent="0.2">
      <c r="A316" s="3">
        <v>315</v>
      </c>
      <c r="B316" s="11">
        <f>'Exponential Item Growth'!$B$5*'Exponential Item Growth'!$B$6^A316</f>
        <v>6.674959487252844E+96</v>
      </c>
      <c r="C316" s="12">
        <f>D316*'Exponential Item Growth'!$B$7</f>
        <v>4095</v>
      </c>
      <c r="D316" s="13">
        <f>A316*'Exponential Item Growth'!$B$4</f>
        <v>3150</v>
      </c>
      <c r="E316" s="12">
        <f>IF(ISNA(VLOOKUP(A316,'Exponential Item Growth'!$A$10:$B$18,2,FALSE)),E315, E315*VLOOKUP(A316,'Exponential Item Growth'!$A$10:$B$18,2,FALSE))</f>
        <v>384</v>
      </c>
      <c r="F316" s="12">
        <f>C316*'Exponential Item Growth'!$B$21</f>
        <v>40950</v>
      </c>
      <c r="G316" s="12">
        <f>'Exponential Item Growth'!$B$22*C316</f>
        <v>204750</v>
      </c>
      <c r="H316" s="12">
        <f>'Exponential Item Growth'!$B$23*C316</f>
        <v>4095000</v>
      </c>
    </row>
    <row r="317" spans="1:8" ht="15.75" customHeight="1" x14ac:dyDescent="0.2">
      <c r="A317" s="3">
        <v>316</v>
      </c>
      <c r="B317" s="11">
        <f>'Exponential Item Growth'!$B$5*'Exponential Item Growth'!$B$6^A317</f>
        <v>1.3349918974505688E+97</v>
      </c>
      <c r="C317" s="12">
        <f>D317*'Exponential Item Growth'!$B$7</f>
        <v>4108</v>
      </c>
      <c r="D317" s="13">
        <f>A317*'Exponential Item Growth'!$B$4</f>
        <v>3160</v>
      </c>
      <c r="E317" s="12">
        <f>IF(ISNA(VLOOKUP(A317,'Exponential Item Growth'!$A$10:$B$18,2,FALSE)),E316, E316*VLOOKUP(A317,'Exponential Item Growth'!$A$10:$B$18,2,FALSE))</f>
        <v>384</v>
      </c>
      <c r="F317" s="12">
        <f>C317*'Exponential Item Growth'!$B$21</f>
        <v>41080</v>
      </c>
      <c r="G317" s="12">
        <f>'Exponential Item Growth'!$B$22*C317</f>
        <v>205400</v>
      </c>
      <c r="H317" s="12">
        <f>'Exponential Item Growth'!$B$23*C317</f>
        <v>4108000</v>
      </c>
    </row>
    <row r="318" spans="1:8" ht="15.75" customHeight="1" x14ac:dyDescent="0.2">
      <c r="A318" s="3">
        <v>317</v>
      </c>
      <c r="B318" s="11">
        <f>'Exponential Item Growth'!$B$5*'Exponential Item Growth'!$B$6^A318</f>
        <v>2.6699837949011376E+97</v>
      </c>
      <c r="C318" s="12">
        <f>D318*'Exponential Item Growth'!$B$7</f>
        <v>4121</v>
      </c>
      <c r="D318" s="13">
        <f>A318*'Exponential Item Growth'!$B$4</f>
        <v>3170</v>
      </c>
      <c r="E318" s="12">
        <f>IF(ISNA(VLOOKUP(A318,'Exponential Item Growth'!$A$10:$B$18,2,FALSE)),E317, E317*VLOOKUP(A318,'Exponential Item Growth'!$A$10:$B$18,2,FALSE))</f>
        <v>384</v>
      </c>
      <c r="F318" s="12">
        <f>C318*'Exponential Item Growth'!$B$21</f>
        <v>41210</v>
      </c>
      <c r="G318" s="12">
        <f>'Exponential Item Growth'!$B$22*C318</f>
        <v>206050</v>
      </c>
      <c r="H318" s="12">
        <f>'Exponential Item Growth'!$B$23*C318</f>
        <v>4121000</v>
      </c>
    </row>
    <row r="319" spans="1:8" ht="15.75" customHeight="1" x14ac:dyDescent="0.2">
      <c r="A319" s="3">
        <v>318</v>
      </c>
      <c r="B319" s="11">
        <f>'Exponential Item Growth'!$B$5*'Exponential Item Growth'!$B$6^A319</f>
        <v>5.3399675898022752E+97</v>
      </c>
      <c r="C319" s="12">
        <f>D319*'Exponential Item Growth'!$B$7</f>
        <v>4134</v>
      </c>
      <c r="D319" s="13">
        <f>A319*'Exponential Item Growth'!$B$4</f>
        <v>3180</v>
      </c>
      <c r="E319" s="12">
        <f>IF(ISNA(VLOOKUP(A319,'Exponential Item Growth'!$A$10:$B$18,2,FALSE)),E318, E318*VLOOKUP(A319,'Exponential Item Growth'!$A$10:$B$18,2,FALSE))</f>
        <v>384</v>
      </c>
      <c r="F319" s="12">
        <f>C319*'Exponential Item Growth'!$B$21</f>
        <v>41340</v>
      </c>
      <c r="G319" s="12">
        <f>'Exponential Item Growth'!$B$22*C319</f>
        <v>206700</v>
      </c>
      <c r="H319" s="12">
        <f>'Exponential Item Growth'!$B$23*C319</f>
        <v>4134000</v>
      </c>
    </row>
    <row r="320" spans="1:8" ht="15.75" customHeight="1" x14ac:dyDescent="0.2">
      <c r="A320" s="3">
        <v>319</v>
      </c>
      <c r="B320" s="11">
        <f>'Exponential Item Growth'!$B$5*'Exponential Item Growth'!$B$6^A320</f>
        <v>1.067993517960455E+98</v>
      </c>
      <c r="C320" s="12">
        <f>D320*'Exponential Item Growth'!$B$7</f>
        <v>4147</v>
      </c>
      <c r="D320" s="13">
        <f>A320*'Exponential Item Growth'!$B$4</f>
        <v>3190</v>
      </c>
      <c r="E320" s="12">
        <f>IF(ISNA(VLOOKUP(A320,'Exponential Item Growth'!$A$10:$B$18,2,FALSE)),E319, E319*VLOOKUP(A320,'Exponential Item Growth'!$A$10:$B$18,2,FALSE))</f>
        <v>384</v>
      </c>
      <c r="F320" s="12">
        <f>C320*'Exponential Item Growth'!$B$21</f>
        <v>41470</v>
      </c>
      <c r="G320" s="12">
        <f>'Exponential Item Growth'!$B$22*C320</f>
        <v>207350</v>
      </c>
      <c r="H320" s="12">
        <f>'Exponential Item Growth'!$B$23*C320</f>
        <v>4147000</v>
      </c>
    </row>
    <row r="321" spans="1:8" ht="15.75" customHeight="1" x14ac:dyDescent="0.2">
      <c r="A321" s="3">
        <v>320</v>
      </c>
      <c r="B321" s="11">
        <f>'Exponential Item Growth'!$B$5*'Exponential Item Growth'!$B$6^A321</f>
        <v>2.1359870359209101E+98</v>
      </c>
      <c r="C321" s="12">
        <f>D321*'Exponential Item Growth'!$B$7</f>
        <v>4160</v>
      </c>
      <c r="D321" s="13">
        <f>A321*'Exponential Item Growth'!$B$4</f>
        <v>3200</v>
      </c>
      <c r="E321" s="12">
        <f>IF(ISNA(VLOOKUP(A321,'Exponential Item Growth'!$A$10:$B$18,2,FALSE)),E320, E320*VLOOKUP(A321,'Exponential Item Growth'!$A$10:$B$18,2,FALSE))</f>
        <v>384</v>
      </c>
      <c r="F321" s="12">
        <f>C321*'Exponential Item Growth'!$B$21</f>
        <v>41600</v>
      </c>
      <c r="G321" s="12">
        <f>'Exponential Item Growth'!$B$22*C321</f>
        <v>208000</v>
      </c>
      <c r="H321" s="12">
        <f>'Exponential Item Growth'!$B$23*C321</f>
        <v>4160000</v>
      </c>
    </row>
    <row r="322" spans="1:8" ht="15.75" customHeight="1" x14ac:dyDescent="0.2">
      <c r="A322" s="3">
        <v>321</v>
      </c>
      <c r="B322" s="11">
        <f>'Exponential Item Growth'!$B$5*'Exponential Item Growth'!$B$6^A322</f>
        <v>4.2719740718418202E+98</v>
      </c>
      <c r="C322" s="12">
        <f>D322*'Exponential Item Growth'!$B$7</f>
        <v>4173</v>
      </c>
      <c r="D322" s="13">
        <f>A322*'Exponential Item Growth'!$B$4</f>
        <v>3210</v>
      </c>
      <c r="E322" s="12">
        <f>IF(ISNA(VLOOKUP(A322,'Exponential Item Growth'!$A$10:$B$18,2,FALSE)),E321, E321*VLOOKUP(A322,'Exponential Item Growth'!$A$10:$B$18,2,FALSE))</f>
        <v>384</v>
      </c>
      <c r="F322" s="12">
        <f>C322*'Exponential Item Growth'!$B$21</f>
        <v>41730</v>
      </c>
      <c r="G322" s="12">
        <f>'Exponential Item Growth'!$B$22*C322</f>
        <v>208650</v>
      </c>
      <c r="H322" s="12">
        <f>'Exponential Item Growth'!$B$23*C322</f>
        <v>4173000</v>
      </c>
    </row>
    <row r="323" spans="1:8" ht="15.75" customHeight="1" x14ac:dyDescent="0.2">
      <c r="A323" s="3">
        <v>322</v>
      </c>
      <c r="B323" s="11">
        <f>'Exponential Item Growth'!$B$5*'Exponential Item Growth'!$B$6^A323</f>
        <v>8.5439481436836403E+98</v>
      </c>
      <c r="C323" s="12">
        <f>D323*'Exponential Item Growth'!$B$7</f>
        <v>4186</v>
      </c>
      <c r="D323" s="13">
        <f>A323*'Exponential Item Growth'!$B$4</f>
        <v>3220</v>
      </c>
      <c r="E323" s="12">
        <f>IF(ISNA(VLOOKUP(A323,'Exponential Item Growth'!$A$10:$B$18,2,FALSE)),E322, E322*VLOOKUP(A323,'Exponential Item Growth'!$A$10:$B$18,2,FALSE))</f>
        <v>384</v>
      </c>
      <c r="F323" s="12">
        <f>C323*'Exponential Item Growth'!$B$21</f>
        <v>41860</v>
      </c>
      <c r="G323" s="12">
        <f>'Exponential Item Growth'!$B$22*C323</f>
        <v>209300</v>
      </c>
      <c r="H323" s="12">
        <f>'Exponential Item Growth'!$B$23*C323</f>
        <v>4186000</v>
      </c>
    </row>
    <row r="324" spans="1:8" ht="15.75" customHeight="1" x14ac:dyDescent="0.2">
      <c r="A324" s="3">
        <v>323</v>
      </c>
      <c r="B324" s="11">
        <f>'Exponential Item Growth'!$B$5*'Exponential Item Growth'!$B$6^A324</f>
        <v>1.7087896287367281E+99</v>
      </c>
      <c r="C324" s="12">
        <f>D324*'Exponential Item Growth'!$B$7</f>
        <v>4199</v>
      </c>
      <c r="D324" s="13">
        <f>A324*'Exponential Item Growth'!$B$4</f>
        <v>3230</v>
      </c>
      <c r="E324" s="12">
        <f>IF(ISNA(VLOOKUP(A324,'Exponential Item Growth'!$A$10:$B$18,2,FALSE)),E323, E323*VLOOKUP(A324,'Exponential Item Growth'!$A$10:$B$18,2,FALSE))</f>
        <v>384</v>
      </c>
      <c r="F324" s="12">
        <f>C324*'Exponential Item Growth'!$B$21</f>
        <v>41990</v>
      </c>
      <c r="G324" s="12">
        <f>'Exponential Item Growth'!$B$22*C324</f>
        <v>209950</v>
      </c>
      <c r="H324" s="12">
        <f>'Exponential Item Growth'!$B$23*C324</f>
        <v>4199000</v>
      </c>
    </row>
    <row r="325" spans="1:8" ht="15.75" customHeight="1" x14ac:dyDescent="0.2">
      <c r="A325" s="3">
        <v>324</v>
      </c>
      <c r="B325" s="11">
        <f>'Exponential Item Growth'!$B$5*'Exponential Item Growth'!$B$6^A325</f>
        <v>3.4175792574734561E+99</v>
      </c>
      <c r="C325" s="12">
        <f>D325*'Exponential Item Growth'!$B$7</f>
        <v>4212</v>
      </c>
      <c r="D325" s="13">
        <f>A325*'Exponential Item Growth'!$B$4</f>
        <v>3240</v>
      </c>
      <c r="E325" s="12">
        <f>IF(ISNA(VLOOKUP(A325,'Exponential Item Growth'!$A$10:$B$18,2,FALSE)),E324, E324*VLOOKUP(A325,'Exponential Item Growth'!$A$10:$B$18,2,FALSE))</f>
        <v>384</v>
      </c>
      <c r="F325" s="12">
        <f>C325*'Exponential Item Growth'!$B$21</f>
        <v>42120</v>
      </c>
      <c r="G325" s="12">
        <f>'Exponential Item Growth'!$B$22*C325</f>
        <v>210600</v>
      </c>
      <c r="H325" s="12">
        <f>'Exponential Item Growth'!$B$23*C325</f>
        <v>4212000</v>
      </c>
    </row>
    <row r="326" spans="1:8" ht="15.75" customHeight="1" x14ac:dyDescent="0.2">
      <c r="A326" s="3">
        <v>325</v>
      </c>
      <c r="B326" s="11">
        <f>'Exponential Item Growth'!$B$5*'Exponential Item Growth'!$B$6^A326</f>
        <v>6.8351585149469123E+99</v>
      </c>
      <c r="C326" s="12">
        <f>D326*'Exponential Item Growth'!$B$7</f>
        <v>4225</v>
      </c>
      <c r="D326" s="13">
        <f>A326*'Exponential Item Growth'!$B$4</f>
        <v>3250</v>
      </c>
      <c r="E326" s="12">
        <f>IF(ISNA(VLOOKUP(A326,'Exponential Item Growth'!$A$10:$B$18,2,FALSE)),E325, E325*VLOOKUP(A326,'Exponential Item Growth'!$A$10:$B$18,2,FALSE))</f>
        <v>384</v>
      </c>
      <c r="F326" s="12">
        <f>C326*'Exponential Item Growth'!$B$21</f>
        <v>42250</v>
      </c>
      <c r="G326" s="12">
        <f>'Exponential Item Growth'!$B$22*C326</f>
        <v>211250</v>
      </c>
      <c r="H326" s="12">
        <f>'Exponential Item Growth'!$B$23*C326</f>
        <v>4225000</v>
      </c>
    </row>
    <row r="327" spans="1:8" ht="15.75" customHeight="1" x14ac:dyDescent="0.2">
      <c r="A327" s="3">
        <v>326</v>
      </c>
      <c r="B327" s="11">
        <f>'Exponential Item Growth'!$B$5*'Exponential Item Growth'!$B$6^A327</f>
        <v>1.3670317029893825E+100</v>
      </c>
      <c r="C327" s="12">
        <f>D327*'Exponential Item Growth'!$B$7</f>
        <v>4238</v>
      </c>
      <c r="D327" s="13">
        <f>A327*'Exponential Item Growth'!$B$4</f>
        <v>3260</v>
      </c>
      <c r="E327" s="12">
        <f>IF(ISNA(VLOOKUP(A327,'Exponential Item Growth'!$A$10:$B$18,2,FALSE)),E326, E326*VLOOKUP(A327,'Exponential Item Growth'!$A$10:$B$18,2,FALSE))</f>
        <v>384</v>
      </c>
      <c r="F327" s="12">
        <f>C327*'Exponential Item Growth'!$B$21</f>
        <v>42380</v>
      </c>
      <c r="G327" s="12">
        <f>'Exponential Item Growth'!$B$22*C327</f>
        <v>211900</v>
      </c>
      <c r="H327" s="12">
        <f>'Exponential Item Growth'!$B$23*C327</f>
        <v>4238000</v>
      </c>
    </row>
    <row r="328" spans="1:8" ht="15.75" customHeight="1" x14ac:dyDescent="0.2">
      <c r="A328" s="3">
        <v>327</v>
      </c>
      <c r="B328" s="11">
        <f>'Exponential Item Growth'!$B$5*'Exponential Item Growth'!$B$6^A328</f>
        <v>2.7340634059787649E+100</v>
      </c>
      <c r="C328" s="12">
        <f>D328*'Exponential Item Growth'!$B$7</f>
        <v>4251</v>
      </c>
      <c r="D328" s="13">
        <f>A328*'Exponential Item Growth'!$B$4</f>
        <v>3270</v>
      </c>
      <c r="E328" s="12">
        <f>IF(ISNA(VLOOKUP(A328,'Exponential Item Growth'!$A$10:$B$18,2,FALSE)),E327, E327*VLOOKUP(A328,'Exponential Item Growth'!$A$10:$B$18,2,FALSE))</f>
        <v>384</v>
      </c>
      <c r="F328" s="12">
        <f>C328*'Exponential Item Growth'!$B$21</f>
        <v>42510</v>
      </c>
      <c r="G328" s="12">
        <f>'Exponential Item Growth'!$B$22*C328</f>
        <v>212550</v>
      </c>
      <c r="H328" s="12">
        <f>'Exponential Item Growth'!$B$23*C328</f>
        <v>4251000</v>
      </c>
    </row>
    <row r="329" spans="1:8" ht="15.75" customHeight="1" x14ac:dyDescent="0.2">
      <c r="A329" s="3">
        <v>328</v>
      </c>
      <c r="B329" s="11">
        <f>'Exponential Item Growth'!$B$5*'Exponential Item Growth'!$B$6^A329</f>
        <v>5.4681268119575298E+100</v>
      </c>
      <c r="C329" s="12">
        <f>D329*'Exponential Item Growth'!$B$7</f>
        <v>4264</v>
      </c>
      <c r="D329" s="13">
        <f>A329*'Exponential Item Growth'!$B$4</f>
        <v>3280</v>
      </c>
      <c r="E329" s="12">
        <f>IF(ISNA(VLOOKUP(A329,'Exponential Item Growth'!$A$10:$B$18,2,FALSE)),E328, E328*VLOOKUP(A329,'Exponential Item Growth'!$A$10:$B$18,2,FALSE))</f>
        <v>384</v>
      </c>
      <c r="F329" s="12">
        <f>C329*'Exponential Item Growth'!$B$21</f>
        <v>42640</v>
      </c>
      <c r="G329" s="12">
        <f>'Exponential Item Growth'!$B$22*C329</f>
        <v>213200</v>
      </c>
      <c r="H329" s="12">
        <f>'Exponential Item Growth'!$B$23*C329</f>
        <v>4264000</v>
      </c>
    </row>
    <row r="330" spans="1:8" ht="15.75" customHeight="1" x14ac:dyDescent="0.2">
      <c r="A330" s="3">
        <v>329</v>
      </c>
      <c r="B330" s="11">
        <f>'Exponential Item Growth'!$B$5*'Exponential Item Growth'!$B$6^A330</f>
        <v>1.093625362391506E+101</v>
      </c>
      <c r="C330" s="12">
        <f>D330*'Exponential Item Growth'!$B$7</f>
        <v>4277</v>
      </c>
      <c r="D330" s="13">
        <f>A330*'Exponential Item Growth'!$B$4</f>
        <v>3290</v>
      </c>
      <c r="E330" s="12">
        <f>IF(ISNA(VLOOKUP(A330,'Exponential Item Growth'!$A$10:$B$18,2,FALSE)),E329, E329*VLOOKUP(A330,'Exponential Item Growth'!$A$10:$B$18,2,FALSE))</f>
        <v>384</v>
      </c>
      <c r="F330" s="12">
        <f>C330*'Exponential Item Growth'!$B$21</f>
        <v>42770</v>
      </c>
      <c r="G330" s="12">
        <f>'Exponential Item Growth'!$B$22*C330</f>
        <v>213850</v>
      </c>
      <c r="H330" s="12">
        <f>'Exponential Item Growth'!$B$23*C330</f>
        <v>4277000</v>
      </c>
    </row>
    <row r="331" spans="1:8" ht="15.75" customHeight="1" x14ac:dyDescent="0.2">
      <c r="A331" s="3">
        <v>330</v>
      </c>
      <c r="B331" s="11">
        <f>'Exponential Item Growth'!$B$5*'Exponential Item Growth'!$B$6^A331</f>
        <v>2.1872507247830119E+101</v>
      </c>
      <c r="C331" s="12">
        <f>D331*'Exponential Item Growth'!$B$7</f>
        <v>4290</v>
      </c>
      <c r="D331" s="13">
        <f>A331*'Exponential Item Growth'!$B$4</f>
        <v>3300</v>
      </c>
      <c r="E331" s="12">
        <f>IF(ISNA(VLOOKUP(A331,'Exponential Item Growth'!$A$10:$B$18,2,FALSE)),E330, E330*VLOOKUP(A331,'Exponential Item Growth'!$A$10:$B$18,2,FALSE))</f>
        <v>384</v>
      </c>
      <c r="F331" s="12">
        <f>C331*'Exponential Item Growth'!$B$21</f>
        <v>42900</v>
      </c>
      <c r="G331" s="12">
        <f>'Exponential Item Growth'!$B$22*C331</f>
        <v>214500</v>
      </c>
      <c r="H331" s="12">
        <f>'Exponential Item Growth'!$B$23*C331</f>
        <v>4290000</v>
      </c>
    </row>
    <row r="332" spans="1:8" ht="15.75" customHeight="1" x14ac:dyDescent="0.2">
      <c r="A332" s="3">
        <v>331</v>
      </c>
      <c r="B332" s="11">
        <f>'Exponential Item Growth'!$B$5*'Exponential Item Growth'!$B$6^A332</f>
        <v>4.3745014495660238E+101</v>
      </c>
      <c r="C332" s="12">
        <f>D332*'Exponential Item Growth'!$B$7</f>
        <v>4303</v>
      </c>
      <c r="D332" s="13">
        <f>A332*'Exponential Item Growth'!$B$4</f>
        <v>3310</v>
      </c>
      <c r="E332" s="12">
        <f>IF(ISNA(VLOOKUP(A332,'Exponential Item Growth'!$A$10:$B$18,2,FALSE)),E331, E331*VLOOKUP(A332,'Exponential Item Growth'!$A$10:$B$18,2,FALSE))</f>
        <v>384</v>
      </c>
      <c r="F332" s="12">
        <f>C332*'Exponential Item Growth'!$B$21</f>
        <v>43030</v>
      </c>
      <c r="G332" s="12">
        <f>'Exponential Item Growth'!$B$22*C332</f>
        <v>215150</v>
      </c>
      <c r="H332" s="12">
        <f>'Exponential Item Growth'!$B$23*C332</f>
        <v>4303000</v>
      </c>
    </row>
    <row r="333" spans="1:8" ht="15.75" customHeight="1" x14ac:dyDescent="0.2">
      <c r="A333" s="3">
        <v>332</v>
      </c>
      <c r="B333" s="11">
        <f>'Exponential Item Growth'!$B$5*'Exponential Item Growth'!$B$6^A333</f>
        <v>8.7490028991320477E+101</v>
      </c>
      <c r="C333" s="12">
        <f>D333*'Exponential Item Growth'!$B$7</f>
        <v>4316</v>
      </c>
      <c r="D333" s="13">
        <f>A333*'Exponential Item Growth'!$B$4</f>
        <v>3320</v>
      </c>
      <c r="E333" s="12">
        <f>IF(ISNA(VLOOKUP(A333,'Exponential Item Growth'!$A$10:$B$18,2,FALSE)),E332, E332*VLOOKUP(A333,'Exponential Item Growth'!$A$10:$B$18,2,FALSE))</f>
        <v>384</v>
      </c>
      <c r="F333" s="12">
        <f>C333*'Exponential Item Growth'!$B$21</f>
        <v>43160</v>
      </c>
      <c r="G333" s="12">
        <f>'Exponential Item Growth'!$B$22*C333</f>
        <v>215800</v>
      </c>
      <c r="H333" s="12">
        <f>'Exponential Item Growth'!$B$23*C333</f>
        <v>4316000</v>
      </c>
    </row>
    <row r="334" spans="1:8" ht="15.75" customHeight="1" x14ac:dyDescent="0.2">
      <c r="A334" s="3">
        <v>333</v>
      </c>
      <c r="B334" s="11">
        <f>'Exponential Item Growth'!$B$5*'Exponential Item Growth'!$B$6^A334</f>
        <v>1.7498005798264095E+102</v>
      </c>
      <c r="C334" s="12">
        <f>D334*'Exponential Item Growth'!$B$7</f>
        <v>4329</v>
      </c>
      <c r="D334" s="13">
        <f>A334*'Exponential Item Growth'!$B$4</f>
        <v>3330</v>
      </c>
      <c r="E334" s="12">
        <f>IF(ISNA(VLOOKUP(A334,'Exponential Item Growth'!$A$10:$B$18,2,FALSE)),E333, E333*VLOOKUP(A334,'Exponential Item Growth'!$A$10:$B$18,2,FALSE))</f>
        <v>384</v>
      </c>
      <c r="F334" s="12">
        <f>C334*'Exponential Item Growth'!$B$21</f>
        <v>43290</v>
      </c>
      <c r="G334" s="12">
        <f>'Exponential Item Growth'!$B$22*C334</f>
        <v>216450</v>
      </c>
      <c r="H334" s="12">
        <f>'Exponential Item Growth'!$B$23*C334</f>
        <v>4329000</v>
      </c>
    </row>
    <row r="335" spans="1:8" ht="15.75" customHeight="1" x14ac:dyDescent="0.2">
      <c r="A335" s="3">
        <v>334</v>
      </c>
      <c r="B335" s="11">
        <f>'Exponential Item Growth'!$B$5*'Exponential Item Growth'!$B$6^A335</f>
        <v>3.4996011596528191E+102</v>
      </c>
      <c r="C335" s="12">
        <f>D335*'Exponential Item Growth'!$B$7</f>
        <v>4342</v>
      </c>
      <c r="D335" s="13">
        <f>A335*'Exponential Item Growth'!$B$4</f>
        <v>3340</v>
      </c>
      <c r="E335" s="12">
        <f>IF(ISNA(VLOOKUP(A335,'Exponential Item Growth'!$A$10:$B$18,2,FALSE)),E334, E334*VLOOKUP(A335,'Exponential Item Growth'!$A$10:$B$18,2,FALSE))</f>
        <v>384</v>
      </c>
      <c r="F335" s="12">
        <f>C335*'Exponential Item Growth'!$B$21</f>
        <v>43420</v>
      </c>
      <c r="G335" s="12">
        <f>'Exponential Item Growth'!$B$22*C335</f>
        <v>217100</v>
      </c>
      <c r="H335" s="12">
        <f>'Exponential Item Growth'!$B$23*C335</f>
        <v>4342000</v>
      </c>
    </row>
    <row r="336" spans="1:8" ht="15.75" customHeight="1" x14ac:dyDescent="0.2">
      <c r="A336" s="3">
        <v>335</v>
      </c>
      <c r="B336" s="11">
        <f>'Exponential Item Growth'!$B$5*'Exponential Item Growth'!$B$6^A336</f>
        <v>6.9992023193056382E+102</v>
      </c>
      <c r="C336" s="12">
        <f>D336*'Exponential Item Growth'!$B$7</f>
        <v>4355</v>
      </c>
      <c r="D336" s="13">
        <f>A336*'Exponential Item Growth'!$B$4</f>
        <v>3350</v>
      </c>
      <c r="E336" s="12">
        <f>IF(ISNA(VLOOKUP(A336,'Exponential Item Growth'!$A$10:$B$18,2,FALSE)),E335, E335*VLOOKUP(A336,'Exponential Item Growth'!$A$10:$B$18,2,FALSE))</f>
        <v>384</v>
      </c>
      <c r="F336" s="12">
        <f>C336*'Exponential Item Growth'!$B$21</f>
        <v>43550</v>
      </c>
      <c r="G336" s="12">
        <f>'Exponential Item Growth'!$B$22*C336</f>
        <v>217750</v>
      </c>
      <c r="H336" s="12">
        <f>'Exponential Item Growth'!$B$23*C336</f>
        <v>4355000</v>
      </c>
    </row>
    <row r="337" spans="1:8" ht="15.75" customHeight="1" x14ac:dyDescent="0.2">
      <c r="A337" s="3">
        <v>336</v>
      </c>
      <c r="B337" s="11">
        <f>'Exponential Item Growth'!$B$5*'Exponential Item Growth'!$B$6^A337</f>
        <v>1.3998404638611276E+103</v>
      </c>
      <c r="C337" s="12">
        <f>D337*'Exponential Item Growth'!$B$7</f>
        <v>4368</v>
      </c>
      <c r="D337" s="13">
        <f>A337*'Exponential Item Growth'!$B$4</f>
        <v>3360</v>
      </c>
      <c r="E337" s="12">
        <f>IF(ISNA(VLOOKUP(A337,'Exponential Item Growth'!$A$10:$B$18,2,FALSE)),E336, E336*VLOOKUP(A337,'Exponential Item Growth'!$A$10:$B$18,2,FALSE))</f>
        <v>384</v>
      </c>
      <c r="F337" s="12">
        <f>C337*'Exponential Item Growth'!$B$21</f>
        <v>43680</v>
      </c>
      <c r="G337" s="12">
        <f>'Exponential Item Growth'!$B$22*C337</f>
        <v>218400</v>
      </c>
      <c r="H337" s="12">
        <f>'Exponential Item Growth'!$B$23*C337</f>
        <v>4368000</v>
      </c>
    </row>
    <row r="338" spans="1:8" ht="15.75" customHeight="1" x14ac:dyDescent="0.2">
      <c r="A338" s="3">
        <v>337</v>
      </c>
      <c r="B338" s="11">
        <f>'Exponential Item Growth'!$B$5*'Exponential Item Growth'!$B$6^A338</f>
        <v>2.7996809277222553E+103</v>
      </c>
      <c r="C338" s="12">
        <f>D338*'Exponential Item Growth'!$B$7</f>
        <v>4381</v>
      </c>
      <c r="D338" s="13">
        <f>A338*'Exponential Item Growth'!$B$4</f>
        <v>3370</v>
      </c>
      <c r="E338" s="12">
        <f>IF(ISNA(VLOOKUP(A338,'Exponential Item Growth'!$A$10:$B$18,2,FALSE)),E337, E337*VLOOKUP(A338,'Exponential Item Growth'!$A$10:$B$18,2,FALSE))</f>
        <v>384</v>
      </c>
      <c r="F338" s="12">
        <f>C338*'Exponential Item Growth'!$B$21</f>
        <v>43810</v>
      </c>
      <c r="G338" s="12">
        <f>'Exponential Item Growth'!$B$22*C338</f>
        <v>219050</v>
      </c>
      <c r="H338" s="12">
        <f>'Exponential Item Growth'!$B$23*C338</f>
        <v>4381000</v>
      </c>
    </row>
    <row r="339" spans="1:8" ht="15.75" customHeight="1" x14ac:dyDescent="0.2">
      <c r="A339" s="3">
        <v>338</v>
      </c>
      <c r="B339" s="11">
        <f>'Exponential Item Growth'!$B$5*'Exponential Item Growth'!$B$6^A339</f>
        <v>5.5993618554445105E+103</v>
      </c>
      <c r="C339" s="12">
        <f>D339*'Exponential Item Growth'!$B$7</f>
        <v>4394</v>
      </c>
      <c r="D339" s="13">
        <f>A339*'Exponential Item Growth'!$B$4</f>
        <v>3380</v>
      </c>
      <c r="E339" s="12">
        <f>IF(ISNA(VLOOKUP(A339,'Exponential Item Growth'!$A$10:$B$18,2,FALSE)),E338, E338*VLOOKUP(A339,'Exponential Item Growth'!$A$10:$B$18,2,FALSE))</f>
        <v>384</v>
      </c>
      <c r="F339" s="12">
        <f>C339*'Exponential Item Growth'!$B$21</f>
        <v>43940</v>
      </c>
      <c r="G339" s="12">
        <f>'Exponential Item Growth'!$B$22*C339</f>
        <v>219700</v>
      </c>
      <c r="H339" s="12">
        <f>'Exponential Item Growth'!$B$23*C339</f>
        <v>4394000</v>
      </c>
    </row>
    <row r="340" spans="1:8" ht="15.75" customHeight="1" x14ac:dyDescent="0.2">
      <c r="A340" s="3">
        <v>339</v>
      </c>
      <c r="B340" s="11">
        <f>'Exponential Item Growth'!$B$5*'Exponential Item Growth'!$B$6^A340</f>
        <v>1.1198723710889021E+104</v>
      </c>
      <c r="C340" s="12">
        <f>D340*'Exponential Item Growth'!$B$7</f>
        <v>4407</v>
      </c>
      <c r="D340" s="13">
        <f>A340*'Exponential Item Growth'!$B$4</f>
        <v>3390</v>
      </c>
      <c r="E340" s="12">
        <f>IF(ISNA(VLOOKUP(A340,'Exponential Item Growth'!$A$10:$B$18,2,FALSE)),E339, E339*VLOOKUP(A340,'Exponential Item Growth'!$A$10:$B$18,2,FALSE))</f>
        <v>384</v>
      </c>
      <c r="F340" s="12">
        <f>C340*'Exponential Item Growth'!$B$21</f>
        <v>44070</v>
      </c>
      <c r="G340" s="12">
        <f>'Exponential Item Growth'!$B$22*C340</f>
        <v>220350</v>
      </c>
      <c r="H340" s="12">
        <f>'Exponential Item Growth'!$B$23*C340</f>
        <v>4407000</v>
      </c>
    </row>
    <row r="341" spans="1:8" ht="15.75" customHeight="1" x14ac:dyDescent="0.2">
      <c r="A341" s="3">
        <v>340</v>
      </c>
      <c r="B341" s="11">
        <f>'Exponential Item Growth'!$B$5*'Exponential Item Growth'!$B$6^A341</f>
        <v>2.2397447421778042E+104</v>
      </c>
      <c r="C341" s="12">
        <f>D341*'Exponential Item Growth'!$B$7</f>
        <v>4420</v>
      </c>
      <c r="D341" s="13">
        <f>A341*'Exponential Item Growth'!$B$4</f>
        <v>3400</v>
      </c>
      <c r="E341" s="12">
        <f>IF(ISNA(VLOOKUP(A341,'Exponential Item Growth'!$A$10:$B$18,2,FALSE)),E340, E340*VLOOKUP(A341,'Exponential Item Growth'!$A$10:$B$18,2,FALSE))</f>
        <v>384</v>
      </c>
      <c r="F341" s="12">
        <f>C341*'Exponential Item Growth'!$B$21</f>
        <v>44200</v>
      </c>
      <c r="G341" s="12">
        <f>'Exponential Item Growth'!$B$22*C341</f>
        <v>221000</v>
      </c>
      <c r="H341" s="12">
        <f>'Exponential Item Growth'!$B$23*C341</f>
        <v>4420000</v>
      </c>
    </row>
    <row r="342" spans="1:8" ht="15.75" customHeight="1" x14ac:dyDescent="0.2">
      <c r="A342" s="3">
        <v>341</v>
      </c>
      <c r="B342" s="11">
        <f>'Exponential Item Growth'!$B$5*'Exponential Item Growth'!$B$6^A342</f>
        <v>4.4794894843556084E+104</v>
      </c>
      <c r="C342" s="12">
        <f>D342*'Exponential Item Growth'!$B$7</f>
        <v>4433</v>
      </c>
      <c r="D342" s="13">
        <f>A342*'Exponential Item Growth'!$B$4</f>
        <v>3410</v>
      </c>
      <c r="E342" s="12">
        <f>IF(ISNA(VLOOKUP(A342,'Exponential Item Growth'!$A$10:$B$18,2,FALSE)),E341, E341*VLOOKUP(A342,'Exponential Item Growth'!$A$10:$B$18,2,FALSE))</f>
        <v>384</v>
      </c>
      <c r="F342" s="12">
        <f>C342*'Exponential Item Growth'!$B$21</f>
        <v>44330</v>
      </c>
      <c r="G342" s="12">
        <f>'Exponential Item Growth'!$B$22*C342</f>
        <v>221650</v>
      </c>
      <c r="H342" s="12">
        <f>'Exponential Item Growth'!$B$23*C342</f>
        <v>4433000</v>
      </c>
    </row>
    <row r="343" spans="1:8" ht="15.75" customHeight="1" x14ac:dyDescent="0.2">
      <c r="A343" s="3">
        <v>342</v>
      </c>
      <c r="B343" s="11">
        <f>'Exponential Item Growth'!$B$5*'Exponential Item Growth'!$B$6^A343</f>
        <v>8.9589789687112168E+104</v>
      </c>
      <c r="C343" s="12">
        <f>D343*'Exponential Item Growth'!$B$7</f>
        <v>4446</v>
      </c>
      <c r="D343" s="13">
        <f>A343*'Exponential Item Growth'!$B$4</f>
        <v>3420</v>
      </c>
      <c r="E343" s="12">
        <f>IF(ISNA(VLOOKUP(A343,'Exponential Item Growth'!$A$10:$B$18,2,FALSE)),E342, E342*VLOOKUP(A343,'Exponential Item Growth'!$A$10:$B$18,2,FALSE))</f>
        <v>384</v>
      </c>
      <c r="F343" s="12">
        <f>C343*'Exponential Item Growth'!$B$21</f>
        <v>44460</v>
      </c>
      <c r="G343" s="12">
        <f>'Exponential Item Growth'!$B$22*C343</f>
        <v>222300</v>
      </c>
      <c r="H343" s="12">
        <f>'Exponential Item Growth'!$B$23*C343</f>
        <v>4446000</v>
      </c>
    </row>
    <row r="344" spans="1:8" ht="15.75" customHeight="1" x14ac:dyDescent="0.2">
      <c r="A344" s="3">
        <v>343</v>
      </c>
      <c r="B344" s="11">
        <f>'Exponential Item Growth'!$B$5*'Exponential Item Growth'!$B$6^A344</f>
        <v>1.7917957937422434E+105</v>
      </c>
      <c r="C344" s="12">
        <f>D344*'Exponential Item Growth'!$B$7</f>
        <v>4459</v>
      </c>
      <c r="D344" s="13">
        <f>A344*'Exponential Item Growth'!$B$4</f>
        <v>3430</v>
      </c>
      <c r="E344" s="12">
        <f>IF(ISNA(VLOOKUP(A344,'Exponential Item Growth'!$A$10:$B$18,2,FALSE)),E343, E343*VLOOKUP(A344,'Exponential Item Growth'!$A$10:$B$18,2,FALSE))</f>
        <v>384</v>
      </c>
      <c r="F344" s="12">
        <f>C344*'Exponential Item Growth'!$B$21</f>
        <v>44590</v>
      </c>
      <c r="G344" s="12">
        <f>'Exponential Item Growth'!$B$22*C344</f>
        <v>222950</v>
      </c>
      <c r="H344" s="12">
        <f>'Exponential Item Growth'!$B$23*C344</f>
        <v>4459000</v>
      </c>
    </row>
    <row r="345" spans="1:8" ht="15.75" customHeight="1" x14ac:dyDescent="0.2">
      <c r="A345" s="3">
        <v>344</v>
      </c>
      <c r="B345" s="11">
        <f>'Exponential Item Growth'!$B$5*'Exponential Item Growth'!$B$6^A345</f>
        <v>3.5835915874844867E+105</v>
      </c>
      <c r="C345" s="12">
        <f>D345*'Exponential Item Growth'!$B$7</f>
        <v>4472</v>
      </c>
      <c r="D345" s="13">
        <f>A345*'Exponential Item Growth'!$B$4</f>
        <v>3440</v>
      </c>
      <c r="E345" s="12">
        <f>IF(ISNA(VLOOKUP(A345,'Exponential Item Growth'!$A$10:$B$18,2,FALSE)),E344, E344*VLOOKUP(A345,'Exponential Item Growth'!$A$10:$B$18,2,FALSE))</f>
        <v>384</v>
      </c>
      <c r="F345" s="12">
        <f>C345*'Exponential Item Growth'!$B$21</f>
        <v>44720</v>
      </c>
      <c r="G345" s="12">
        <f>'Exponential Item Growth'!$B$22*C345</f>
        <v>223600</v>
      </c>
      <c r="H345" s="12">
        <f>'Exponential Item Growth'!$B$23*C345</f>
        <v>4472000</v>
      </c>
    </row>
    <row r="346" spans="1:8" ht="15.75" customHeight="1" x14ac:dyDescent="0.2">
      <c r="A346" s="3">
        <v>345</v>
      </c>
      <c r="B346" s="11">
        <f>'Exponential Item Growth'!$B$5*'Exponential Item Growth'!$B$6^A346</f>
        <v>7.1671831749689735E+105</v>
      </c>
      <c r="C346" s="12">
        <f>D346*'Exponential Item Growth'!$B$7</f>
        <v>4485</v>
      </c>
      <c r="D346" s="13">
        <f>A346*'Exponential Item Growth'!$B$4</f>
        <v>3450</v>
      </c>
      <c r="E346" s="12">
        <f>IF(ISNA(VLOOKUP(A346,'Exponential Item Growth'!$A$10:$B$18,2,FALSE)),E345, E345*VLOOKUP(A346,'Exponential Item Growth'!$A$10:$B$18,2,FALSE))</f>
        <v>384</v>
      </c>
      <c r="F346" s="12">
        <f>C346*'Exponential Item Growth'!$B$21</f>
        <v>44850</v>
      </c>
      <c r="G346" s="12">
        <f>'Exponential Item Growth'!$B$22*C346</f>
        <v>224250</v>
      </c>
      <c r="H346" s="12">
        <f>'Exponential Item Growth'!$B$23*C346</f>
        <v>4485000</v>
      </c>
    </row>
    <row r="347" spans="1:8" ht="15.75" customHeight="1" x14ac:dyDescent="0.2">
      <c r="A347" s="3">
        <v>346</v>
      </c>
      <c r="B347" s="11">
        <f>'Exponential Item Growth'!$B$5*'Exponential Item Growth'!$B$6^A347</f>
        <v>1.4334366349937947E+106</v>
      </c>
      <c r="C347" s="12">
        <f>D347*'Exponential Item Growth'!$B$7</f>
        <v>4498</v>
      </c>
      <c r="D347" s="13">
        <f>A347*'Exponential Item Growth'!$B$4</f>
        <v>3460</v>
      </c>
      <c r="E347" s="12">
        <f>IF(ISNA(VLOOKUP(A347,'Exponential Item Growth'!$A$10:$B$18,2,FALSE)),E346, E346*VLOOKUP(A347,'Exponential Item Growth'!$A$10:$B$18,2,FALSE))</f>
        <v>384</v>
      </c>
      <c r="F347" s="12">
        <f>C347*'Exponential Item Growth'!$B$21</f>
        <v>44980</v>
      </c>
      <c r="G347" s="12">
        <f>'Exponential Item Growth'!$B$22*C347</f>
        <v>224900</v>
      </c>
      <c r="H347" s="12">
        <f>'Exponential Item Growth'!$B$23*C347</f>
        <v>4498000</v>
      </c>
    </row>
    <row r="348" spans="1:8" ht="15.75" customHeight="1" x14ac:dyDescent="0.2">
      <c r="A348" s="3">
        <v>347</v>
      </c>
      <c r="B348" s="11">
        <f>'Exponential Item Growth'!$B$5*'Exponential Item Growth'!$B$6^A348</f>
        <v>2.8668732699875894E+106</v>
      </c>
      <c r="C348" s="12">
        <f>D348*'Exponential Item Growth'!$B$7</f>
        <v>4511</v>
      </c>
      <c r="D348" s="13">
        <f>A348*'Exponential Item Growth'!$B$4</f>
        <v>3470</v>
      </c>
      <c r="E348" s="12">
        <f>IF(ISNA(VLOOKUP(A348,'Exponential Item Growth'!$A$10:$B$18,2,FALSE)),E347, E347*VLOOKUP(A348,'Exponential Item Growth'!$A$10:$B$18,2,FALSE))</f>
        <v>384</v>
      </c>
      <c r="F348" s="12">
        <f>C348*'Exponential Item Growth'!$B$21</f>
        <v>45110</v>
      </c>
      <c r="G348" s="12">
        <f>'Exponential Item Growth'!$B$22*C348</f>
        <v>225550</v>
      </c>
      <c r="H348" s="12">
        <f>'Exponential Item Growth'!$B$23*C348</f>
        <v>4511000</v>
      </c>
    </row>
    <row r="349" spans="1:8" ht="15.75" customHeight="1" x14ac:dyDescent="0.2">
      <c r="A349" s="3">
        <v>348</v>
      </c>
      <c r="B349" s="11">
        <f>'Exponential Item Growth'!$B$5*'Exponential Item Growth'!$B$6^A349</f>
        <v>5.7337465399751788E+106</v>
      </c>
      <c r="C349" s="12">
        <f>D349*'Exponential Item Growth'!$B$7</f>
        <v>4524</v>
      </c>
      <c r="D349" s="13">
        <f>A349*'Exponential Item Growth'!$B$4</f>
        <v>3480</v>
      </c>
      <c r="E349" s="12">
        <f>IF(ISNA(VLOOKUP(A349,'Exponential Item Growth'!$A$10:$B$18,2,FALSE)),E348, E348*VLOOKUP(A349,'Exponential Item Growth'!$A$10:$B$18,2,FALSE))</f>
        <v>384</v>
      </c>
      <c r="F349" s="12">
        <f>C349*'Exponential Item Growth'!$B$21</f>
        <v>45240</v>
      </c>
      <c r="G349" s="12">
        <f>'Exponential Item Growth'!$B$22*C349</f>
        <v>226200</v>
      </c>
      <c r="H349" s="12">
        <f>'Exponential Item Growth'!$B$23*C349</f>
        <v>4524000</v>
      </c>
    </row>
    <row r="350" spans="1:8" ht="15.75" customHeight="1" x14ac:dyDescent="0.2">
      <c r="A350" s="3">
        <v>349</v>
      </c>
      <c r="B350" s="11">
        <f>'Exponential Item Growth'!$B$5*'Exponential Item Growth'!$B$6^A350</f>
        <v>1.1467493079950358E+107</v>
      </c>
      <c r="C350" s="12">
        <f>D350*'Exponential Item Growth'!$B$7</f>
        <v>4537</v>
      </c>
      <c r="D350" s="13">
        <f>A350*'Exponential Item Growth'!$B$4</f>
        <v>3490</v>
      </c>
      <c r="E350" s="12">
        <f>IF(ISNA(VLOOKUP(A350,'Exponential Item Growth'!$A$10:$B$18,2,FALSE)),E349, E349*VLOOKUP(A350,'Exponential Item Growth'!$A$10:$B$18,2,FALSE))</f>
        <v>384</v>
      </c>
      <c r="F350" s="12">
        <f>C350*'Exponential Item Growth'!$B$21</f>
        <v>45370</v>
      </c>
      <c r="G350" s="12">
        <f>'Exponential Item Growth'!$B$22*C350</f>
        <v>226850</v>
      </c>
      <c r="H350" s="12">
        <f>'Exponential Item Growth'!$B$23*C350</f>
        <v>4537000</v>
      </c>
    </row>
    <row r="351" spans="1:8" ht="15.75" customHeight="1" x14ac:dyDescent="0.2">
      <c r="A351" s="3">
        <v>350</v>
      </c>
      <c r="B351" s="11">
        <f>'Exponential Item Growth'!$B$5*'Exponential Item Growth'!$B$6^A351</f>
        <v>2.2934986159900715E+107</v>
      </c>
      <c r="C351" s="12">
        <f>D351*'Exponential Item Growth'!$B$7</f>
        <v>4550</v>
      </c>
      <c r="D351" s="13">
        <f>A351*'Exponential Item Growth'!$B$4</f>
        <v>3500</v>
      </c>
      <c r="E351" s="12">
        <f>IF(ISNA(VLOOKUP(A351,'Exponential Item Growth'!$A$10:$B$18,2,FALSE)),E350, E350*VLOOKUP(A351,'Exponential Item Growth'!$A$10:$B$18,2,FALSE))</f>
        <v>384</v>
      </c>
      <c r="F351" s="12">
        <f>C351*'Exponential Item Growth'!$B$21</f>
        <v>45500</v>
      </c>
      <c r="G351" s="12">
        <f>'Exponential Item Growth'!$B$22*C351</f>
        <v>227500</v>
      </c>
      <c r="H351" s="12">
        <f>'Exponential Item Growth'!$B$23*C351</f>
        <v>4550000</v>
      </c>
    </row>
    <row r="352" spans="1:8" ht="15.75" customHeight="1" x14ac:dyDescent="0.2">
      <c r="A352" s="3">
        <v>351</v>
      </c>
      <c r="B352" s="11">
        <f>'Exponential Item Growth'!$B$5*'Exponential Item Growth'!$B$6^A352</f>
        <v>4.586997231980143E+107</v>
      </c>
      <c r="C352" s="12">
        <f>D352*'Exponential Item Growth'!$B$7</f>
        <v>4563</v>
      </c>
      <c r="D352" s="13">
        <f>A352*'Exponential Item Growth'!$B$4</f>
        <v>3510</v>
      </c>
      <c r="E352" s="12">
        <f>IF(ISNA(VLOOKUP(A352,'Exponential Item Growth'!$A$10:$B$18,2,FALSE)),E351, E351*VLOOKUP(A352,'Exponential Item Growth'!$A$10:$B$18,2,FALSE))</f>
        <v>384</v>
      </c>
      <c r="F352" s="12">
        <f>C352*'Exponential Item Growth'!$B$21</f>
        <v>45630</v>
      </c>
      <c r="G352" s="12">
        <f>'Exponential Item Growth'!$B$22*C352</f>
        <v>228150</v>
      </c>
      <c r="H352" s="12">
        <f>'Exponential Item Growth'!$B$23*C352</f>
        <v>4563000</v>
      </c>
    </row>
    <row r="353" spans="1:8" ht="15.75" customHeight="1" x14ac:dyDescent="0.2">
      <c r="A353" s="3">
        <v>352</v>
      </c>
      <c r="B353" s="11">
        <f>'Exponential Item Growth'!$B$5*'Exponential Item Growth'!$B$6^A353</f>
        <v>9.173994463960286E+107</v>
      </c>
      <c r="C353" s="12">
        <f>D353*'Exponential Item Growth'!$B$7</f>
        <v>4576</v>
      </c>
      <c r="D353" s="13">
        <f>A353*'Exponential Item Growth'!$B$4</f>
        <v>3520</v>
      </c>
      <c r="E353" s="12">
        <f>IF(ISNA(VLOOKUP(A353,'Exponential Item Growth'!$A$10:$B$18,2,FALSE)),E352, E352*VLOOKUP(A353,'Exponential Item Growth'!$A$10:$B$18,2,FALSE))</f>
        <v>384</v>
      </c>
      <c r="F353" s="12">
        <f>C353*'Exponential Item Growth'!$B$21</f>
        <v>45760</v>
      </c>
      <c r="G353" s="12">
        <f>'Exponential Item Growth'!$B$22*C353</f>
        <v>228800</v>
      </c>
      <c r="H353" s="12">
        <f>'Exponential Item Growth'!$B$23*C353</f>
        <v>4576000</v>
      </c>
    </row>
    <row r="354" spans="1:8" ht="15.75" customHeight="1" x14ac:dyDescent="0.2">
      <c r="A354" s="3">
        <v>353</v>
      </c>
      <c r="B354" s="11">
        <f>'Exponential Item Growth'!$B$5*'Exponential Item Growth'!$B$6^A354</f>
        <v>1.8347988927920572E+108</v>
      </c>
      <c r="C354" s="12">
        <f>D354*'Exponential Item Growth'!$B$7</f>
        <v>4589</v>
      </c>
      <c r="D354" s="13">
        <f>A354*'Exponential Item Growth'!$B$4</f>
        <v>3530</v>
      </c>
      <c r="E354" s="12">
        <f>IF(ISNA(VLOOKUP(A354,'Exponential Item Growth'!$A$10:$B$18,2,FALSE)),E353, E353*VLOOKUP(A354,'Exponential Item Growth'!$A$10:$B$18,2,FALSE))</f>
        <v>384</v>
      </c>
      <c r="F354" s="12">
        <f>C354*'Exponential Item Growth'!$B$21</f>
        <v>45890</v>
      </c>
      <c r="G354" s="12">
        <f>'Exponential Item Growth'!$B$22*C354</f>
        <v>229450</v>
      </c>
      <c r="H354" s="12">
        <f>'Exponential Item Growth'!$B$23*C354</f>
        <v>4589000</v>
      </c>
    </row>
    <row r="355" spans="1:8" ht="15.75" customHeight="1" x14ac:dyDescent="0.2">
      <c r="A355" s="3">
        <v>354</v>
      </c>
      <c r="B355" s="11">
        <f>'Exponential Item Growth'!$B$5*'Exponential Item Growth'!$B$6^A355</f>
        <v>3.6695977855841144E+108</v>
      </c>
      <c r="C355" s="12">
        <f>D355*'Exponential Item Growth'!$B$7</f>
        <v>4602</v>
      </c>
      <c r="D355" s="13">
        <f>A355*'Exponential Item Growth'!$B$4</f>
        <v>3540</v>
      </c>
      <c r="E355" s="12">
        <f>IF(ISNA(VLOOKUP(A355,'Exponential Item Growth'!$A$10:$B$18,2,FALSE)),E354, E354*VLOOKUP(A355,'Exponential Item Growth'!$A$10:$B$18,2,FALSE))</f>
        <v>384</v>
      </c>
      <c r="F355" s="12">
        <f>C355*'Exponential Item Growth'!$B$21</f>
        <v>46020</v>
      </c>
      <c r="G355" s="12">
        <f>'Exponential Item Growth'!$B$22*C355</f>
        <v>230100</v>
      </c>
      <c r="H355" s="12">
        <f>'Exponential Item Growth'!$B$23*C355</f>
        <v>4602000</v>
      </c>
    </row>
    <row r="356" spans="1:8" ht="15.75" customHeight="1" x14ac:dyDescent="0.2">
      <c r="A356" s="3">
        <v>355</v>
      </c>
      <c r="B356" s="11">
        <f>'Exponential Item Growth'!$B$5*'Exponential Item Growth'!$B$6^A356</f>
        <v>7.3391955711682288E+108</v>
      </c>
      <c r="C356" s="12">
        <f>D356*'Exponential Item Growth'!$B$7</f>
        <v>4615</v>
      </c>
      <c r="D356" s="13">
        <f>A356*'Exponential Item Growth'!$B$4</f>
        <v>3550</v>
      </c>
      <c r="E356" s="12">
        <f>IF(ISNA(VLOOKUP(A356,'Exponential Item Growth'!$A$10:$B$18,2,FALSE)),E355, E355*VLOOKUP(A356,'Exponential Item Growth'!$A$10:$B$18,2,FALSE))</f>
        <v>384</v>
      </c>
      <c r="F356" s="12">
        <f>C356*'Exponential Item Growth'!$B$21</f>
        <v>46150</v>
      </c>
      <c r="G356" s="12">
        <f>'Exponential Item Growth'!$B$22*C356</f>
        <v>230750</v>
      </c>
      <c r="H356" s="12">
        <f>'Exponential Item Growth'!$B$23*C356</f>
        <v>4615000</v>
      </c>
    </row>
    <row r="357" spans="1:8" ht="15.75" customHeight="1" x14ac:dyDescent="0.2">
      <c r="A357" s="3">
        <v>356</v>
      </c>
      <c r="B357" s="11">
        <f>'Exponential Item Growth'!$B$5*'Exponential Item Growth'!$B$6^A357</f>
        <v>1.4678391142336458E+109</v>
      </c>
      <c r="C357" s="12">
        <f>D357*'Exponential Item Growth'!$B$7</f>
        <v>4628</v>
      </c>
      <c r="D357" s="13">
        <f>A357*'Exponential Item Growth'!$B$4</f>
        <v>3560</v>
      </c>
      <c r="E357" s="12">
        <f>IF(ISNA(VLOOKUP(A357,'Exponential Item Growth'!$A$10:$B$18,2,FALSE)),E356, E356*VLOOKUP(A357,'Exponential Item Growth'!$A$10:$B$18,2,FALSE))</f>
        <v>384</v>
      </c>
      <c r="F357" s="12">
        <f>C357*'Exponential Item Growth'!$B$21</f>
        <v>46280</v>
      </c>
      <c r="G357" s="12">
        <f>'Exponential Item Growth'!$B$22*C357</f>
        <v>231400</v>
      </c>
      <c r="H357" s="12">
        <f>'Exponential Item Growth'!$B$23*C357</f>
        <v>4628000</v>
      </c>
    </row>
    <row r="358" spans="1:8" ht="15.75" customHeight="1" x14ac:dyDescent="0.2">
      <c r="A358" s="3">
        <v>357</v>
      </c>
      <c r="B358" s="11">
        <f>'Exponential Item Growth'!$B$5*'Exponential Item Growth'!$B$6^A358</f>
        <v>2.9356782284672915E+109</v>
      </c>
      <c r="C358" s="12">
        <f>D358*'Exponential Item Growth'!$B$7</f>
        <v>4641</v>
      </c>
      <c r="D358" s="13">
        <f>A358*'Exponential Item Growth'!$B$4</f>
        <v>3570</v>
      </c>
      <c r="E358" s="12">
        <f>IF(ISNA(VLOOKUP(A358,'Exponential Item Growth'!$A$10:$B$18,2,FALSE)),E357, E357*VLOOKUP(A358,'Exponential Item Growth'!$A$10:$B$18,2,FALSE))</f>
        <v>384</v>
      </c>
      <c r="F358" s="12">
        <f>C358*'Exponential Item Growth'!$B$21</f>
        <v>46410</v>
      </c>
      <c r="G358" s="12">
        <f>'Exponential Item Growth'!$B$22*C358</f>
        <v>232050</v>
      </c>
      <c r="H358" s="12">
        <f>'Exponential Item Growth'!$B$23*C358</f>
        <v>4641000</v>
      </c>
    </row>
    <row r="359" spans="1:8" ht="15.75" customHeight="1" x14ac:dyDescent="0.2">
      <c r="A359" s="3">
        <v>358</v>
      </c>
      <c r="B359" s="11">
        <f>'Exponential Item Growth'!$B$5*'Exponential Item Growth'!$B$6^A359</f>
        <v>5.8713564569345831E+109</v>
      </c>
      <c r="C359" s="12">
        <f>D359*'Exponential Item Growth'!$B$7</f>
        <v>4654</v>
      </c>
      <c r="D359" s="13">
        <f>A359*'Exponential Item Growth'!$B$4</f>
        <v>3580</v>
      </c>
      <c r="E359" s="12">
        <f>IF(ISNA(VLOOKUP(A359,'Exponential Item Growth'!$A$10:$B$18,2,FALSE)),E358, E358*VLOOKUP(A359,'Exponential Item Growth'!$A$10:$B$18,2,FALSE))</f>
        <v>384</v>
      </c>
      <c r="F359" s="12">
        <f>C359*'Exponential Item Growth'!$B$21</f>
        <v>46540</v>
      </c>
      <c r="G359" s="12">
        <f>'Exponential Item Growth'!$B$22*C359</f>
        <v>232700</v>
      </c>
      <c r="H359" s="12">
        <f>'Exponential Item Growth'!$B$23*C359</f>
        <v>4654000</v>
      </c>
    </row>
    <row r="360" spans="1:8" ht="15.75" customHeight="1" x14ac:dyDescent="0.2">
      <c r="A360" s="3">
        <v>359</v>
      </c>
      <c r="B360" s="11">
        <f>'Exponential Item Growth'!$B$5*'Exponential Item Growth'!$B$6^A360</f>
        <v>1.1742712913869166E+110</v>
      </c>
      <c r="C360" s="12">
        <f>D360*'Exponential Item Growth'!$B$7</f>
        <v>4667</v>
      </c>
      <c r="D360" s="13">
        <f>A360*'Exponential Item Growth'!$B$4</f>
        <v>3590</v>
      </c>
      <c r="E360" s="12">
        <f>IF(ISNA(VLOOKUP(A360,'Exponential Item Growth'!$A$10:$B$18,2,FALSE)),E359, E359*VLOOKUP(A360,'Exponential Item Growth'!$A$10:$B$18,2,FALSE))</f>
        <v>384</v>
      </c>
      <c r="F360" s="12">
        <f>C360*'Exponential Item Growth'!$B$21</f>
        <v>46670</v>
      </c>
      <c r="G360" s="12">
        <f>'Exponential Item Growth'!$B$22*C360</f>
        <v>233350</v>
      </c>
      <c r="H360" s="12">
        <f>'Exponential Item Growth'!$B$23*C360</f>
        <v>4667000</v>
      </c>
    </row>
    <row r="361" spans="1:8" ht="15.75" customHeight="1" x14ac:dyDescent="0.2">
      <c r="A361" s="3">
        <v>360</v>
      </c>
      <c r="B361" s="11">
        <f>'Exponential Item Growth'!$B$5*'Exponential Item Growth'!$B$6^A361</f>
        <v>2.3485425827738332E+110</v>
      </c>
      <c r="C361" s="12">
        <f>D361*'Exponential Item Growth'!$B$7</f>
        <v>4680</v>
      </c>
      <c r="D361" s="13">
        <f>A361*'Exponential Item Growth'!$B$4</f>
        <v>3600</v>
      </c>
      <c r="E361" s="12">
        <f>IF(ISNA(VLOOKUP(A361,'Exponential Item Growth'!$A$10:$B$18,2,FALSE)),E360, E360*VLOOKUP(A361,'Exponential Item Growth'!$A$10:$B$18,2,FALSE))</f>
        <v>384</v>
      </c>
      <c r="F361" s="12">
        <f>C361*'Exponential Item Growth'!$B$21</f>
        <v>46800</v>
      </c>
      <c r="G361" s="12">
        <f>'Exponential Item Growth'!$B$22*C361</f>
        <v>234000</v>
      </c>
      <c r="H361" s="12">
        <f>'Exponential Item Growth'!$B$23*C361</f>
        <v>4680000</v>
      </c>
    </row>
    <row r="362" spans="1:8" ht="15.75" customHeight="1" x14ac:dyDescent="0.2">
      <c r="A362" s="3">
        <v>361</v>
      </c>
      <c r="B362" s="11">
        <f>'Exponential Item Growth'!$B$5*'Exponential Item Growth'!$B$6^A362</f>
        <v>4.6970851655476665E+110</v>
      </c>
      <c r="C362" s="12">
        <f>D362*'Exponential Item Growth'!$B$7</f>
        <v>4693</v>
      </c>
      <c r="D362" s="13">
        <f>A362*'Exponential Item Growth'!$B$4</f>
        <v>3610</v>
      </c>
      <c r="E362" s="12">
        <f>IF(ISNA(VLOOKUP(A362,'Exponential Item Growth'!$A$10:$B$18,2,FALSE)),E361, E361*VLOOKUP(A362,'Exponential Item Growth'!$A$10:$B$18,2,FALSE))</f>
        <v>384</v>
      </c>
      <c r="F362" s="12">
        <f>C362*'Exponential Item Growth'!$B$21</f>
        <v>46930</v>
      </c>
      <c r="G362" s="12">
        <f>'Exponential Item Growth'!$B$22*C362</f>
        <v>234650</v>
      </c>
      <c r="H362" s="12">
        <f>'Exponential Item Growth'!$B$23*C362</f>
        <v>4693000</v>
      </c>
    </row>
    <row r="363" spans="1:8" ht="15.75" customHeight="1" x14ac:dyDescent="0.2">
      <c r="A363" s="3">
        <v>362</v>
      </c>
      <c r="B363" s="11">
        <f>'Exponential Item Growth'!$B$5*'Exponential Item Growth'!$B$6^A363</f>
        <v>9.3941703310953329E+110</v>
      </c>
      <c r="C363" s="12">
        <f>D363*'Exponential Item Growth'!$B$7</f>
        <v>4706</v>
      </c>
      <c r="D363" s="13">
        <f>A363*'Exponential Item Growth'!$B$4</f>
        <v>3620</v>
      </c>
      <c r="E363" s="12">
        <f>IF(ISNA(VLOOKUP(A363,'Exponential Item Growth'!$A$10:$B$18,2,FALSE)),E362, E362*VLOOKUP(A363,'Exponential Item Growth'!$A$10:$B$18,2,FALSE))</f>
        <v>384</v>
      </c>
      <c r="F363" s="12">
        <f>C363*'Exponential Item Growth'!$B$21</f>
        <v>47060</v>
      </c>
      <c r="G363" s="12">
        <f>'Exponential Item Growth'!$B$22*C363</f>
        <v>235300</v>
      </c>
      <c r="H363" s="12">
        <f>'Exponential Item Growth'!$B$23*C363</f>
        <v>4706000</v>
      </c>
    </row>
    <row r="364" spans="1:8" ht="15.75" customHeight="1" x14ac:dyDescent="0.2">
      <c r="A364" s="3">
        <v>363</v>
      </c>
      <c r="B364" s="11">
        <f>'Exponential Item Growth'!$B$5*'Exponential Item Growth'!$B$6^A364</f>
        <v>1.8788340662190666E+111</v>
      </c>
      <c r="C364" s="12">
        <f>D364*'Exponential Item Growth'!$B$7</f>
        <v>4719</v>
      </c>
      <c r="D364" s="13">
        <f>A364*'Exponential Item Growth'!$B$4</f>
        <v>3630</v>
      </c>
      <c r="E364" s="12">
        <f>IF(ISNA(VLOOKUP(A364,'Exponential Item Growth'!$A$10:$B$18,2,FALSE)),E363, E363*VLOOKUP(A364,'Exponential Item Growth'!$A$10:$B$18,2,FALSE))</f>
        <v>384</v>
      </c>
      <c r="F364" s="12">
        <f>C364*'Exponential Item Growth'!$B$21</f>
        <v>47190</v>
      </c>
      <c r="G364" s="12">
        <f>'Exponential Item Growth'!$B$22*C364</f>
        <v>235950</v>
      </c>
      <c r="H364" s="12">
        <f>'Exponential Item Growth'!$B$23*C364</f>
        <v>4719000</v>
      </c>
    </row>
    <row r="365" spans="1:8" ht="15.75" customHeight="1" x14ac:dyDescent="0.2">
      <c r="A365" s="3">
        <v>364</v>
      </c>
      <c r="B365" s="11">
        <f>'Exponential Item Growth'!$B$5*'Exponential Item Growth'!$B$6^A365</f>
        <v>3.7576681324381332E+111</v>
      </c>
      <c r="C365" s="12">
        <f>D365*'Exponential Item Growth'!$B$7</f>
        <v>4732</v>
      </c>
      <c r="D365" s="13">
        <f>A365*'Exponential Item Growth'!$B$4</f>
        <v>3640</v>
      </c>
      <c r="E365" s="12">
        <f>IF(ISNA(VLOOKUP(A365,'Exponential Item Growth'!$A$10:$B$18,2,FALSE)),E364, E364*VLOOKUP(A365,'Exponential Item Growth'!$A$10:$B$18,2,FALSE))</f>
        <v>384</v>
      </c>
      <c r="F365" s="12">
        <f>C365*'Exponential Item Growth'!$B$21</f>
        <v>47320</v>
      </c>
      <c r="G365" s="12">
        <f>'Exponential Item Growth'!$B$22*C365</f>
        <v>236600</v>
      </c>
      <c r="H365" s="12">
        <f>'Exponential Item Growth'!$B$23*C365</f>
        <v>4732000</v>
      </c>
    </row>
    <row r="366" spans="1:8" ht="15.75" customHeight="1" x14ac:dyDescent="0.2">
      <c r="A366" s="3">
        <v>365</v>
      </c>
      <c r="B366" s="11">
        <f>'Exponential Item Growth'!$B$5*'Exponential Item Growth'!$B$6^A366</f>
        <v>7.5153362648762663E+111</v>
      </c>
      <c r="C366" s="12">
        <f>D366*'Exponential Item Growth'!$B$7</f>
        <v>4745</v>
      </c>
      <c r="D366" s="13">
        <f>A366*'Exponential Item Growth'!$B$4</f>
        <v>3650</v>
      </c>
      <c r="E366" s="12">
        <f>IF(ISNA(VLOOKUP(A366,'Exponential Item Growth'!$A$10:$B$18,2,FALSE)),E365, E365*VLOOKUP(A366,'Exponential Item Growth'!$A$10:$B$18,2,FALSE))</f>
        <v>384</v>
      </c>
      <c r="F366" s="12">
        <f>C366*'Exponential Item Growth'!$B$21</f>
        <v>47450</v>
      </c>
      <c r="G366" s="12">
        <f>'Exponential Item Growth'!$B$22*C366</f>
        <v>237250</v>
      </c>
      <c r="H366" s="12">
        <f>'Exponential Item Growth'!$B$23*C366</f>
        <v>4745000</v>
      </c>
    </row>
    <row r="367" spans="1:8" ht="15.75" customHeight="1" x14ac:dyDescent="0.2">
      <c r="A367" s="3">
        <v>366</v>
      </c>
      <c r="B367" s="11">
        <f>'Exponential Item Growth'!$B$5*'Exponential Item Growth'!$B$6^A367</f>
        <v>1.5030672529752533E+112</v>
      </c>
      <c r="C367" s="12">
        <f>D367*'Exponential Item Growth'!$B$7</f>
        <v>4758</v>
      </c>
      <c r="D367" s="13">
        <f>A367*'Exponential Item Growth'!$B$4</f>
        <v>3660</v>
      </c>
      <c r="E367" s="12">
        <f>IF(ISNA(VLOOKUP(A367,'Exponential Item Growth'!$A$10:$B$18,2,FALSE)),E366, E366*VLOOKUP(A367,'Exponential Item Growth'!$A$10:$B$18,2,FALSE))</f>
        <v>384</v>
      </c>
      <c r="F367" s="12">
        <f>C367*'Exponential Item Growth'!$B$21</f>
        <v>47580</v>
      </c>
      <c r="G367" s="12">
        <f>'Exponential Item Growth'!$B$22*C367</f>
        <v>237900</v>
      </c>
      <c r="H367" s="12">
        <f>'Exponential Item Growth'!$B$23*C367</f>
        <v>4758000</v>
      </c>
    </row>
    <row r="368" spans="1:8" ht="15.75" customHeight="1" x14ac:dyDescent="0.2">
      <c r="A368" s="3">
        <v>367</v>
      </c>
      <c r="B368" s="11">
        <f>'Exponential Item Growth'!$B$5*'Exponential Item Growth'!$B$6^A368</f>
        <v>3.0061345059505065E+112</v>
      </c>
      <c r="C368" s="12">
        <f>D368*'Exponential Item Growth'!$B$7</f>
        <v>4771</v>
      </c>
      <c r="D368" s="13">
        <f>A368*'Exponential Item Growth'!$B$4</f>
        <v>3670</v>
      </c>
      <c r="E368" s="12">
        <f>IF(ISNA(VLOOKUP(A368,'Exponential Item Growth'!$A$10:$B$18,2,FALSE)),E367, E367*VLOOKUP(A368,'Exponential Item Growth'!$A$10:$B$18,2,FALSE))</f>
        <v>384</v>
      </c>
      <c r="F368" s="12">
        <f>C368*'Exponential Item Growth'!$B$21</f>
        <v>47710</v>
      </c>
      <c r="G368" s="12">
        <f>'Exponential Item Growth'!$B$22*C368</f>
        <v>238550</v>
      </c>
      <c r="H368" s="12">
        <f>'Exponential Item Growth'!$B$23*C368</f>
        <v>4771000</v>
      </c>
    </row>
    <row r="369" spans="1:8" ht="15.75" customHeight="1" x14ac:dyDescent="0.2">
      <c r="A369" s="3">
        <v>368</v>
      </c>
      <c r="B369" s="11">
        <f>'Exponential Item Growth'!$B$5*'Exponential Item Growth'!$B$6^A369</f>
        <v>6.0122690119010131E+112</v>
      </c>
      <c r="C369" s="12">
        <f>D369*'Exponential Item Growth'!$B$7</f>
        <v>4784</v>
      </c>
      <c r="D369" s="13">
        <f>A369*'Exponential Item Growth'!$B$4</f>
        <v>3680</v>
      </c>
      <c r="E369" s="12">
        <f>IF(ISNA(VLOOKUP(A369,'Exponential Item Growth'!$A$10:$B$18,2,FALSE)),E368, E368*VLOOKUP(A369,'Exponential Item Growth'!$A$10:$B$18,2,FALSE))</f>
        <v>384</v>
      </c>
      <c r="F369" s="12">
        <f>C369*'Exponential Item Growth'!$B$21</f>
        <v>47840</v>
      </c>
      <c r="G369" s="12">
        <f>'Exponential Item Growth'!$B$22*C369</f>
        <v>239200</v>
      </c>
      <c r="H369" s="12">
        <f>'Exponential Item Growth'!$B$23*C369</f>
        <v>4784000</v>
      </c>
    </row>
    <row r="370" spans="1:8" ht="15.75" customHeight="1" x14ac:dyDescent="0.2">
      <c r="A370" s="3">
        <v>369</v>
      </c>
      <c r="B370" s="11">
        <f>'Exponential Item Growth'!$B$5*'Exponential Item Growth'!$B$6^A370</f>
        <v>1.2024538023802026E+113</v>
      </c>
      <c r="C370" s="12">
        <f>D370*'Exponential Item Growth'!$B$7</f>
        <v>4797</v>
      </c>
      <c r="D370" s="13">
        <f>A370*'Exponential Item Growth'!$B$4</f>
        <v>3690</v>
      </c>
      <c r="E370" s="12">
        <f>IF(ISNA(VLOOKUP(A370,'Exponential Item Growth'!$A$10:$B$18,2,FALSE)),E369, E369*VLOOKUP(A370,'Exponential Item Growth'!$A$10:$B$18,2,FALSE))</f>
        <v>384</v>
      </c>
      <c r="F370" s="12">
        <f>C370*'Exponential Item Growth'!$B$21</f>
        <v>47970</v>
      </c>
      <c r="G370" s="12">
        <f>'Exponential Item Growth'!$B$22*C370</f>
        <v>239850</v>
      </c>
      <c r="H370" s="12">
        <f>'Exponential Item Growth'!$B$23*C370</f>
        <v>4797000</v>
      </c>
    </row>
    <row r="371" spans="1:8" ht="15.75" customHeight="1" x14ac:dyDescent="0.2">
      <c r="A371" s="3">
        <v>370</v>
      </c>
      <c r="B371" s="11">
        <f>'Exponential Item Growth'!$B$5*'Exponential Item Growth'!$B$6^A371</f>
        <v>2.4049076047604052E+113</v>
      </c>
      <c r="C371" s="12">
        <f>D371*'Exponential Item Growth'!$B$7</f>
        <v>4810</v>
      </c>
      <c r="D371" s="13">
        <f>A371*'Exponential Item Growth'!$B$4</f>
        <v>3700</v>
      </c>
      <c r="E371" s="12">
        <f>IF(ISNA(VLOOKUP(A371,'Exponential Item Growth'!$A$10:$B$18,2,FALSE)),E370, E370*VLOOKUP(A371,'Exponential Item Growth'!$A$10:$B$18,2,FALSE))</f>
        <v>384</v>
      </c>
      <c r="F371" s="12">
        <f>C371*'Exponential Item Growth'!$B$21</f>
        <v>48100</v>
      </c>
      <c r="G371" s="12">
        <f>'Exponential Item Growth'!$B$22*C371</f>
        <v>240500</v>
      </c>
      <c r="H371" s="12">
        <f>'Exponential Item Growth'!$B$23*C371</f>
        <v>4810000</v>
      </c>
    </row>
    <row r="372" spans="1:8" ht="15.75" customHeight="1" x14ac:dyDescent="0.2">
      <c r="A372" s="3">
        <v>371</v>
      </c>
      <c r="B372" s="11">
        <f>'Exponential Item Growth'!$B$5*'Exponential Item Growth'!$B$6^A372</f>
        <v>4.8098152095208105E+113</v>
      </c>
      <c r="C372" s="12">
        <f>D372*'Exponential Item Growth'!$B$7</f>
        <v>4823</v>
      </c>
      <c r="D372" s="13">
        <f>A372*'Exponential Item Growth'!$B$4</f>
        <v>3710</v>
      </c>
      <c r="E372" s="12">
        <f>IF(ISNA(VLOOKUP(A372,'Exponential Item Growth'!$A$10:$B$18,2,FALSE)),E371, E371*VLOOKUP(A372,'Exponential Item Growth'!$A$10:$B$18,2,FALSE))</f>
        <v>384</v>
      </c>
      <c r="F372" s="12">
        <f>C372*'Exponential Item Growth'!$B$21</f>
        <v>48230</v>
      </c>
      <c r="G372" s="12">
        <f>'Exponential Item Growth'!$B$22*C372</f>
        <v>241150</v>
      </c>
      <c r="H372" s="12">
        <f>'Exponential Item Growth'!$B$23*C372</f>
        <v>4823000</v>
      </c>
    </row>
    <row r="373" spans="1:8" ht="15.75" customHeight="1" x14ac:dyDescent="0.2">
      <c r="A373" s="3">
        <v>372</v>
      </c>
      <c r="B373" s="11">
        <f>'Exponential Item Growth'!$B$5*'Exponential Item Growth'!$B$6^A373</f>
        <v>9.6196304190416209E+113</v>
      </c>
      <c r="C373" s="12">
        <f>D373*'Exponential Item Growth'!$B$7</f>
        <v>4836</v>
      </c>
      <c r="D373" s="13">
        <f>A373*'Exponential Item Growth'!$B$4</f>
        <v>3720</v>
      </c>
      <c r="E373" s="12">
        <f>IF(ISNA(VLOOKUP(A373,'Exponential Item Growth'!$A$10:$B$18,2,FALSE)),E372, E372*VLOOKUP(A373,'Exponential Item Growth'!$A$10:$B$18,2,FALSE))</f>
        <v>384</v>
      </c>
      <c r="F373" s="12">
        <f>C373*'Exponential Item Growth'!$B$21</f>
        <v>48360</v>
      </c>
      <c r="G373" s="12">
        <f>'Exponential Item Growth'!$B$22*C373</f>
        <v>241800</v>
      </c>
      <c r="H373" s="12">
        <f>'Exponential Item Growth'!$B$23*C373</f>
        <v>4836000</v>
      </c>
    </row>
    <row r="374" spans="1:8" ht="15.75" customHeight="1" x14ac:dyDescent="0.2">
      <c r="A374" s="3">
        <v>373</v>
      </c>
      <c r="B374" s="11">
        <f>'Exponential Item Growth'!$B$5*'Exponential Item Growth'!$B$6^A374</f>
        <v>1.9239260838083242E+114</v>
      </c>
      <c r="C374" s="12">
        <f>D374*'Exponential Item Growth'!$B$7</f>
        <v>4849</v>
      </c>
      <c r="D374" s="13">
        <f>A374*'Exponential Item Growth'!$B$4</f>
        <v>3730</v>
      </c>
      <c r="E374" s="12">
        <f>IF(ISNA(VLOOKUP(A374,'Exponential Item Growth'!$A$10:$B$18,2,FALSE)),E373, E373*VLOOKUP(A374,'Exponential Item Growth'!$A$10:$B$18,2,FALSE))</f>
        <v>384</v>
      </c>
      <c r="F374" s="12">
        <f>C374*'Exponential Item Growth'!$B$21</f>
        <v>48490</v>
      </c>
      <c r="G374" s="12">
        <f>'Exponential Item Growth'!$B$22*C374</f>
        <v>242450</v>
      </c>
      <c r="H374" s="12">
        <f>'Exponential Item Growth'!$B$23*C374</f>
        <v>4849000</v>
      </c>
    </row>
    <row r="375" spans="1:8" ht="15.75" customHeight="1" x14ac:dyDescent="0.2">
      <c r="A375" s="3">
        <v>374</v>
      </c>
      <c r="B375" s="11">
        <f>'Exponential Item Growth'!$B$5*'Exponential Item Growth'!$B$6^A375</f>
        <v>3.8478521676166484E+114</v>
      </c>
      <c r="C375" s="12">
        <f>D375*'Exponential Item Growth'!$B$7</f>
        <v>4862</v>
      </c>
      <c r="D375" s="13">
        <f>A375*'Exponential Item Growth'!$B$4</f>
        <v>3740</v>
      </c>
      <c r="E375" s="12">
        <f>IF(ISNA(VLOOKUP(A375,'Exponential Item Growth'!$A$10:$B$18,2,FALSE)),E374, E374*VLOOKUP(A375,'Exponential Item Growth'!$A$10:$B$18,2,FALSE))</f>
        <v>384</v>
      </c>
      <c r="F375" s="12">
        <f>C375*'Exponential Item Growth'!$B$21</f>
        <v>48620</v>
      </c>
      <c r="G375" s="12">
        <f>'Exponential Item Growth'!$B$22*C375</f>
        <v>243100</v>
      </c>
      <c r="H375" s="12">
        <f>'Exponential Item Growth'!$B$23*C375</f>
        <v>4862000</v>
      </c>
    </row>
    <row r="376" spans="1:8" ht="15.75" customHeight="1" x14ac:dyDescent="0.2">
      <c r="A376" s="3">
        <v>375</v>
      </c>
      <c r="B376" s="11">
        <f>'Exponential Item Growth'!$B$5*'Exponential Item Growth'!$B$6^A376</f>
        <v>7.6957043352332967E+114</v>
      </c>
      <c r="C376" s="12">
        <f>D376*'Exponential Item Growth'!$B$7</f>
        <v>4875</v>
      </c>
      <c r="D376" s="13">
        <f>A376*'Exponential Item Growth'!$B$4</f>
        <v>3750</v>
      </c>
      <c r="E376" s="12">
        <f>IF(ISNA(VLOOKUP(A376,'Exponential Item Growth'!$A$10:$B$18,2,FALSE)),E375, E375*VLOOKUP(A376,'Exponential Item Growth'!$A$10:$B$18,2,FALSE))</f>
        <v>384</v>
      </c>
      <c r="F376" s="12">
        <f>C376*'Exponential Item Growth'!$B$21</f>
        <v>48750</v>
      </c>
      <c r="G376" s="12">
        <f>'Exponential Item Growth'!$B$22*C376</f>
        <v>243750</v>
      </c>
      <c r="H376" s="12">
        <f>'Exponential Item Growth'!$B$23*C376</f>
        <v>4875000</v>
      </c>
    </row>
    <row r="377" spans="1:8" ht="15.75" customHeight="1" x14ac:dyDescent="0.2">
      <c r="A377" s="3">
        <v>376</v>
      </c>
      <c r="B377" s="11">
        <f>'Exponential Item Growth'!$B$5*'Exponential Item Growth'!$B$6^A377</f>
        <v>1.5391408670466593E+115</v>
      </c>
      <c r="C377" s="12">
        <f>D377*'Exponential Item Growth'!$B$7</f>
        <v>4888</v>
      </c>
      <c r="D377" s="13">
        <f>A377*'Exponential Item Growth'!$B$4</f>
        <v>3760</v>
      </c>
      <c r="E377" s="12">
        <f>IF(ISNA(VLOOKUP(A377,'Exponential Item Growth'!$A$10:$B$18,2,FALSE)),E376, E376*VLOOKUP(A377,'Exponential Item Growth'!$A$10:$B$18,2,FALSE))</f>
        <v>384</v>
      </c>
      <c r="F377" s="12">
        <f>C377*'Exponential Item Growth'!$B$21</f>
        <v>48880</v>
      </c>
      <c r="G377" s="12">
        <f>'Exponential Item Growth'!$B$22*C377</f>
        <v>244400</v>
      </c>
      <c r="H377" s="12">
        <f>'Exponential Item Growth'!$B$23*C377</f>
        <v>4888000</v>
      </c>
    </row>
    <row r="378" spans="1:8" ht="15.75" customHeight="1" x14ac:dyDescent="0.2">
      <c r="A378" s="3">
        <v>377</v>
      </c>
      <c r="B378" s="11">
        <f>'Exponential Item Growth'!$B$5*'Exponential Item Growth'!$B$6^A378</f>
        <v>3.0782817340933187E+115</v>
      </c>
      <c r="C378" s="12">
        <f>D378*'Exponential Item Growth'!$B$7</f>
        <v>4901</v>
      </c>
      <c r="D378" s="13">
        <f>A378*'Exponential Item Growth'!$B$4</f>
        <v>3770</v>
      </c>
      <c r="E378" s="12">
        <f>IF(ISNA(VLOOKUP(A378,'Exponential Item Growth'!$A$10:$B$18,2,FALSE)),E377, E377*VLOOKUP(A378,'Exponential Item Growth'!$A$10:$B$18,2,FALSE))</f>
        <v>384</v>
      </c>
      <c r="F378" s="12">
        <f>C378*'Exponential Item Growth'!$B$21</f>
        <v>49010</v>
      </c>
      <c r="G378" s="12">
        <f>'Exponential Item Growth'!$B$22*C378</f>
        <v>245050</v>
      </c>
      <c r="H378" s="12">
        <f>'Exponential Item Growth'!$B$23*C378</f>
        <v>4901000</v>
      </c>
    </row>
    <row r="379" spans="1:8" ht="15.75" customHeight="1" x14ac:dyDescent="0.2">
      <c r="A379" s="3">
        <v>378</v>
      </c>
      <c r="B379" s="11">
        <f>'Exponential Item Growth'!$B$5*'Exponential Item Growth'!$B$6^A379</f>
        <v>6.1565634681866374E+115</v>
      </c>
      <c r="C379" s="12">
        <f>D379*'Exponential Item Growth'!$B$7</f>
        <v>4914</v>
      </c>
      <c r="D379" s="13">
        <f>A379*'Exponential Item Growth'!$B$4</f>
        <v>3780</v>
      </c>
      <c r="E379" s="12">
        <f>IF(ISNA(VLOOKUP(A379,'Exponential Item Growth'!$A$10:$B$18,2,FALSE)),E378, E378*VLOOKUP(A379,'Exponential Item Growth'!$A$10:$B$18,2,FALSE))</f>
        <v>384</v>
      </c>
      <c r="F379" s="12">
        <f>C379*'Exponential Item Growth'!$B$21</f>
        <v>49140</v>
      </c>
      <c r="G379" s="12">
        <f>'Exponential Item Growth'!$B$22*C379</f>
        <v>245700</v>
      </c>
      <c r="H379" s="12">
        <f>'Exponential Item Growth'!$B$23*C379</f>
        <v>4914000</v>
      </c>
    </row>
    <row r="380" spans="1:8" ht="15.75" customHeight="1" x14ac:dyDescent="0.2">
      <c r="A380" s="3">
        <v>379</v>
      </c>
      <c r="B380" s="11">
        <f>'Exponential Item Growth'!$B$5*'Exponential Item Growth'!$B$6^A380</f>
        <v>1.2313126936373275E+116</v>
      </c>
      <c r="C380" s="12">
        <f>D380*'Exponential Item Growth'!$B$7</f>
        <v>4927</v>
      </c>
      <c r="D380" s="13">
        <f>A380*'Exponential Item Growth'!$B$4</f>
        <v>3790</v>
      </c>
      <c r="E380" s="12">
        <f>IF(ISNA(VLOOKUP(A380,'Exponential Item Growth'!$A$10:$B$18,2,FALSE)),E379, E379*VLOOKUP(A380,'Exponential Item Growth'!$A$10:$B$18,2,FALSE))</f>
        <v>384</v>
      </c>
      <c r="F380" s="12">
        <f>C380*'Exponential Item Growth'!$B$21</f>
        <v>49270</v>
      </c>
      <c r="G380" s="12">
        <f>'Exponential Item Growth'!$B$22*C380</f>
        <v>246350</v>
      </c>
      <c r="H380" s="12">
        <f>'Exponential Item Growth'!$B$23*C380</f>
        <v>4927000</v>
      </c>
    </row>
    <row r="381" spans="1:8" ht="15.75" customHeight="1" x14ac:dyDescent="0.2">
      <c r="A381" s="3">
        <v>380</v>
      </c>
      <c r="B381" s="11">
        <f>'Exponential Item Growth'!$B$5*'Exponential Item Growth'!$B$6^A381</f>
        <v>2.462625387274655E+116</v>
      </c>
      <c r="C381" s="12">
        <f>D381*'Exponential Item Growth'!$B$7</f>
        <v>4940</v>
      </c>
      <c r="D381" s="13">
        <f>A381*'Exponential Item Growth'!$B$4</f>
        <v>3800</v>
      </c>
      <c r="E381" s="12">
        <f>IF(ISNA(VLOOKUP(A381,'Exponential Item Growth'!$A$10:$B$18,2,FALSE)),E380, E380*VLOOKUP(A381,'Exponential Item Growth'!$A$10:$B$18,2,FALSE))</f>
        <v>384</v>
      </c>
      <c r="F381" s="12">
        <f>C381*'Exponential Item Growth'!$B$21</f>
        <v>49400</v>
      </c>
      <c r="G381" s="12">
        <f>'Exponential Item Growth'!$B$22*C381</f>
        <v>247000</v>
      </c>
      <c r="H381" s="12">
        <f>'Exponential Item Growth'!$B$23*C381</f>
        <v>4940000</v>
      </c>
    </row>
    <row r="382" spans="1:8" ht="15.75" customHeight="1" x14ac:dyDescent="0.2">
      <c r="A382" s="3">
        <v>381</v>
      </c>
      <c r="B382" s="11">
        <f>'Exponential Item Growth'!$B$5*'Exponential Item Growth'!$B$6^A382</f>
        <v>4.9252507745493099E+116</v>
      </c>
      <c r="C382" s="12">
        <f>D382*'Exponential Item Growth'!$B$7</f>
        <v>4953</v>
      </c>
      <c r="D382" s="13">
        <f>A382*'Exponential Item Growth'!$B$4</f>
        <v>3810</v>
      </c>
      <c r="E382" s="12">
        <f>IF(ISNA(VLOOKUP(A382,'Exponential Item Growth'!$A$10:$B$18,2,FALSE)),E381, E381*VLOOKUP(A382,'Exponential Item Growth'!$A$10:$B$18,2,FALSE))</f>
        <v>384</v>
      </c>
      <c r="F382" s="12">
        <f>C382*'Exponential Item Growth'!$B$21</f>
        <v>49530</v>
      </c>
      <c r="G382" s="12">
        <f>'Exponential Item Growth'!$B$22*C382</f>
        <v>247650</v>
      </c>
      <c r="H382" s="12">
        <f>'Exponential Item Growth'!$B$23*C382</f>
        <v>4953000</v>
      </c>
    </row>
    <row r="383" spans="1:8" ht="15.75" customHeight="1" x14ac:dyDescent="0.2">
      <c r="A383" s="3">
        <v>382</v>
      </c>
      <c r="B383" s="11">
        <f>'Exponential Item Growth'!$B$5*'Exponential Item Growth'!$B$6^A383</f>
        <v>9.8505015490986198E+116</v>
      </c>
      <c r="C383" s="12">
        <f>D383*'Exponential Item Growth'!$B$7</f>
        <v>4966</v>
      </c>
      <c r="D383" s="13">
        <f>A383*'Exponential Item Growth'!$B$4</f>
        <v>3820</v>
      </c>
      <c r="E383" s="12">
        <f>IF(ISNA(VLOOKUP(A383,'Exponential Item Growth'!$A$10:$B$18,2,FALSE)),E382, E382*VLOOKUP(A383,'Exponential Item Growth'!$A$10:$B$18,2,FALSE))</f>
        <v>384</v>
      </c>
      <c r="F383" s="12">
        <f>C383*'Exponential Item Growth'!$B$21</f>
        <v>49660</v>
      </c>
      <c r="G383" s="12">
        <f>'Exponential Item Growth'!$B$22*C383</f>
        <v>248300</v>
      </c>
      <c r="H383" s="12">
        <f>'Exponential Item Growth'!$B$23*C383</f>
        <v>4966000</v>
      </c>
    </row>
    <row r="384" spans="1:8" ht="15.75" customHeight="1" x14ac:dyDescent="0.2">
      <c r="A384" s="3">
        <v>383</v>
      </c>
      <c r="B384" s="11">
        <f>'Exponential Item Growth'!$B$5*'Exponential Item Growth'!$B$6^A384</f>
        <v>1.970100309819724E+117</v>
      </c>
      <c r="C384" s="12">
        <f>D384*'Exponential Item Growth'!$B$7</f>
        <v>4979</v>
      </c>
      <c r="D384" s="13">
        <f>A384*'Exponential Item Growth'!$B$4</f>
        <v>3830</v>
      </c>
      <c r="E384" s="12">
        <f>IF(ISNA(VLOOKUP(A384,'Exponential Item Growth'!$A$10:$B$18,2,FALSE)),E383, E383*VLOOKUP(A384,'Exponential Item Growth'!$A$10:$B$18,2,FALSE))</f>
        <v>384</v>
      </c>
      <c r="F384" s="12">
        <f>C384*'Exponential Item Growth'!$B$21</f>
        <v>49790</v>
      </c>
      <c r="G384" s="12">
        <f>'Exponential Item Growth'!$B$22*C384</f>
        <v>248950</v>
      </c>
      <c r="H384" s="12">
        <f>'Exponential Item Growth'!$B$23*C384</f>
        <v>4979000</v>
      </c>
    </row>
    <row r="385" spans="1:8" ht="15.75" customHeight="1" x14ac:dyDescent="0.2">
      <c r="A385" s="3">
        <v>384</v>
      </c>
      <c r="B385" s="11">
        <f>'Exponential Item Growth'!$B$5*'Exponential Item Growth'!$B$6^A385</f>
        <v>3.9402006196394479E+117</v>
      </c>
      <c r="C385" s="12">
        <f>D385*'Exponential Item Growth'!$B$7</f>
        <v>4992</v>
      </c>
      <c r="D385" s="13">
        <f>A385*'Exponential Item Growth'!$B$4</f>
        <v>3840</v>
      </c>
      <c r="E385" s="12">
        <f>IF(ISNA(VLOOKUP(A385,'Exponential Item Growth'!$A$10:$B$18,2,FALSE)),E384, E384*VLOOKUP(A385,'Exponential Item Growth'!$A$10:$B$18,2,FALSE))</f>
        <v>384</v>
      </c>
      <c r="F385" s="12">
        <f>C385*'Exponential Item Growth'!$B$21</f>
        <v>49920</v>
      </c>
      <c r="G385" s="12">
        <f>'Exponential Item Growth'!$B$22*C385</f>
        <v>249600</v>
      </c>
      <c r="H385" s="12">
        <f>'Exponential Item Growth'!$B$23*C385</f>
        <v>4992000</v>
      </c>
    </row>
    <row r="386" spans="1:8" ht="15.75" customHeight="1" x14ac:dyDescent="0.2">
      <c r="A386" s="3">
        <v>385</v>
      </c>
      <c r="B386" s="11">
        <f>'Exponential Item Growth'!$B$5*'Exponential Item Growth'!$B$6^A386</f>
        <v>7.8804012392788958E+117</v>
      </c>
      <c r="C386" s="12">
        <f>D386*'Exponential Item Growth'!$B$7</f>
        <v>5005</v>
      </c>
      <c r="D386" s="13">
        <f>A386*'Exponential Item Growth'!$B$4</f>
        <v>3850</v>
      </c>
      <c r="E386" s="12">
        <f>IF(ISNA(VLOOKUP(A386,'Exponential Item Growth'!$A$10:$B$18,2,FALSE)),E385, E385*VLOOKUP(A386,'Exponential Item Growth'!$A$10:$B$18,2,FALSE))</f>
        <v>384</v>
      </c>
      <c r="F386" s="12">
        <f>C386*'Exponential Item Growth'!$B$21</f>
        <v>50050</v>
      </c>
      <c r="G386" s="12">
        <f>'Exponential Item Growth'!$B$22*C386</f>
        <v>250250</v>
      </c>
      <c r="H386" s="12">
        <f>'Exponential Item Growth'!$B$23*C386</f>
        <v>5005000</v>
      </c>
    </row>
    <row r="387" spans="1:8" ht="15.75" customHeight="1" x14ac:dyDescent="0.2">
      <c r="A387" s="3">
        <v>386</v>
      </c>
      <c r="B387" s="11">
        <f>'Exponential Item Growth'!$B$5*'Exponential Item Growth'!$B$6^A387</f>
        <v>1.5760802478557792E+118</v>
      </c>
      <c r="C387" s="12">
        <f>D387*'Exponential Item Growth'!$B$7</f>
        <v>5018</v>
      </c>
      <c r="D387" s="13">
        <f>A387*'Exponential Item Growth'!$B$4</f>
        <v>3860</v>
      </c>
      <c r="E387" s="12">
        <f>IF(ISNA(VLOOKUP(A387,'Exponential Item Growth'!$A$10:$B$18,2,FALSE)),E386, E386*VLOOKUP(A387,'Exponential Item Growth'!$A$10:$B$18,2,FALSE))</f>
        <v>384</v>
      </c>
      <c r="F387" s="12">
        <f>C387*'Exponential Item Growth'!$B$21</f>
        <v>50180</v>
      </c>
      <c r="G387" s="12">
        <f>'Exponential Item Growth'!$B$22*C387</f>
        <v>250900</v>
      </c>
      <c r="H387" s="12">
        <f>'Exponential Item Growth'!$B$23*C387</f>
        <v>5018000</v>
      </c>
    </row>
    <row r="388" spans="1:8" ht="15.75" customHeight="1" x14ac:dyDescent="0.2">
      <c r="A388" s="3">
        <v>387</v>
      </c>
      <c r="B388" s="11">
        <f>'Exponential Item Growth'!$B$5*'Exponential Item Growth'!$B$6^A388</f>
        <v>3.1521604957115583E+118</v>
      </c>
      <c r="C388" s="12">
        <f>D388*'Exponential Item Growth'!$B$7</f>
        <v>5031</v>
      </c>
      <c r="D388" s="13">
        <f>A388*'Exponential Item Growth'!$B$4</f>
        <v>3870</v>
      </c>
      <c r="E388" s="12">
        <f>IF(ISNA(VLOOKUP(A388,'Exponential Item Growth'!$A$10:$B$18,2,FALSE)),E387, E387*VLOOKUP(A388,'Exponential Item Growth'!$A$10:$B$18,2,FALSE))</f>
        <v>384</v>
      </c>
      <c r="F388" s="12">
        <f>C388*'Exponential Item Growth'!$B$21</f>
        <v>50310</v>
      </c>
      <c r="G388" s="12">
        <f>'Exponential Item Growth'!$B$22*C388</f>
        <v>251550</v>
      </c>
      <c r="H388" s="12">
        <f>'Exponential Item Growth'!$B$23*C388</f>
        <v>5031000</v>
      </c>
    </row>
    <row r="389" spans="1:8" ht="15.75" customHeight="1" x14ac:dyDescent="0.2">
      <c r="A389" s="3">
        <v>388</v>
      </c>
      <c r="B389" s="11">
        <f>'Exponential Item Growth'!$B$5*'Exponential Item Growth'!$B$6^A389</f>
        <v>6.3043209914231167E+118</v>
      </c>
      <c r="C389" s="12">
        <f>D389*'Exponential Item Growth'!$B$7</f>
        <v>5044</v>
      </c>
      <c r="D389" s="13">
        <f>A389*'Exponential Item Growth'!$B$4</f>
        <v>3880</v>
      </c>
      <c r="E389" s="12">
        <f>IF(ISNA(VLOOKUP(A389,'Exponential Item Growth'!$A$10:$B$18,2,FALSE)),E388, E388*VLOOKUP(A389,'Exponential Item Growth'!$A$10:$B$18,2,FALSE))</f>
        <v>384</v>
      </c>
      <c r="F389" s="12">
        <f>C389*'Exponential Item Growth'!$B$21</f>
        <v>50440</v>
      </c>
      <c r="G389" s="12">
        <f>'Exponential Item Growth'!$B$22*C389</f>
        <v>252200</v>
      </c>
      <c r="H389" s="12">
        <f>'Exponential Item Growth'!$B$23*C389</f>
        <v>5044000</v>
      </c>
    </row>
    <row r="390" spans="1:8" ht="15.75" customHeight="1" x14ac:dyDescent="0.2">
      <c r="A390" s="3">
        <v>389</v>
      </c>
      <c r="B390" s="11">
        <f>'Exponential Item Growth'!$B$5*'Exponential Item Growth'!$B$6^A390</f>
        <v>1.2608641982846233E+119</v>
      </c>
      <c r="C390" s="12">
        <f>D390*'Exponential Item Growth'!$B$7</f>
        <v>5057</v>
      </c>
      <c r="D390" s="13">
        <f>A390*'Exponential Item Growth'!$B$4</f>
        <v>3890</v>
      </c>
      <c r="E390" s="12">
        <f>IF(ISNA(VLOOKUP(A390,'Exponential Item Growth'!$A$10:$B$18,2,FALSE)),E389, E389*VLOOKUP(A390,'Exponential Item Growth'!$A$10:$B$18,2,FALSE))</f>
        <v>384</v>
      </c>
      <c r="F390" s="12">
        <f>C390*'Exponential Item Growth'!$B$21</f>
        <v>50570</v>
      </c>
      <c r="G390" s="12">
        <f>'Exponential Item Growth'!$B$22*C390</f>
        <v>252850</v>
      </c>
      <c r="H390" s="12">
        <f>'Exponential Item Growth'!$B$23*C390</f>
        <v>5057000</v>
      </c>
    </row>
    <row r="391" spans="1:8" ht="15.75" customHeight="1" x14ac:dyDescent="0.2">
      <c r="A391" s="3">
        <v>390</v>
      </c>
      <c r="B391" s="11">
        <f>'Exponential Item Growth'!$B$5*'Exponential Item Growth'!$B$6^A391</f>
        <v>2.5217283965692467E+119</v>
      </c>
      <c r="C391" s="12">
        <f>D391*'Exponential Item Growth'!$B$7</f>
        <v>5070</v>
      </c>
      <c r="D391" s="13">
        <f>A391*'Exponential Item Growth'!$B$4</f>
        <v>3900</v>
      </c>
      <c r="E391" s="12">
        <f>IF(ISNA(VLOOKUP(A391,'Exponential Item Growth'!$A$10:$B$18,2,FALSE)),E390, E390*VLOOKUP(A391,'Exponential Item Growth'!$A$10:$B$18,2,FALSE))</f>
        <v>384</v>
      </c>
      <c r="F391" s="12">
        <f>C391*'Exponential Item Growth'!$B$21</f>
        <v>50700</v>
      </c>
      <c r="G391" s="12">
        <f>'Exponential Item Growth'!$B$22*C391</f>
        <v>253500</v>
      </c>
      <c r="H391" s="12">
        <f>'Exponential Item Growth'!$B$23*C391</f>
        <v>5070000</v>
      </c>
    </row>
    <row r="392" spans="1:8" ht="15.75" customHeight="1" x14ac:dyDescent="0.2">
      <c r="A392" s="3">
        <v>391</v>
      </c>
      <c r="B392" s="11">
        <f>'Exponential Item Growth'!$B$5*'Exponential Item Growth'!$B$6^A392</f>
        <v>5.0434567931384933E+119</v>
      </c>
      <c r="C392" s="12">
        <f>D392*'Exponential Item Growth'!$B$7</f>
        <v>5083</v>
      </c>
      <c r="D392" s="13">
        <f>A392*'Exponential Item Growth'!$B$4</f>
        <v>3910</v>
      </c>
      <c r="E392" s="12">
        <f>IF(ISNA(VLOOKUP(A392,'Exponential Item Growth'!$A$10:$B$18,2,FALSE)),E391, E391*VLOOKUP(A392,'Exponential Item Growth'!$A$10:$B$18,2,FALSE))</f>
        <v>384</v>
      </c>
      <c r="F392" s="12">
        <f>C392*'Exponential Item Growth'!$B$21</f>
        <v>50830</v>
      </c>
      <c r="G392" s="12">
        <f>'Exponential Item Growth'!$B$22*C392</f>
        <v>254150</v>
      </c>
      <c r="H392" s="12">
        <f>'Exponential Item Growth'!$B$23*C392</f>
        <v>5083000</v>
      </c>
    </row>
    <row r="393" spans="1:8" ht="15.75" customHeight="1" x14ac:dyDescent="0.2">
      <c r="A393" s="3">
        <v>392</v>
      </c>
      <c r="B393" s="11">
        <f>'Exponential Item Growth'!$B$5*'Exponential Item Growth'!$B$6^A393</f>
        <v>1.0086913586276987E+120</v>
      </c>
      <c r="C393" s="12">
        <f>D393*'Exponential Item Growth'!$B$7</f>
        <v>5096</v>
      </c>
      <c r="D393" s="13">
        <f>A393*'Exponential Item Growth'!$B$4</f>
        <v>3920</v>
      </c>
      <c r="E393" s="12">
        <f>IF(ISNA(VLOOKUP(A393,'Exponential Item Growth'!$A$10:$B$18,2,FALSE)),E392, E392*VLOOKUP(A393,'Exponential Item Growth'!$A$10:$B$18,2,FALSE))</f>
        <v>384</v>
      </c>
      <c r="F393" s="12">
        <f>C393*'Exponential Item Growth'!$B$21</f>
        <v>50960</v>
      </c>
      <c r="G393" s="12">
        <f>'Exponential Item Growth'!$B$22*C393</f>
        <v>254800</v>
      </c>
      <c r="H393" s="12">
        <f>'Exponential Item Growth'!$B$23*C393</f>
        <v>5096000</v>
      </c>
    </row>
    <row r="394" spans="1:8" ht="15.75" customHeight="1" x14ac:dyDescent="0.2">
      <c r="A394" s="3">
        <v>393</v>
      </c>
      <c r="B394" s="11">
        <f>'Exponential Item Growth'!$B$5*'Exponential Item Growth'!$B$6^A394</f>
        <v>2.0173827172553973E+120</v>
      </c>
      <c r="C394" s="12">
        <f>D394*'Exponential Item Growth'!$B$7</f>
        <v>5109</v>
      </c>
      <c r="D394" s="13">
        <f>A394*'Exponential Item Growth'!$B$4</f>
        <v>3930</v>
      </c>
      <c r="E394" s="12">
        <f>IF(ISNA(VLOOKUP(A394,'Exponential Item Growth'!$A$10:$B$18,2,FALSE)),E393, E393*VLOOKUP(A394,'Exponential Item Growth'!$A$10:$B$18,2,FALSE))</f>
        <v>384</v>
      </c>
      <c r="F394" s="12">
        <f>C394*'Exponential Item Growth'!$B$21</f>
        <v>51090</v>
      </c>
      <c r="G394" s="12">
        <f>'Exponential Item Growth'!$B$22*C394</f>
        <v>255450</v>
      </c>
      <c r="H394" s="12">
        <f>'Exponential Item Growth'!$B$23*C394</f>
        <v>5109000</v>
      </c>
    </row>
    <row r="395" spans="1:8" ht="15.75" customHeight="1" x14ac:dyDescent="0.2">
      <c r="A395" s="3">
        <v>394</v>
      </c>
      <c r="B395" s="11">
        <f>'Exponential Item Growth'!$B$5*'Exponential Item Growth'!$B$6^A395</f>
        <v>4.0347654345107947E+120</v>
      </c>
      <c r="C395" s="12">
        <f>D395*'Exponential Item Growth'!$B$7</f>
        <v>5122</v>
      </c>
      <c r="D395" s="13">
        <f>A395*'Exponential Item Growth'!$B$4</f>
        <v>3940</v>
      </c>
      <c r="E395" s="12">
        <f>IF(ISNA(VLOOKUP(A395,'Exponential Item Growth'!$A$10:$B$18,2,FALSE)),E394, E394*VLOOKUP(A395,'Exponential Item Growth'!$A$10:$B$18,2,FALSE))</f>
        <v>384</v>
      </c>
      <c r="F395" s="12">
        <f>C395*'Exponential Item Growth'!$B$21</f>
        <v>51220</v>
      </c>
      <c r="G395" s="12">
        <f>'Exponential Item Growth'!$B$22*C395</f>
        <v>256100</v>
      </c>
      <c r="H395" s="12">
        <f>'Exponential Item Growth'!$B$23*C395</f>
        <v>5122000</v>
      </c>
    </row>
    <row r="396" spans="1:8" ht="15.75" customHeight="1" x14ac:dyDescent="0.2">
      <c r="A396" s="3">
        <v>395</v>
      </c>
      <c r="B396" s="11">
        <f>'Exponential Item Growth'!$B$5*'Exponential Item Growth'!$B$6^A396</f>
        <v>8.0695308690215893E+120</v>
      </c>
      <c r="C396" s="12">
        <f>D396*'Exponential Item Growth'!$B$7</f>
        <v>5135</v>
      </c>
      <c r="D396" s="13">
        <f>A396*'Exponential Item Growth'!$B$4</f>
        <v>3950</v>
      </c>
      <c r="E396" s="12">
        <f>IF(ISNA(VLOOKUP(A396,'Exponential Item Growth'!$A$10:$B$18,2,FALSE)),E395, E395*VLOOKUP(A396,'Exponential Item Growth'!$A$10:$B$18,2,FALSE))</f>
        <v>384</v>
      </c>
      <c r="F396" s="12">
        <f>C396*'Exponential Item Growth'!$B$21</f>
        <v>51350</v>
      </c>
      <c r="G396" s="12">
        <f>'Exponential Item Growth'!$B$22*C396</f>
        <v>256750</v>
      </c>
      <c r="H396" s="12">
        <f>'Exponential Item Growth'!$B$23*C396</f>
        <v>5135000</v>
      </c>
    </row>
    <row r="397" spans="1:8" ht="15.75" customHeight="1" x14ac:dyDescent="0.2">
      <c r="A397" s="3">
        <v>396</v>
      </c>
      <c r="B397" s="11">
        <f>'Exponential Item Growth'!$B$5*'Exponential Item Growth'!$B$6^A397</f>
        <v>1.6139061738043179E+121</v>
      </c>
      <c r="C397" s="12">
        <f>D397*'Exponential Item Growth'!$B$7</f>
        <v>5148</v>
      </c>
      <c r="D397" s="13">
        <f>A397*'Exponential Item Growth'!$B$4</f>
        <v>3960</v>
      </c>
      <c r="E397" s="12">
        <f>IF(ISNA(VLOOKUP(A397,'Exponential Item Growth'!$A$10:$B$18,2,FALSE)),E396, E396*VLOOKUP(A397,'Exponential Item Growth'!$A$10:$B$18,2,FALSE))</f>
        <v>384</v>
      </c>
      <c r="F397" s="12">
        <f>C397*'Exponential Item Growth'!$B$21</f>
        <v>51480</v>
      </c>
      <c r="G397" s="12">
        <f>'Exponential Item Growth'!$B$22*C397</f>
        <v>257400</v>
      </c>
      <c r="H397" s="12">
        <f>'Exponential Item Growth'!$B$23*C397</f>
        <v>5148000</v>
      </c>
    </row>
    <row r="398" spans="1:8" ht="15.75" customHeight="1" x14ac:dyDescent="0.2">
      <c r="A398" s="3">
        <v>397</v>
      </c>
      <c r="B398" s="11">
        <f>'Exponential Item Growth'!$B$5*'Exponential Item Growth'!$B$6^A398</f>
        <v>3.2278123476086357E+121</v>
      </c>
      <c r="C398" s="12">
        <f>D398*'Exponential Item Growth'!$B$7</f>
        <v>5161</v>
      </c>
      <c r="D398" s="13">
        <f>A398*'Exponential Item Growth'!$B$4</f>
        <v>3970</v>
      </c>
      <c r="E398" s="12">
        <f>IF(ISNA(VLOOKUP(A398,'Exponential Item Growth'!$A$10:$B$18,2,FALSE)),E397, E397*VLOOKUP(A398,'Exponential Item Growth'!$A$10:$B$18,2,FALSE))</f>
        <v>384</v>
      </c>
      <c r="F398" s="12">
        <f>C398*'Exponential Item Growth'!$B$21</f>
        <v>51610</v>
      </c>
      <c r="G398" s="12">
        <f>'Exponential Item Growth'!$B$22*C398</f>
        <v>258050</v>
      </c>
      <c r="H398" s="12">
        <f>'Exponential Item Growth'!$B$23*C398</f>
        <v>5161000</v>
      </c>
    </row>
    <row r="399" spans="1:8" ht="15.75" customHeight="1" x14ac:dyDescent="0.2">
      <c r="A399" s="3">
        <v>398</v>
      </c>
      <c r="B399" s="11">
        <f>'Exponential Item Growth'!$B$5*'Exponential Item Growth'!$B$6^A399</f>
        <v>6.4556246952172715E+121</v>
      </c>
      <c r="C399" s="12">
        <f>D399*'Exponential Item Growth'!$B$7</f>
        <v>5174</v>
      </c>
      <c r="D399" s="13">
        <f>A399*'Exponential Item Growth'!$B$4</f>
        <v>3980</v>
      </c>
      <c r="E399" s="12">
        <f>IF(ISNA(VLOOKUP(A399,'Exponential Item Growth'!$A$10:$B$18,2,FALSE)),E398, E398*VLOOKUP(A399,'Exponential Item Growth'!$A$10:$B$18,2,FALSE))</f>
        <v>384</v>
      </c>
      <c r="F399" s="12">
        <f>C399*'Exponential Item Growth'!$B$21</f>
        <v>51740</v>
      </c>
      <c r="G399" s="12">
        <f>'Exponential Item Growth'!$B$22*C399</f>
        <v>258700</v>
      </c>
      <c r="H399" s="12">
        <f>'Exponential Item Growth'!$B$23*C399</f>
        <v>5174000</v>
      </c>
    </row>
    <row r="400" spans="1:8" ht="15.75" customHeight="1" x14ac:dyDescent="0.2">
      <c r="A400" s="3">
        <v>399</v>
      </c>
      <c r="B400" s="11">
        <f>'Exponential Item Growth'!$B$5*'Exponential Item Growth'!$B$6^A400</f>
        <v>1.2911249390434543E+122</v>
      </c>
      <c r="C400" s="12">
        <f>D400*'Exponential Item Growth'!$B$7</f>
        <v>5187</v>
      </c>
      <c r="D400" s="13">
        <f>A400*'Exponential Item Growth'!$B$4</f>
        <v>3990</v>
      </c>
      <c r="E400" s="12">
        <f>IF(ISNA(VLOOKUP(A400,'Exponential Item Growth'!$A$10:$B$18,2,FALSE)),E399, E399*VLOOKUP(A400,'Exponential Item Growth'!$A$10:$B$18,2,FALSE))</f>
        <v>384</v>
      </c>
      <c r="F400" s="12">
        <f>C400*'Exponential Item Growth'!$B$21</f>
        <v>51870</v>
      </c>
      <c r="G400" s="12">
        <f>'Exponential Item Growth'!$B$22*C400</f>
        <v>259350</v>
      </c>
      <c r="H400" s="12">
        <f>'Exponential Item Growth'!$B$23*C400</f>
        <v>5187000</v>
      </c>
    </row>
    <row r="401" spans="1:8" ht="15.75" customHeight="1" x14ac:dyDescent="0.2">
      <c r="A401" s="3">
        <v>400</v>
      </c>
      <c r="B401" s="11">
        <f>'Exponential Item Growth'!$B$5*'Exponential Item Growth'!$B$6^A401</f>
        <v>2.5822498780869086E+122</v>
      </c>
      <c r="C401" s="12">
        <f>D401*'Exponential Item Growth'!$B$7</f>
        <v>5200</v>
      </c>
      <c r="D401" s="13">
        <f>A401*'Exponential Item Growth'!$B$4</f>
        <v>4000</v>
      </c>
      <c r="E401" s="12">
        <f>IF(ISNA(VLOOKUP(A401,'Exponential Item Growth'!$A$10:$B$18,2,FALSE)),E400, E400*VLOOKUP(A401,'Exponential Item Growth'!$A$10:$B$18,2,FALSE))</f>
        <v>384</v>
      </c>
      <c r="F401" s="12">
        <f>C401*'Exponential Item Growth'!$B$21</f>
        <v>52000</v>
      </c>
      <c r="G401" s="12">
        <f>'Exponential Item Growth'!$B$22*C401</f>
        <v>260000</v>
      </c>
      <c r="H401" s="12">
        <f>'Exponential Item Growth'!$B$23*C401</f>
        <v>5200000</v>
      </c>
    </row>
    <row r="402" spans="1:8" ht="15.75" customHeight="1" x14ac:dyDescent="0.2">
      <c r="A402" s="3">
        <v>401</v>
      </c>
      <c r="B402" s="11">
        <f>'Exponential Item Growth'!$B$5*'Exponential Item Growth'!$B$6^A402</f>
        <v>5.1644997561738172E+122</v>
      </c>
      <c r="C402" s="12">
        <f>D402*'Exponential Item Growth'!$B$7</f>
        <v>5213</v>
      </c>
      <c r="D402" s="13">
        <f>A402*'Exponential Item Growth'!$B$4</f>
        <v>4010</v>
      </c>
      <c r="E402" s="12">
        <f>IF(ISNA(VLOOKUP(A402,'Exponential Item Growth'!$A$10:$B$18,2,FALSE)),E401, E401*VLOOKUP(A402,'Exponential Item Growth'!$A$10:$B$18,2,FALSE))</f>
        <v>384</v>
      </c>
      <c r="F402" s="12">
        <f>C402*'Exponential Item Growth'!$B$21</f>
        <v>52130</v>
      </c>
      <c r="G402" s="12">
        <f>'Exponential Item Growth'!$B$22*C402</f>
        <v>260650</v>
      </c>
      <c r="H402" s="12">
        <f>'Exponential Item Growth'!$B$23*C402</f>
        <v>5213000</v>
      </c>
    </row>
    <row r="403" spans="1:8" ht="15.75" customHeight="1" x14ac:dyDescent="0.2">
      <c r="A403" s="3">
        <v>402</v>
      </c>
      <c r="B403" s="11">
        <f>'Exponential Item Growth'!$B$5*'Exponential Item Growth'!$B$6^A403</f>
        <v>1.0328999512347634E+123</v>
      </c>
      <c r="C403" s="12">
        <f>D403*'Exponential Item Growth'!$B$7</f>
        <v>5226</v>
      </c>
      <c r="D403" s="13">
        <f>A403*'Exponential Item Growth'!$B$4</f>
        <v>4020</v>
      </c>
      <c r="E403" s="12">
        <f>IF(ISNA(VLOOKUP(A403,'Exponential Item Growth'!$A$10:$B$18,2,FALSE)),E402, E402*VLOOKUP(A403,'Exponential Item Growth'!$A$10:$B$18,2,FALSE))</f>
        <v>384</v>
      </c>
      <c r="F403" s="12">
        <f>C403*'Exponential Item Growth'!$B$21</f>
        <v>52260</v>
      </c>
      <c r="G403" s="12">
        <f>'Exponential Item Growth'!$B$22*C403</f>
        <v>261300</v>
      </c>
      <c r="H403" s="12">
        <f>'Exponential Item Growth'!$B$23*C403</f>
        <v>5226000</v>
      </c>
    </row>
    <row r="404" spans="1:8" ht="15.75" customHeight="1" x14ac:dyDescent="0.2">
      <c r="A404" s="3">
        <v>403</v>
      </c>
      <c r="B404" s="11">
        <f>'Exponential Item Growth'!$B$5*'Exponential Item Growth'!$B$6^A404</f>
        <v>2.0657999024695269E+123</v>
      </c>
      <c r="C404" s="12">
        <f>D404*'Exponential Item Growth'!$B$7</f>
        <v>5239</v>
      </c>
      <c r="D404" s="13">
        <f>A404*'Exponential Item Growth'!$B$4</f>
        <v>4030</v>
      </c>
      <c r="E404" s="12">
        <f>IF(ISNA(VLOOKUP(A404,'Exponential Item Growth'!$A$10:$B$18,2,FALSE)),E403, E403*VLOOKUP(A404,'Exponential Item Growth'!$A$10:$B$18,2,FALSE))</f>
        <v>384</v>
      </c>
      <c r="F404" s="12">
        <f>C404*'Exponential Item Growth'!$B$21</f>
        <v>52390</v>
      </c>
      <c r="G404" s="12">
        <f>'Exponential Item Growth'!$B$22*C404</f>
        <v>261950</v>
      </c>
      <c r="H404" s="12">
        <f>'Exponential Item Growth'!$B$23*C404</f>
        <v>5239000</v>
      </c>
    </row>
    <row r="405" spans="1:8" ht="15.75" customHeight="1" x14ac:dyDescent="0.2">
      <c r="A405" s="3">
        <v>404</v>
      </c>
      <c r="B405" s="11">
        <f>'Exponential Item Growth'!$B$5*'Exponential Item Growth'!$B$6^A405</f>
        <v>4.1315998049390537E+123</v>
      </c>
      <c r="C405" s="12">
        <f>D405*'Exponential Item Growth'!$B$7</f>
        <v>5252</v>
      </c>
      <c r="D405" s="13">
        <f>A405*'Exponential Item Growth'!$B$4</f>
        <v>4040</v>
      </c>
      <c r="E405" s="12">
        <f>IF(ISNA(VLOOKUP(A405,'Exponential Item Growth'!$A$10:$B$18,2,FALSE)),E404, E404*VLOOKUP(A405,'Exponential Item Growth'!$A$10:$B$18,2,FALSE))</f>
        <v>384</v>
      </c>
      <c r="F405" s="12">
        <f>C405*'Exponential Item Growth'!$B$21</f>
        <v>52520</v>
      </c>
      <c r="G405" s="12">
        <f>'Exponential Item Growth'!$B$22*C405</f>
        <v>262600</v>
      </c>
      <c r="H405" s="12">
        <f>'Exponential Item Growth'!$B$23*C405</f>
        <v>5252000</v>
      </c>
    </row>
    <row r="406" spans="1:8" ht="15.75" customHeight="1" x14ac:dyDescent="0.2">
      <c r="A406" s="3">
        <v>405</v>
      </c>
      <c r="B406" s="11">
        <f>'Exponential Item Growth'!$B$5*'Exponential Item Growth'!$B$6^A406</f>
        <v>8.2631996098781075E+123</v>
      </c>
      <c r="C406" s="12">
        <f>D406*'Exponential Item Growth'!$B$7</f>
        <v>5265</v>
      </c>
      <c r="D406" s="13">
        <f>A406*'Exponential Item Growth'!$B$4</f>
        <v>4050</v>
      </c>
      <c r="E406" s="12">
        <f>IF(ISNA(VLOOKUP(A406,'Exponential Item Growth'!$A$10:$B$18,2,FALSE)),E405, E405*VLOOKUP(A406,'Exponential Item Growth'!$A$10:$B$18,2,FALSE))</f>
        <v>384</v>
      </c>
      <c r="F406" s="12">
        <f>C406*'Exponential Item Growth'!$B$21</f>
        <v>52650</v>
      </c>
      <c r="G406" s="12">
        <f>'Exponential Item Growth'!$B$22*C406</f>
        <v>263250</v>
      </c>
      <c r="H406" s="12">
        <f>'Exponential Item Growth'!$B$23*C406</f>
        <v>5265000</v>
      </c>
    </row>
    <row r="407" spans="1:8" ht="15.75" customHeight="1" x14ac:dyDescent="0.2">
      <c r="A407" s="3">
        <v>406</v>
      </c>
      <c r="B407" s="11">
        <f>'Exponential Item Growth'!$B$5*'Exponential Item Growth'!$B$6^A407</f>
        <v>1.6526399219756215E+124</v>
      </c>
      <c r="C407" s="12">
        <f>D407*'Exponential Item Growth'!$B$7</f>
        <v>5278</v>
      </c>
      <c r="D407" s="13">
        <f>A407*'Exponential Item Growth'!$B$4</f>
        <v>4060</v>
      </c>
      <c r="E407" s="12">
        <f>IF(ISNA(VLOOKUP(A407,'Exponential Item Growth'!$A$10:$B$18,2,FALSE)),E406, E406*VLOOKUP(A407,'Exponential Item Growth'!$A$10:$B$18,2,FALSE))</f>
        <v>384</v>
      </c>
      <c r="F407" s="12">
        <f>C407*'Exponential Item Growth'!$B$21</f>
        <v>52780</v>
      </c>
      <c r="G407" s="12">
        <f>'Exponential Item Growth'!$B$22*C407</f>
        <v>263900</v>
      </c>
      <c r="H407" s="12">
        <f>'Exponential Item Growth'!$B$23*C407</f>
        <v>5278000</v>
      </c>
    </row>
    <row r="408" spans="1:8" ht="15.75" customHeight="1" x14ac:dyDescent="0.2">
      <c r="A408" s="3">
        <v>407</v>
      </c>
      <c r="B408" s="11">
        <f>'Exponential Item Growth'!$B$5*'Exponential Item Growth'!$B$6^A408</f>
        <v>3.305279843951243E+124</v>
      </c>
      <c r="C408" s="12">
        <f>D408*'Exponential Item Growth'!$B$7</f>
        <v>5291</v>
      </c>
      <c r="D408" s="13">
        <f>A408*'Exponential Item Growth'!$B$4</f>
        <v>4070</v>
      </c>
      <c r="E408" s="12">
        <f>IF(ISNA(VLOOKUP(A408,'Exponential Item Growth'!$A$10:$B$18,2,FALSE)),E407, E407*VLOOKUP(A408,'Exponential Item Growth'!$A$10:$B$18,2,FALSE))</f>
        <v>384</v>
      </c>
      <c r="F408" s="12">
        <f>C408*'Exponential Item Growth'!$B$21</f>
        <v>52910</v>
      </c>
      <c r="G408" s="12">
        <f>'Exponential Item Growth'!$B$22*C408</f>
        <v>264550</v>
      </c>
      <c r="H408" s="12">
        <f>'Exponential Item Growth'!$B$23*C408</f>
        <v>5291000</v>
      </c>
    </row>
    <row r="409" spans="1:8" ht="15.75" customHeight="1" x14ac:dyDescent="0.2">
      <c r="A409" s="3">
        <v>408</v>
      </c>
      <c r="B409" s="11">
        <f>'Exponential Item Growth'!$B$5*'Exponential Item Growth'!$B$6^A409</f>
        <v>6.610559687902486E+124</v>
      </c>
      <c r="C409" s="12">
        <f>D409*'Exponential Item Growth'!$B$7</f>
        <v>5304</v>
      </c>
      <c r="D409" s="13">
        <f>A409*'Exponential Item Growth'!$B$4</f>
        <v>4080</v>
      </c>
      <c r="E409" s="12">
        <f>IF(ISNA(VLOOKUP(A409,'Exponential Item Growth'!$A$10:$B$18,2,FALSE)),E408, E408*VLOOKUP(A409,'Exponential Item Growth'!$A$10:$B$18,2,FALSE))</f>
        <v>384</v>
      </c>
      <c r="F409" s="12">
        <f>C409*'Exponential Item Growth'!$B$21</f>
        <v>53040</v>
      </c>
      <c r="G409" s="12">
        <f>'Exponential Item Growth'!$B$22*C409</f>
        <v>265200</v>
      </c>
      <c r="H409" s="12">
        <f>'Exponential Item Growth'!$B$23*C409</f>
        <v>5304000</v>
      </c>
    </row>
    <row r="410" spans="1:8" ht="15.75" customHeight="1" x14ac:dyDescent="0.2">
      <c r="A410" s="3">
        <v>409</v>
      </c>
      <c r="B410" s="11">
        <f>'Exponential Item Growth'!$B$5*'Exponential Item Growth'!$B$6^A410</f>
        <v>1.3221119375804972E+125</v>
      </c>
      <c r="C410" s="12">
        <f>D410*'Exponential Item Growth'!$B$7</f>
        <v>5317</v>
      </c>
      <c r="D410" s="13">
        <f>A410*'Exponential Item Growth'!$B$4</f>
        <v>4090</v>
      </c>
      <c r="E410" s="12">
        <f>IF(ISNA(VLOOKUP(A410,'Exponential Item Growth'!$A$10:$B$18,2,FALSE)),E409, E409*VLOOKUP(A410,'Exponential Item Growth'!$A$10:$B$18,2,FALSE))</f>
        <v>384</v>
      </c>
      <c r="F410" s="12">
        <f>C410*'Exponential Item Growth'!$B$21</f>
        <v>53170</v>
      </c>
      <c r="G410" s="12">
        <f>'Exponential Item Growth'!$B$22*C410</f>
        <v>265850</v>
      </c>
      <c r="H410" s="12">
        <f>'Exponential Item Growth'!$B$23*C410</f>
        <v>5317000</v>
      </c>
    </row>
    <row r="411" spans="1:8" ht="15.75" customHeight="1" x14ac:dyDescent="0.2">
      <c r="A411" s="3">
        <v>410</v>
      </c>
      <c r="B411" s="11">
        <f>'Exponential Item Growth'!$B$5*'Exponential Item Growth'!$B$6^A411</f>
        <v>2.6442238751609944E+125</v>
      </c>
      <c r="C411" s="12">
        <f>D411*'Exponential Item Growth'!$B$7</f>
        <v>5330</v>
      </c>
      <c r="D411" s="13">
        <f>A411*'Exponential Item Growth'!$B$4</f>
        <v>4100</v>
      </c>
      <c r="E411" s="12">
        <f>IF(ISNA(VLOOKUP(A411,'Exponential Item Growth'!$A$10:$B$18,2,FALSE)),E410, E410*VLOOKUP(A411,'Exponential Item Growth'!$A$10:$B$18,2,FALSE))</f>
        <v>384</v>
      </c>
      <c r="F411" s="12">
        <f>C411*'Exponential Item Growth'!$B$21</f>
        <v>53300</v>
      </c>
      <c r="G411" s="12">
        <f>'Exponential Item Growth'!$B$22*C411</f>
        <v>266500</v>
      </c>
      <c r="H411" s="12">
        <f>'Exponential Item Growth'!$B$23*C411</f>
        <v>5330000</v>
      </c>
    </row>
    <row r="412" spans="1:8" ht="15.75" customHeight="1" x14ac:dyDescent="0.2">
      <c r="A412" s="3">
        <v>411</v>
      </c>
      <c r="B412" s="11">
        <f>'Exponential Item Growth'!$B$5*'Exponential Item Growth'!$B$6^A412</f>
        <v>5.2884477503219888E+125</v>
      </c>
      <c r="C412" s="12">
        <f>D412*'Exponential Item Growth'!$B$7</f>
        <v>5343</v>
      </c>
      <c r="D412" s="13">
        <f>A412*'Exponential Item Growth'!$B$4</f>
        <v>4110</v>
      </c>
      <c r="E412" s="12">
        <f>IF(ISNA(VLOOKUP(A412,'Exponential Item Growth'!$A$10:$B$18,2,FALSE)),E411, E411*VLOOKUP(A412,'Exponential Item Growth'!$A$10:$B$18,2,FALSE))</f>
        <v>384</v>
      </c>
      <c r="F412" s="12">
        <f>C412*'Exponential Item Growth'!$B$21</f>
        <v>53430</v>
      </c>
      <c r="G412" s="12">
        <f>'Exponential Item Growth'!$B$22*C412</f>
        <v>267150</v>
      </c>
      <c r="H412" s="12">
        <f>'Exponential Item Growth'!$B$23*C412</f>
        <v>5343000</v>
      </c>
    </row>
    <row r="413" spans="1:8" ht="15.75" customHeight="1" x14ac:dyDescent="0.2">
      <c r="A413" s="3">
        <v>412</v>
      </c>
      <c r="B413" s="11">
        <f>'Exponential Item Growth'!$B$5*'Exponential Item Growth'!$B$6^A413</f>
        <v>1.0576895500643978E+126</v>
      </c>
      <c r="C413" s="12">
        <f>D413*'Exponential Item Growth'!$B$7</f>
        <v>5356</v>
      </c>
      <c r="D413" s="13">
        <f>A413*'Exponential Item Growth'!$B$4</f>
        <v>4120</v>
      </c>
      <c r="E413" s="12">
        <f>IF(ISNA(VLOOKUP(A413,'Exponential Item Growth'!$A$10:$B$18,2,FALSE)),E412, E412*VLOOKUP(A413,'Exponential Item Growth'!$A$10:$B$18,2,FALSE))</f>
        <v>384</v>
      </c>
      <c r="F413" s="12">
        <f>C413*'Exponential Item Growth'!$B$21</f>
        <v>53560</v>
      </c>
      <c r="G413" s="12">
        <f>'Exponential Item Growth'!$B$22*C413</f>
        <v>267800</v>
      </c>
      <c r="H413" s="12">
        <f>'Exponential Item Growth'!$B$23*C413</f>
        <v>5356000</v>
      </c>
    </row>
    <row r="414" spans="1:8" ht="15.75" customHeight="1" x14ac:dyDescent="0.2">
      <c r="A414" s="3">
        <v>413</v>
      </c>
      <c r="B414" s="11">
        <f>'Exponential Item Growth'!$B$5*'Exponential Item Growth'!$B$6^A414</f>
        <v>2.1153791001287955E+126</v>
      </c>
      <c r="C414" s="12">
        <f>D414*'Exponential Item Growth'!$B$7</f>
        <v>5369</v>
      </c>
      <c r="D414" s="13">
        <f>A414*'Exponential Item Growth'!$B$4</f>
        <v>4130</v>
      </c>
      <c r="E414" s="12">
        <f>IF(ISNA(VLOOKUP(A414,'Exponential Item Growth'!$A$10:$B$18,2,FALSE)),E413, E413*VLOOKUP(A414,'Exponential Item Growth'!$A$10:$B$18,2,FALSE))</f>
        <v>384</v>
      </c>
      <c r="F414" s="12">
        <f>C414*'Exponential Item Growth'!$B$21</f>
        <v>53690</v>
      </c>
      <c r="G414" s="12">
        <f>'Exponential Item Growth'!$B$22*C414</f>
        <v>268450</v>
      </c>
      <c r="H414" s="12">
        <f>'Exponential Item Growth'!$B$23*C414</f>
        <v>5369000</v>
      </c>
    </row>
    <row r="415" spans="1:8" ht="15.75" customHeight="1" x14ac:dyDescent="0.2">
      <c r="A415" s="3">
        <v>414</v>
      </c>
      <c r="B415" s="11">
        <f>'Exponential Item Growth'!$B$5*'Exponential Item Growth'!$B$6^A415</f>
        <v>4.230758200257591E+126</v>
      </c>
      <c r="C415" s="12">
        <f>D415*'Exponential Item Growth'!$B$7</f>
        <v>5382</v>
      </c>
      <c r="D415" s="13">
        <f>A415*'Exponential Item Growth'!$B$4</f>
        <v>4140</v>
      </c>
      <c r="E415" s="12">
        <f>IF(ISNA(VLOOKUP(A415,'Exponential Item Growth'!$A$10:$B$18,2,FALSE)),E414, E414*VLOOKUP(A415,'Exponential Item Growth'!$A$10:$B$18,2,FALSE))</f>
        <v>384</v>
      </c>
      <c r="F415" s="12">
        <f>C415*'Exponential Item Growth'!$B$21</f>
        <v>53820</v>
      </c>
      <c r="G415" s="12">
        <f>'Exponential Item Growth'!$B$22*C415</f>
        <v>269100</v>
      </c>
      <c r="H415" s="12">
        <f>'Exponential Item Growth'!$B$23*C415</f>
        <v>5382000</v>
      </c>
    </row>
    <row r="416" spans="1:8" ht="15.75" customHeight="1" x14ac:dyDescent="0.2">
      <c r="A416" s="3">
        <v>415</v>
      </c>
      <c r="B416" s="11">
        <f>'Exponential Item Growth'!$B$5*'Exponential Item Growth'!$B$6^A416</f>
        <v>8.4615164005151821E+126</v>
      </c>
      <c r="C416" s="12">
        <f>D416*'Exponential Item Growth'!$B$7</f>
        <v>5395</v>
      </c>
      <c r="D416" s="13">
        <f>A416*'Exponential Item Growth'!$B$4</f>
        <v>4150</v>
      </c>
      <c r="E416" s="12">
        <f>IF(ISNA(VLOOKUP(A416,'Exponential Item Growth'!$A$10:$B$18,2,FALSE)),E415, E415*VLOOKUP(A416,'Exponential Item Growth'!$A$10:$B$18,2,FALSE))</f>
        <v>384</v>
      </c>
      <c r="F416" s="12">
        <f>C416*'Exponential Item Growth'!$B$21</f>
        <v>53950</v>
      </c>
      <c r="G416" s="12">
        <f>'Exponential Item Growth'!$B$22*C416</f>
        <v>269750</v>
      </c>
      <c r="H416" s="12">
        <f>'Exponential Item Growth'!$B$23*C416</f>
        <v>5395000</v>
      </c>
    </row>
    <row r="417" spans="1:8" ht="15.75" customHeight="1" x14ac:dyDescent="0.2">
      <c r="A417" s="3">
        <v>416</v>
      </c>
      <c r="B417" s="11">
        <f>'Exponential Item Growth'!$B$5*'Exponential Item Growth'!$B$6^A417</f>
        <v>1.6923032801030364E+127</v>
      </c>
      <c r="C417" s="12">
        <f>D417*'Exponential Item Growth'!$B$7</f>
        <v>5408</v>
      </c>
      <c r="D417" s="13">
        <f>A417*'Exponential Item Growth'!$B$4</f>
        <v>4160</v>
      </c>
      <c r="E417" s="12">
        <f>IF(ISNA(VLOOKUP(A417,'Exponential Item Growth'!$A$10:$B$18,2,FALSE)),E416, E416*VLOOKUP(A417,'Exponential Item Growth'!$A$10:$B$18,2,FALSE))</f>
        <v>384</v>
      </c>
      <c r="F417" s="12">
        <f>C417*'Exponential Item Growth'!$B$21</f>
        <v>54080</v>
      </c>
      <c r="G417" s="12">
        <f>'Exponential Item Growth'!$B$22*C417</f>
        <v>270400</v>
      </c>
      <c r="H417" s="12">
        <f>'Exponential Item Growth'!$B$23*C417</f>
        <v>5408000</v>
      </c>
    </row>
    <row r="418" spans="1:8" ht="15.75" customHeight="1" x14ac:dyDescent="0.2">
      <c r="A418" s="3">
        <v>417</v>
      </c>
      <c r="B418" s="11">
        <f>'Exponential Item Growth'!$B$5*'Exponential Item Growth'!$B$6^A418</f>
        <v>3.3846065602060728E+127</v>
      </c>
      <c r="C418" s="12">
        <f>D418*'Exponential Item Growth'!$B$7</f>
        <v>5421</v>
      </c>
      <c r="D418" s="13">
        <f>A418*'Exponential Item Growth'!$B$4</f>
        <v>4170</v>
      </c>
      <c r="E418" s="12">
        <f>IF(ISNA(VLOOKUP(A418,'Exponential Item Growth'!$A$10:$B$18,2,FALSE)),E417, E417*VLOOKUP(A418,'Exponential Item Growth'!$A$10:$B$18,2,FALSE))</f>
        <v>384</v>
      </c>
      <c r="F418" s="12">
        <f>C418*'Exponential Item Growth'!$B$21</f>
        <v>54210</v>
      </c>
      <c r="G418" s="12">
        <f>'Exponential Item Growth'!$B$22*C418</f>
        <v>271050</v>
      </c>
      <c r="H418" s="12">
        <f>'Exponential Item Growth'!$B$23*C418</f>
        <v>5421000</v>
      </c>
    </row>
    <row r="419" spans="1:8" ht="15.75" customHeight="1" x14ac:dyDescent="0.2">
      <c r="A419" s="3">
        <v>418</v>
      </c>
      <c r="B419" s="11">
        <f>'Exponential Item Growth'!$B$5*'Exponential Item Growth'!$B$6^A419</f>
        <v>6.7692131204121457E+127</v>
      </c>
      <c r="C419" s="12">
        <f>D419*'Exponential Item Growth'!$B$7</f>
        <v>5434</v>
      </c>
      <c r="D419" s="13">
        <f>A419*'Exponential Item Growth'!$B$4</f>
        <v>4180</v>
      </c>
      <c r="E419" s="12">
        <f>IF(ISNA(VLOOKUP(A419,'Exponential Item Growth'!$A$10:$B$18,2,FALSE)),E418, E418*VLOOKUP(A419,'Exponential Item Growth'!$A$10:$B$18,2,FALSE))</f>
        <v>384</v>
      </c>
      <c r="F419" s="12">
        <f>C419*'Exponential Item Growth'!$B$21</f>
        <v>54340</v>
      </c>
      <c r="G419" s="12">
        <f>'Exponential Item Growth'!$B$22*C419</f>
        <v>271700</v>
      </c>
      <c r="H419" s="12">
        <f>'Exponential Item Growth'!$B$23*C419</f>
        <v>5434000</v>
      </c>
    </row>
    <row r="420" spans="1:8" ht="15.75" customHeight="1" x14ac:dyDescent="0.2">
      <c r="A420" s="3">
        <v>419</v>
      </c>
      <c r="B420" s="11">
        <f>'Exponential Item Growth'!$B$5*'Exponential Item Growth'!$B$6^A420</f>
        <v>1.3538426240824291E+128</v>
      </c>
      <c r="C420" s="12">
        <f>D420*'Exponential Item Growth'!$B$7</f>
        <v>5447</v>
      </c>
      <c r="D420" s="13">
        <f>A420*'Exponential Item Growth'!$B$4</f>
        <v>4190</v>
      </c>
      <c r="E420" s="12">
        <f>IF(ISNA(VLOOKUP(A420,'Exponential Item Growth'!$A$10:$B$18,2,FALSE)),E419, E419*VLOOKUP(A420,'Exponential Item Growth'!$A$10:$B$18,2,FALSE))</f>
        <v>384</v>
      </c>
      <c r="F420" s="12">
        <f>C420*'Exponential Item Growth'!$B$21</f>
        <v>54470</v>
      </c>
      <c r="G420" s="12">
        <f>'Exponential Item Growth'!$B$22*C420</f>
        <v>272350</v>
      </c>
      <c r="H420" s="12">
        <f>'Exponential Item Growth'!$B$23*C420</f>
        <v>5447000</v>
      </c>
    </row>
    <row r="421" spans="1:8" ht="15.75" customHeight="1" x14ac:dyDescent="0.2">
      <c r="A421" s="3">
        <v>420</v>
      </c>
      <c r="B421" s="11">
        <f>'Exponential Item Growth'!$B$5*'Exponential Item Growth'!$B$6^A421</f>
        <v>2.7076852481648583E+128</v>
      </c>
      <c r="C421" s="12">
        <f>D421*'Exponential Item Growth'!$B$7</f>
        <v>5460</v>
      </c>
      <c r="D421" s="13">
        <f>A421*'Exponential Item Growth'!$B$4</f>
        <v>4200</v>
      </c>
      <c r="E421" s="12">
        <f>IF(ISNA(VLOOKUP(A421,'Exponential Item Growth'!$A$10:$B$18,2,FALSE)),E420, E420*VLOOKUP(A421,'Exponential Item Growth'!$A$10:$B$18,2,FALSE))</f>
        <v>384</v>
      </c>
      <c r="F421" s="12">
        <f>C421*'Exponential Item Growth'!$B$21</f>
        <v>54600</v>
      </c>
      <c r="G421" s="12">
        <f>'Exponential Item Growth'!$B$22*C421</f>
        <v>273000</v>
      </c>
      <c r="H421" s="12">
        <f>'Exponential Item Growth'!$B$23*C421</f>
        <v>5460000</v>
      </c>
    </row>
    <row r="422" spans="1:8" ht="15.75" customHeight="1" x14ac:dyDescent="0.2">
      <c r="A422" s="3">
        <v>421</v>
      </c>
      <c r="B422" s="11">
        <f>'Exponential Item Growth'!$B$5*'Exponential Item Growth'!$B$6^A422</f>
        <v>5.4153704963297165E+128</v>
      </c>
      <c r="C422" s="12">
        <f>D422*'Exponential Item Growth'!$B$7</f>
        <v>5473</v>
      </c>
      <c r="D422" s="13">
        <f>A422*'Exponential Item Growth'!$B$4</f>
        <v>4210</v>
      </c>
      <c r="E422" s="12">
        <f>IF(ISNA(VLOOKUP(A422,'Exponential Item Growth'!$A$10:$B$18,2,FALSE)),E421, E421*VLOOKUP(A422,'Exponential Item Growth'!$A$10:$B$18,2,FALSE))</f>
        <v>384</v>
      </c>
      <c r="F422" s="12">
        <f>C422*'Exponential Item Growth'!$B$21</f>
        <v>54730</v>
      </c>
      <c r="G422" s="12">
        <f>'Exponential Item Growth'!$B$22*C422</f>
        <v>273650</v>
      </c>
      <c r="H422" s="12">
        <f>'Exponential Item Growth'!$B$23*C422</f>
        <v>5473000</v>
      </c>
    </row>
    <row r="423" spans="1:8" ht="15.75" customHeight="1" x14ac:dyDescent="0.2">
      <c r="A423" s="3">
        <v>422</v>
      </c>
      <c r="B423" s="11">
        <f>'Exponential Item Growth'!$B$5*'Exponential Item Growth'!$B$6^A423</f>
        <v>1.0830740992659433E+129</v>
      </c>
      <c r="C423" s="12">
        <f>D423*'Exponential Item Growth'!$B$7</f>
        <v>5486</v>
      </c>
      <c r="D423" s="13">
        <f>A423*'Exponential Item Growth'!$B$4</f>
        <v>4220</v>
      </c>
      <c r="E423" s="12">
        <f>IF(ISNA(VLOOKUP(A423,'Exponential Item Growth'!$A$10:$B$18,2,FALSE)),E422, E422*VLOOKUP(A423,'Exponential Item Growth'!$A$10:$B$18,2,FALSE))</f>
        <v>384</v>
      </c>
      <c r="F423" s="12">
        <f>C423*'Exponential Item Growth'!$B$21</f>
        <v>54860</v>
      </c>
      <c r="G423" s="12">
        <f>'Exponential Item Growth'!$B$22*C423</f>
        <v>274300</v>
      </c>
      <c r="H423" s="12">
        <f>'Exponential Item Growth'!$B$23*C423</f>
        <v>5486000</v>
      </c>
    </row>
    <row r="424" spans="1:8" ht="15.75" customHeight="1" x14ac:dyDescent="0.2">
      <c r="A424" s="3">
        <v>423</v>
      </c>
      <c r="B424" s="11">
        <f>'Exponential Item Growth'!$B$5*'Exponential Item Growth'!$B$6^A424</f>
        <v>2.1661481985318866E+129</v>
      </c>
      <c r="C424" s="12">
        <f>D424*'Exponential Item Growth'!$B$7</f>
        <v>5499</v>
      </c>
      <c r="D424" s="13">
        <f>A424*'Exponential Item Growth'!$B$4</f>
        <v>4230</v>
      </c>
      <c r="E424" s="12">
        <f>IF(ISNA(VLOOKUP(A424,'Exponential Item Growth'!$A$10:$B$18,2,FALSE)),E423, E423*VLOOKUP(A424,'Exponential Item Growth'!$A$10:$B$18,2,FALSE))</f>
        <v>384</v>
      </c>
      <c r="F424" s="12">
        <f>C424*'Exponential Item Growth'!$B$21</f>
        <v>54990</v>
      </c>
      <c r="G424" s="12">
        <f>'Exponential Item Growth'!$B$22*C424</f>
        <v>274950</v>
      </c>
      <c r="H424" s="12">
        <f>'Exponential Item Growth'!$B$23*C424</f>
        <v>5499000</v>
      </c>
    </row>
    <row r="425" spans="1:8" ht="15.75" customHeight="1" x14ac:dyDescent="0.2">
      <c r="A425" s="3">
        <v>424</v>
      </c>
      <c r="B425" s="11">
        <f>'Exponential Item Growth'!$B$5*'Exponential Item Growth'!$B$6^A425</f>
        <v>4.3322963970637732E+129</v>
      </c>
      <c r="C425" s="12">
        <f>D425*'Exponential Item Growth'!$B$7</f>
        <v>5512</v>
      </c>
      <c r="D425" s="13">
        <f>A425*'Exponential Item Growth'!$B$4</f>
        <v>4240</v>
      </c>
      <c r="E425" s="12">
        <f>IF(ISNA(VLOOKUP(A425,'Exponential Item Growth'!$A$10:$B$18,2,FALSE)),E424, E424*VLOOKUP(A425,'Exponential Item Growth'!$A$10:$B$18,2,FALSE))</f>
        <v>384</v>
      </c>
      <c r="F425" s="12">
        <f>C425*'Exponential Item Growth'!$B$21</f>
        <v>55120</v>
      </c>
      <c r="G425" s="12">
        <f>'Exponential Item Growth'!$B$22*C425</f>
        <v>275600</v>
      </c>
      <c r="H425" s="12">
        <f>'Exponential Item Growth'!$B$23*C425</f>
        <v>5512000</v>
      </c>
    </row>
    <row r="426" spans="1:8" ht="15.75" customHeight="1" x14ac:dyDescent="0.2">
      <c r="A426" s="3">
        <v>425</v>
      </c>
      <c r="B426" s="11">
        <f>'Exponential Item Growth'!$B$5*'Exponential Item Growth'!$B$6^A426</f>
        <v>8.6645927941275464E+129</v>
      </c>
      <c r="C426" s="12">
        <f>D426*'Exponential Item Growth'!$B$7</f>
        <v>5525</v>
      </c>
      <c r="D426" s="13">
        <f>A426*'Exponential Item Growth'!$B$4</f>
        <v>4250</v>
      </c>
      <c r="E426" s="12">
        <f>IF(ISNA(VLOOKUP(A426,'Exponential Item Growth'!$A$10:$B$18,2,FALSE)),E425, E425*VLOOKUP(A426,'Exponential Item Growth'!$A$10:$B$18,2,FALSE))</f>
        <v>384</v>
      </c>
      <c r="F426" s="12">
        <f>C426*'Exponential Item Growth'!$B$21</f>
        <v>55250</v>
      </c>
      <c r="G426" s="12">
        <f>'Exponential Item Growth'!$B$22*C426</f>
        <v>276250</v>
      </c>
      <c r="H426" s="12">
        <f>'Exponential Item Growth'!$B$23*C426</f>
        <v>5525000</v>
      </c>
    </row>
    <row r="427" spans="1:8" ht="15.75" customHeight="1" x14ac:dyDescent="0.2">
      <c r="A427" s="3">
        <v>426</v>
      </c>
      <c r="B427" s="11">
        <f>'Exponential Item Growth'!$B$5*'Exponential Item Growth'!$B$6^A427</f>
        <v>1.7329185588255093E+130</v>
      </c>
      <c r="C427" s="12">
        <f>D427*'Exponential Item Growth'!$B$7</f>
        <v>5538</v>
      </c>
      <c r="D427" s="13">
        <f>A427*'Exponential Item Growth'!$B$4</f>
        <v>4260</v>
      </c>
      <c r="E427" s="12">
        <f>IF(ISNA(VLOOKUP(A427,'Exponential Item Growth'!$A$10:$B$18,2,FALSE)),E426, E426*VLOOKUP(A427,'Exponential Item Growth'!$A$10:$B$18,2,FALSE))</f>
        <v>384</v>
      </c>
      <c r="F427" s="12">
        <f>C427*'Exponential Item Growth'!$B$21</f>
        <v>55380</v>
      </c>
      <c r="G427" s="12">
        <f>'Exponential Item Growth'!$B$22*C427</f>
        <v>276900</v>
      </c>
      <c r="H427" s="12">
        <f>'Exponential Item Growth'!$B$23*C427</f>
        <v>5538000</v>
      </c>
    </row>
    <row r="428" spans="1:8" ht="15.75" customHeight="1" x14ac:dyDescent="0.2">
      <c r="A428" s="3">
        <v>427</v>
      </c>
      <c r="B428" s="11">
        <f>'Exponential Item Growth'!$B$5*'Exponential Item Growth'!$B$6^A428</f>
        <v>3.4658371176510186E+130</v>
      </c>
      <c r="C428" s="12">
        <f>D428*'Exponential Item Growth'!$B$7</f>
        <v>5551</v>
      </c>
      <c r="D428" s="13">
        <f>A428*'Exponential Item Growth'!$B$4</f>
        <v>4270</v>
      </c>
      <c r="E428" s="12">
        <f>IF(ISNA(VLOOKUP(A428,'Exponential Item Growth'!$A$10:$B$18,2,FALSE)),E427, E427*VLOOKUP(A428,'Exponential Item Growth'!$A$10:$B$18,2,FALSE))</f>
        <v>384</v>
      </c>
      <c r="F428" s="12">
        <f>C428*'Exponential Item Growth'!$B$21</f>
        <v>55510</v>
      </c>
      <c r="G428" s="12">
        <f>'Exponential Item Growth'!$B$22*C428</f>
        <v>277550</v>
      </c>
      <c r="H428" s="12">
        <f>'Exponential Item Growth'!$B$23*C428</f>
        <v>5551000</v>
      </c>
    </row>
    <row r="429" spans="1:8" ht="15.75" customHeight="1" x14ac:dyDescent="0.2">
      <c r="A429" s="3">
        <v>428</v>
      </c>
      <c r="B429" s="11">
        <f>'Exponential Item Growth'!$B$5*'Exponential Item Growth'!$B$6^A429</f>
        <v>6.9316742353020371E+130</v>
      </c>
      <c r="C429" s="12">
        <f>D429*'Exponential Item Growth'!$B$7</f>
        <v>5564</v>
      </c>
      <c r="D429" s="13">
        <f>A429*'Exponential Item Growth'!$B$4</f>
        <v>4280</v>
      </c>
      <c r="E429" s="12">
        <f>IF(ISNA(VLOOKUP(A429,'Exponential Item Growth'!$A$10:$B$18,2,FALSE)),E428, E428*VLOOKUP(A429,'Exponential Item Growth'!$A$10:$B$18,2,FALSE))</f>
        <v>384</v>
      </c>
      <c r="F429" s="12">
        <f>C429*'Exponential Item Growth'!$B$21</f>
        <v>55640</v>
      </c>
      <c r="G429" s="12">
        <f>'Exponential Item Growth'!$B$22*C429</f>
        <v>278200</v>
      </c>
      <c r="H429" s="12">
        <f>'Exponential Item Growth'!$B$23*C429</f>
        <v>5564000</v>
      </c>
    </row>
    <row r="430" spans="1:8" ht="15.75" customHeight="1" x14ac:dyDescent="0.2">
      <c r="A430" s="3">
        <v>429</v>
      </c>
      <c r="B430" s="11">
        <f>'Exponential Item Growth'!$B$5*'Exponential Item Growth'!$B$6^A430</f>
        <v>1.3863348470604074E+131</v>
      </c>
      <c r="C430" s="12">
        <f>D430*'Exponential Item Growth'!$B$7</f>
        <v>5577</v>
      </c>
      <c r="D430" s="13">
        <f>A430*'Exponential Item Growth'!$B$4</f>
        <v>4290</v>
      </c>
      <c r="E430" s="12">
        <f>IF(ISNA(VLOOKUP(A430,'Exponential Item Growth'!$A$10:$B$18,2,FALSE)),E429, E429*VLOOKUP(A430,'Exponential Item Growth'!$A$10:$B$18,2,FALSE))</f>
        <v>384</v>
      </c>
      <c r="F430" s="12">
        <f>C430*'Exponential Item Growth'!$B$21</f>
        <v>55770</v>
      </c>
      <c r="G430" s="12">
        <f>'Exponential Item Growth'!$B$22*C430</f>
        <v>278850</v>
      </c>
      <c r="H430" s="12">
        <f>'Exponential Item Growth'!$B$23*C430</f>
        <v>5577000</v>
      </c>
    </row>
    <row r="431" spans="1:8" ht="15.75" customHeight="1" x14ac:dyDescent="0.2">
      <c r="A431" s="3">
        <v>430</v>
      </c>
      <c r="B431" s="11">
        <f>'Exponential Item Growth'!$B$5*'Exponential Item Growth'!$B$6^A431</f>
        <v>2.7726696941208149E+131</v>
      </c>
      <c r="C431" s="12">
        <f>D431*'Exponential Item Growth'!$B$7</f>
        <v>5590</v>
      </c>
      <c r="D431" s="13">
        <f>A431*'Exponential Item Growth'!$B$4</f>
        <v>4300</v>
      </c>
      <c r="E431" s="12">
        <f>IF(ISNA(VLOOKUP(A431,'Exponential Item Growth'!$A$10:$B$18,2,FALSE)),E430, E430*VLOOKUP(A431,'Exponential Item Growth'!$A$10:$B$18,2,FALSE))</f>
        <v>384</v>
      </c>
      <c r="F431" s="12">
        <f>C431*'Exponential Item Growth'!$B$21</f>
        <v>55900</v>
      </c>
      <c r="G431" s="12">
        <f>'Exponential Item Growth'!$B$22*C431</f>
        <v>279500</v>
      </c>
      <c r="H431" s="12">
        <f>'Exponential Item Growth'!$B$23*C431</f>
        <v>5590000</v>
      </c>
    </row>
    <row r="432" spans="1:8" ht="15.75" customHeight="1" x14ac:dyDescent="0.2">
      <c r="A432" s="3">
        <v>431</v>
      </c>
      <c r="B432" s="11">
        <f>'Exponential Item Growth'!$B$5*'Exponential Item Growth'!$B$6^A432</f>
        <v>5.5453393882416297E+131</v>
      </c>
      <c r="C432" s="12">
        <f>D432*'Exponential Item Growth'!$B$7</f>
        <v>5603</v>
      </c>
      <c r="D432" s="13">
        <f>A432*'Exponential Item Growth'!$B$4</f>
        <v>4310</v>
      </c>
      <c r="E432" s="12">
        <f>IF(ISNA(VLOOKUP(A432,'Exponential Item Growth'!$A$10:$B$18,2,FALSE)),E431, E431*VLOOKUP(A432,'Exponential Item Growth'!$A$10:$B$18,2,FALSE))</f>
        <v>384</v>
      </c>
      <c r="F432" s="12">
        <f>C432*'Exponential Item Growth'!$B$21</f>
        <v>56030</v>
      </c>
      <c r="G432" s="12">
        <f>'Exponential Item Growth'!$B$22*C432</f>
        <v>280150</v>
      </c>
      <c r="H432" s="12">
        <f>'Exponential Item Growth'!$B$23*C432</f>
        <v>5603000</v>
      </c>
    </row>
    <row r="433" spans="1:8" ht="15.75" customHeight="1" x14ac:dyDescent="0.2">
      <c r="A433" s="3">
        <v>432</v>
      </c>
      <c r="B433" s="11">
        <f>'Exponential Item Growth'!$B$5*'Exponential Item Growth'!$B$6^A433</f>
        <v>1.1090678776483259E+132</v>
      </c>
      <c r="C433" s="12">
        <f>D433*'Exponential Item Growth'!$B$7</f>
        <v>5616</v>
      </c>
      <c r="D433" s="13">
        <f>A433*'Exponential Item Growth'!$B$4</f>
        <v>4320</v>
      </c>
      <c r="E433" s="12">
        <f>IF(ISNA(VLOOKUP(A433,'Exponential Item Growth'!$A$10:$B$18,2,FALSE)),E432, E432*VLOOKUP(A433,'Exponential Item Growth'!$A$10:$B$18,2,FALSE))</f>
        <v>384</v>
      </c>
      <c r="F433" s="12">
        <f>C433*'Exponential Item Growth'!$B$21</f>
        <v>56160</v>
      </c>
      <c r="G433" s="12">
        <f>'Exponential Item Growth'!$B$22*C433</f>
        <v>280800</v>
      </c>
      <c r="H433" s="12">
        <f>'Exponential Item Growth'!$B$23*C433</f>
        <v>5616000</v>
      </c>
    </row>
    <row r="434" spans="1:8" ht="15.75" customHeight="1" x14ac:dyDescent="0.2">
      <c r="A434" s="3">
        <v>433</v>
      </c>
      <c r="B434" s="11">
        <f>'Exponential Item Growth'!$B$5*'Exponential Item Growth'!$B$6^A434</f>
        <v>2.2181357552966519E+132</v>
      </c>
      <c r="C434" s="12">
        <f>D434*'Exponential Item Growth'!$B$7</f>
        <v>5629</v>
      </c>
      <c r="D434" s="13">
        <f>A434*'Exponential Item Growth'!$B$4</f>
        <v>4330</v>
      </c>
      <c r="E434" s="12">
        <f>IF(ISNA(VLOOKUP(A434,'Exponential Item Growth'!$A$10:$B$18,2,FALSE)),E433, E433*VLOOKUP(A434,'Exponential Item Growth'!$A$10:$B$18,2,FALSE))</f>
        <v>384</v>
      </c>
      <c r="F434" s="12">
        <f>C434*'Exponential Item Growth'!$B$21</f>
        <v>56290</v>
      </c>
      <c r="G434" s="12">
        <f>'Exponential Item Growth'!$B$22*C434</f>
        <v>281450</v>
      </c>
      <c r="H434" s="12">
        <f>'Exponential Item Growth'!$B$23*C434</f>
        <v>5629000</v>
      </c>
    </row>
    <row r="435" spans="1:8" ht="15.75" customHeight="1" x14ac:dyDescent="0.2">
      <c r="A435" s="3">
        <v>434</v>
      </c>
      <c r="B435" s="11">
        <f>'Exponential Item Growth'!$B$5*'Exponential Item Growth'!$B$6^A435</f>
        <v>4.4362715105933038E+132</v>
      </c>
      <c r="C435" s="12">
        <f>D435*'Exponential Item Growth'!$B$7</f>
        <v>5642</v>
      </c>
      <c r="D435" s="13">
        <f>A435*'Exponential Item Growth'!$B$4</f>
        <v>4340</v>
      </c>
      <c r="E435" s="12">
        <f>IF(ISNA(VLOOKUP(A435,'Exponential Item Growth'!$A$10:$B$18,2,FALSE)),E434, E434*VLOOKUP(A435,'Exponential Item Growth'!$A$10:$B$18,2,FALSE))</f>
        <v>384</v>
      </c>
      <c r="F435" s="12">
        <f>C435*'Exponential Item Growth'!$B$21</f>
        <v>56420</v>
      </c>
      <c r="G435" s="12">
        <f>'Exponential Item Growth'!$B$22*C435</f>
        <v>282100</v>
      </c>
      <c r="H435" s="12">
        <f>'Exponential Item Growth'!$B$23*C435</f>
        <v>5642000</v>
      </c>
    </row>
    <row r="436" spans="1:8" ht="15.75" customHeight="1" x14ac:dyDescent="0.2">
      <c r="A436" s="3">
        <v>435</v>
      </c>
      <c r="B436" s="11">
        <f>'Exponential Item Growth'!$B$5*'Exponential Item Growth'!$B$6^A436</f>
        <v>8.8725430211866076E+132</v>
      </c>
      <c r="C436" s="12">
        <f>D436*'Exponential Item Growth'!$B$7</f>
        <v>5655</v>
      </c>
      <c r="D436" s="13">
        <f>A436*'Exponential Item Growth'!$B$4</f>
        <v>4350</v>
      </c>
      <c r="E436" s="12">
        <f>IF(ISNA(VLOOKUP(A436,'Exponential Item Growth'!$A$10:$B$18,2,FALSE)),E435, E435*VLOOKUP(A436,'Exponential Item Growth'!$A$10:$B$18,2,FALSE))</f>
        <v>384</v>
      </c>
      <c r="F436" s="12">
        <f>C436*'Exponential Item Growth'!$B$21</f>
        <v>56550</v>
      </c>
      <c r="G436" s="12">
        <f>'Exponential Item Growth'!$B$22*C436</f>
        <v>282750</v>
      </c>
      <c r="H436" s="12">
        <f>'Exponential Item Growth'!$B$23*C436</f>
        <v>5655000</v>
      </c>
    </row>
    <row r="437" spans="1:8" ht="15.75" customHeight="1" x14ac:dyDescent="0.2">
      <c r="A437" s="3">
        <v>436</v>
      </c>
      <c r="B437" s="11">
        <f>'Exponential Item Growth'!$B$5*'Exponential Item Growth'!$B$6^A437</f>
        <v>1.7745086042373215E+133</v>
      </c>
      <c r="C437" s="12">
        <f>D437*'Exponential Item Growth'!$B$7</f>
        <v>5668</v>
      </c>
      <c r="D437" s="13">
        <f>A437*'Exponential Item Growth'!$B$4</f>
        <v>4360</v>
      </c>
      <c r="E437" s="12">
        <f>IF(ISNA(VLOOKUP(A437,'Exponential Item Growth'!$A$10:$B$18,2,FALSE)),E436, E436*VLOOKUP(A437,'Exponential Item Growth'!$A$10:$B$18,2,FALSE))</f>
        <v>384</v>
      </c>
      <c r="F437" s="12">
        <f>C437*'Exponential Item Growth'!$B$21</f>
        <v>56680</v>
      </c>
      <c r="G437" s="12">
        <f>'Exponential Item Growth'!$B$22*C437</f>
        <v>283400</v>
      </c>
      <c r="H437" s="12">
        <f>'Exponential Item Growth'!$B$23*C437</f>
        <v>5668000</v>
      </c>
    </row>
    <row r="438" spans="1:8" ht="15.75" customHeight="1" x14ac:dyDescent="0.2">
      <c r="A438" s="3">
        <v>437</v>
      </c>
      <c r="B438" s="11">
        <f>'Exponential Item Growth'!$B$5*'Exponential Item Growth'!$B$6^A438</f>
        <v>3.549017208474643E+133</v>
      </c>
      <c r="C438" s="12">
        <f>D438*'Exponential Item Growth'!$B$7</f>
        <v>5681</v>
      </c>
      <c r="D438" s="13">
        <f>A438*'Exponential Item Growth'!$B$4</f>
        <v>4370</v>
      </c>
      <c r="E438" s="12">
        <f>IF(ISNA(VLOOKUP(A438,'Exponential Item Growth'!$A$10:$B$18,2,FALSE)),E437, E437*VLOOKUP(A438,'Exponential Item Growth'!$A$10:$B$18,2,FALSE))</f>
        <v>384</v>
      </c>
      <c r="F438" s="12">
        <f>C438*'Exponential Item Growth'!$B$21</f>
        <v>56810</v>
      </c>
      <c r="G438" s="12">
        <f>'Exponential Item Growth'!$B$22*C438</f>
        <v>284050</v>
      </c>
      <c r="H438" s="12">
        <f>'Exponential Item Growth'!$B$23*C438</f>
        <v>5681000</v>
      </c>
    </row>
    <row r="439" spans="1:8" ht="15.75" customHeight="1" x14ac:dyDescent="0.2">
      <c r="A439" s="3">
        <v>438</v>
      </c>
      <c r="B439" s="11">
        <f>'Exponential Item Growth'!$B$5*'Exponential Item Growth'!$B$6^A439</f>
        <v>7.098034416949286E+133</v>
      </c>
      <c r="C439" s="12">
        <f>D439*'Exponential Item Growth'!$B$7</f>
        <v>5694</v>
      </c>
      <c r="D439" s="13">
        <f>A439*'Exponential Item Growth'!$B$4</f>
        <v>4380</v>
      </c>
      <c r="E439" s="12">
        <f>IF(ISNA(VLOOKUP(A439,'Exponential Item Growth'!$A$10:$B$18,2,FALSE)),E438, E438*VLOOKUP(A439,'Exponential Item Growth'!$A$10:$B$18,2,FALSE))</f>
        <v>384</v>
      </c>
      <c r="F439" s="12">
        <f>C439*'Exponential Item Growth'!$B$21</f>
        <v>56940</v>
      </c>
      <c r="G439" s="12">
        <f>'Exponential Item Growth'!$B$22*C439</f>
        <v>284700</v>
      </c>
      <c r="H439" s="12">
        <f>'Exponential Item Growth'!$B$23*C439</f>
        <v>5694000</v>
      </c>
    </row>
    <row r="440" spans="1:8" ht="15.75" customHeight="1" x14ac:dyDescent="0.2">
      <c r="A440" s="3">
        <v>439</v>
      </c>
      <c r="B440" s="11">
        <f>'Exponential Item Growth'!$B$5*'Exponential Item Growth'!$B$6^A440</f>
        <v>1.4196068833898572E+134</v>
      </c>
      <c r="C440" s="12">
        <f>D440*'Exponential Item Growth'!$B$7</f>
        <v>5707</v>
      </c>
      <c r="D440" s="13">
        <f>A440*'Exponential Item Growth'!$B$4</f>
        <v>4390</v>
      </c>
      <c r="E440" s="12">
        <f>IF(ISNA(VLOOKUP(A440,'Exponential Item Growth'!$A$10:$B$18,2,FALSE)),E439, E439*VLOOKUP(A440,'Exponential Item Growth'!$A$10:$B$18,2,FALSE))</f>
        <v>384</v>
      </c>
      <c r="F440" s="12">
        <f>C440*'Exponential Item Growth'!$B$21</f>
        <v>57070</v>
      </c>
      <c r="G440" s="12">
        <f>'Exponential Item Growth'!$B$22*C440</f>
        <v>285350</v>
      </c>
      <c r="H440" s="12">
        <f>'Exponential Item Growth'!$B$23*C440</f>
        <v>5707000</v>
      </c>
    </row>
    <row r="441" spans="1:8" ht="15.75" customHeight="1" x14ac:dyDescent="0.2">
      <c r="A441" s="3">
        <v>440</v>
      </c>
      <c r="B441" s="11">
        <f>'Exponential Item Growth'!$B$5*'Exponential Item Growth'!$B$6^A441</f>
        <v>2.8392137667797144E+134</v>
      </c>
      <c r="C441" s="12">
        <f>D441*'Exponential Item Growth'!$B$7</f>
        <v>5720</v>
      </c>
      <c r="D441" s="13">
        <f>A441*'Exponential Item Growth'!$B$4</f>
        <v>4400</v>
      </c>
      <c r="E441" s="12">
        <f>IF(ISNA(VLOOKUP(A441,'Exponential Item Growth'!$A$10:$B$18,2,FALSE)),E440, E440*VLOOKUP(A441,'Exponential Item Growth'!$A$10:$B$18,2,FALSE))</f>
        <v>384</v>
      </c>
      <c r="F441" s="12">
        <f>C441*'Exponential Item Growth'!$B$21</f>
        <v>57200</v>
      </c>
      <c r="G441" s="12">
        <f>'Exponential Item Growth'!$B$22*C441</f>
        <v>286000</v>
      </c>
      <c r="H441" s="12">
        <f>'Exponential Item Growth'!$B$23*C441</f>
        <v>5720000</v>
      </c>
    </row>
    <row r="442" spans="1:8" ht="15.75" customHeight="1" x14ac:dyDescent="0.2">
      <c r="A442" s="3">
        <v>441</v>
      </c>
      <c r="B442" s="11">
        <f>'Exponential Item Growth'!$B$5*'Exponential Item Growth'!$B$6^A442</f>
        <v>5.6784275335594288E+134</v>
      </c>
      <c r="C442" s="12">
        <f>D442*'Exponential Item Growth'!$B$7</f>
        <v>5733</v>
      </c>
      <c r="D442" s="13">
        <f>A442*'Exponential Item Growth'!$B$4</f>
        <v>4410</v>
      </c>
      <c r="E442" s="12">
        <f>IF(ISNA(VLOOKUP(A442,'Exponential Item Growth'!$A$10:$B$18,2,FALSE)),E441, E441*VLOOKUP(A442,'Exponential Item Growth'!$A$10:$B$18,2,FALSE))</f>
        <v>384</v>
      </c>
      <c r="F442" s="12">
        <f>C442*'Exponential Item Growth'!$B$21</f>
        <v>57330</v>
      </c>
      <c r="G442" s="12">
        <f>'Exponential Item Growth'!$B$22*C442</f>
        <v>286650</v>
      </c>
      <c r="H442" s="12">
        <f>'Exponential Item Growth'!$B$23*C442</f>
        <v>5733000</v>
      </c>
    </row>
    <row r="443" spans="1:8" ht="15.75" customHeight="1" x14ac:dyDescent="0.2">
      <c r="A443" s="3">
        <v>442</v>
      </c>
      <c r="B443" s="11">
        <f>'Exponential Item Growth'!$B$5*'Exponential Item Growth'!$B$6^A443</f>
        <v>1.1356855067118858E+135</v>
      </c>
      <c r="C443" s="12">
        <f>D443*'Exponential Item Growth'!$B$7</f>
        <v>5746</v>
      </c>
      <c r="D443" s="13">
        <f>A443*'Exponential Item Growth'!$B$4</f>
        <v>4420</v>
      </c>
      <c r="E443" s="12">
        <f>IF(ISNA(VLOOKUP(A443,'Exponential Item Growth'!$A$10:$B$18,2,FALSE)),E442, E442*VLOOKUP(A443,'Exponential Item Growth'!$A$10:$B$18,2,FALSE))</f>
        <v>384</v>
      </c>
      <c r="F443" s="12">
        <f>C443*'Exponential Item Growth'!$B$21</f>
        <v>57460</v>
      </c>
      <c r="G443" s="12">
        <f>'Exponential Item Growth'!$B$22*C443</f>
        <v>287300</v>
      </c>
      <c r="H443" s="12">
        <f>'Exponential Item Growth'!$B$23*C443</f>
        <v>5746000</v>
      </c>
    </row>
    <row r="444" spans="1:8" ht="15.75" customHeight="1" x14ac:dyDescent="0.2">
      <c r="A444" s="3">
        <v>443</v>
      </c>
      <c r="B444" s="11">
        <f>'Exponential Item Growth'!$B$5*'Exponential Item Growth'!$B$6^A444</f>
        <v>2.2713710134237715E+135</v>
      </c>
      <c r="C444" s="12">
        <f>D444*'Exponential Item Growth'!$B$7</f>
        <v>5759</v>
      </c>
      <c r="D444" s="13">
        <f>A444*'Exponential Item Growth'!$B$4</f>
        <v>4430</v>
      </c>
      <c r="E444" s="12">
        <f>IF(ISNA(VLOOKUP(A444,'Exponential Item Growth'!$A$10:$B$18,2,FALSE)),E443, E443*VLOOKUP(A444,'Exponential Item Growth'!$A$10:$B$18,2,FALSE))</f>
        <v>384</v>
      </c>
      <c r="F444" s="12">
        <f>C444*'Exponential Item Growth'!$B$21</f>
        <v>57590</v>
      </c>
      <c r="G444" s="12">
        <f>'Exponential Item Growth'!$B$22*C444</f>
        <v>287950</v>
      </c>
      <c r="H444" s="12">
        <f>'Exponential Item Growth'!$B$23*C444</f>
        <v>5759000</v>
      </c>
    </row>
    <row r="445" spans="1:8" ht="15.75" customHeight="1" x14ac:dyDescent="0.2">
      <c r="A445" s="3">
        <v>444</v>
      </c>
      <c r="B445" s="11">
        <f>'Exponential Item Growth'!$B$5*'Exponential Item Growth'!$B$6^A445</f>
        <v>4.5427420268475431E+135</v>
      </c>
      <c r="C445" s="12">
        <f>D445*'Exponential Item Growth'!$B$7</f>
        <v>5772</v>
      </c>
      <c r="D445" s="13">
        <f>A445*'Exponential Item Growth'!$B$4</f>
        <v>4440</v>
      </c>
      <c r="E445" s="12">
        <f>IF(ISNA(VLOOKUP(A445,'Exponential Item Growth'!$A$10:$B$18,2,FALSE)),E444, E444*VLOOKUP(A445,'Exponential Item Growth'!$A$10:$B$18,2,FALSE))</f>
        <v>384</v>
      </c>
      <c r="F445" s="12">
        <f>C445*'Exponential Item Growth'!$B$21</f>
        <v>57720</v>
      </c>
      <c r="G445" s="12">
        <f>'Exponential Item Growth'!$B$22*C445</f>
        <v>288600</v>
      </c>
      <c r="H445" s="12">
        <f>'Exponential Item Growth'!$B$23*C445</f>
        <v>5772000</v>
      </c>
    </row>
    <row r="446" spans="1:8" ht="15.75" customHeight="1" x14ac:dyDescent="0.2">
      <c r="A446" s="3">
        <v>445</v>
      </c>
      <c r="B446" s="11">
        <f>'Exponential Item Growth'!$B$5*'Exponential Item Growth'!$B$6^A446</f>
        <v>9.0854840536950861E+135</v>
      </c>
      <c r="C446" s="12">
        <f>D446*'Exponential Item Growth'!$B$7</f>
        <v>5785</v>
      </c>
      <c r="D446" s="13">
        <f>A446*'Exponential Item Growth'!$B$4</f>
        <v>4450</v>
      </c>
      <c r="E446" s="12">
        <f>IF(ISNA(VLOOKUP(A446,'Exponential Item Growth'!$A$10:$B$18,2,FALSE)),E445, E445*VLOOKUP(A446,'Exponential Item Growth'!$A$10:$B$18,2,FALSE))</f>
        <v>384</v>
      </c>
      <c r="F446" s="12">
        <f>C446*'Exponential Item Growth'!$B$21</f>
        <v>57850</v>
      </c>
      <c r="G446" s="12">
        <f>'Exponential Item Growth'!$B$22*C446</f>
        <v>289250</v>
      </c>
      <c r="H446" s="12">
        <f>'Exponential Item Growth'!$B$23*C446</f>
        <v>5785000</v>
      </c>
    </row>
    <row r="447" spans="1:8" ht="15.75" customHeight="1" x14ac:dyDescent="0.2">
      <c r="A447" s="3">
        <v>446</v>
      </c>
      <c r="B447" s="11">
        <f>'Exponential Item Growth'!$B$5*'Exponential Item Growth'!$B$6^A447</f>
        <v>1.8170968107390172E+136</v>
      </c>
      <c r="C447" s="12">
        <f>D447*'Exponential Item Growth'!$B$7</f>
        <v>5798</v>
      </c>
      <c r="D447" s="13">
        <f>A447*'Exponential Item Growth'!$B$4</f>
        <v>4460</v>
      </c>
      <c r="E447" s="12">
        <f>IF(ISNA(VLOOKUP(A447,'Exponential Item Growth'!$A$10:$B$18,2,FALSE)),E446, E446*VLOOKUP(A447,'Exponential Item Growth'!$A$10:$B$18,2,FALSE))</f>
        <v>384</v>
      </c>
      <c r="F447" s="12">
        <f>C447*'Exponential Item Growth'!$B$21</f>
        <v>57980</v>
      </c>
      <c r="G447" s="12">
        <f>'Exponential Item Growth'!$B$22*C447</f>
        <v>289900</v>
      </c>
      <c r="H447" s="12">
        <f>'Exponential Item Growth'!$B$23*C447</f>
        <v>5798000</v>
      </c>
    </row>
    <row r="448" spans="1:8" ht="15.75" customHeight="1" x14ac:dyDescent="0.2">
      <c r="A448" s="3">
        <v>447</v>
      </c>
      <c r="B448" s="11">
        <f>'Exponential Item Growth'!$B$5*'Exponential Item Growth'!$B$6^A448</f>
        <v>3.6341936214780345E+136</v>
      </c>
      <c r="C448" s="12">
        <f>D448*'Exponential Item Growth'!$B$7</f>
        <v>5811</v>
      </c>
      <c r="D448" s="13">
        <f>A448*'Exponential Item Growth'!$B$4</f>
        <v>4470</v>
      </c>
      <c r="E448" s="12">
        <f>IF(ISNA(VLOOKUP(A448,'Exponential Item Growth'!$A$10:$B$18,2,FALSE)),E447, E447*VLOOKUP(A448,'Exponential Item Growth'!$A$10:$B$18,2,FALSE))</f>
        <v>384</v>
      </c>
      <c r="F448" s="12">
        <f>C448*'Exponential Item Growth'!$B$21</f>
        <v>58110</v>
      </c>
      <c r="G448" s="12">
        <f>'Exponential Item Growth'!$B$22*C448</f>
        <v>290550</v>
      </c>
      <c r="H448" s="12">
        <f>'Exponential Item Growth'!$B$23*C448</f>
        <v>5811000</v>
      </c>
    </row>
    <row r="449" spans="1:8" ht="15.75" customHeight="1" x14ac:dyDescent="0.2">
      <c r="A449" s="3">
        <v>448</v>
      </c>
      <c r="B449" s="11">
        <f>'Exponential Item Growth'!$B$5*'Exponential Item Growth'!$B$6^A449</f>
        <v>7.2683872429560689E+136</v>
      </c>
      <c r="C449" s="12">
        <f>D449*'Exponential Item Growth'!$B$7</f>
        <v>5824</v>
      </c>
      <c r="D449" s="13">
        <f>A449*'Exponential Item Growth'!$B$4</f>
        <v>4480</v>
      </c>
      <c r="E449" s="12">
        <f>IF(ISNA(VLOOKUP(A449,'Exponential Item Growth'!$A$10:$B$18,2,FALSE)),E448, E448*VLOOKUP(A449,'Exponential Item Growth'!$A$10:$B$18,2,FALSE))</f>
        <v>384</v>
      </c>
      <c r="F449" s="12">
        <f>C449*'Exponential Item Growth'!$B$21</f>
        <v>58240</v>
      </c>
      <c r="G449" s="12">
        <f>'Exponential Item Growth'!$B$22*C449</f>
        <v>291200</v>
      </c>
      <c r="H449" s="12">
        <f>'Exponential Item Growth'!$B$23*C449</f>
        <v>5824000</v>
      </c>
    </row>
    <row r="450" spans="1:8" ht="15.75" customHeight="1" x14ac:dyDescent="0.2">
      <c r="A450" s="3">
        <v>449</v>
      </c>
      <c r="B450" s="11">
        <f>'Exponential Item Growth'!$B$5*'Exponential Item Growth'!$B$6^A450</f>
        <v>1.4536774485912138E+137</v>
      </c>
      <c r="C450" s="12">
        <f>D450*'Exponential Item Growth'!$B$7</f>
        <v>5837</v>
      </c>
      <c r="D450" s="13">
        <f>A450*'Exponential Item Growth'!$B$4</f>
        <v>4490</v>
      </c>
      <c r="E450" s="12">
        <f>IF(ISNA(VLOOKUP(A450,'Exponential Item Growth'!$A$10:$B$18,2,FALSE)),E449, E449*VLOOKUP(A450,'Exponential Item Growth'!$A$10:$B$18,2,FALSE))</f>
        <v>384</v>
      </c>
      <c r="F450" s="12">
        <f>C450*'Exponential Item Growth'!$B$21</f>
        <v>58370</v>
      </c>
      <c r="G450" s="12">
        <f>'Exponential Item Growth'!$B$22*C450</f>
        <v>291850</v>
      </c>
      <c r="H450" s="12">
        <f>'Exponential Item Growth'!$B$23*C450</f>
        <v>5837000</v>
      </c>
    </row>
    <row r="451" spans="1:8" ht="15.75" customHeight="1" x14ac:dyDescent="0.2">
      <c r="A451" s="3">
        <v>450</v>
      </c>
      <c r="B451" s="11">
        <f>'Exponential Item Growth'!$B$5*'Exponential Item Growth'!$B$6^A451</f>
        <v>2.9073548971824276E+137</v>
      </c>
      <c r="C451" s="12">
        <f>D451*'Exponential Item Growth'!$B$7</f>
        <v>5850</v>
      </c>
      <c r="D451" s="13">
        <f>A451*'Exponential Item Growth'!$B$4</f>
        <v>4500</v>
      </c>
      <c r="E451" s="12">
        <f>IF(ISNA(VLOOKUP(A451,'Exponential Item Growth'!$A$10:$B$18,2,FALSE)),E450, E450*VLOOKUP(A451,'Exponential Item Growth'!$A$10:$B$18,2,FALSE))</f>
        <v>384</v>
      </c>
      <c r="F451" s="12">
        <f>C451*'Exponential Item Growth'!$B$21</f>
        <v>58500</v>
      </c>
      <c r="G451" s="12">
        <f>'Exponential Item Growth'!$B$22*C451</f>
        <v>292500</v>
      </c>
      <c r="H451" s="12">
        <f>'Exponential Item Growth'!$B$23*C451</f>
        <v>5850000</v>
      </c>
    </row>
    <row r="452" spans="1:8" ht="15.75" customHeight="1" x14ac:dyDescent="0.2">
      <c r="A452" s="3">
        <v>451</v>
      </c>
      <c r="B452" s="11">
        <f>'Exponential Item Growth'!$B$5*'Exponential Item Growth'!$B$6^A452</f>
        <v>5.8147097943648551E+137</v>
      </c>
      <c r="C452" s="12">
        <f>D452*'Exponential Item Growth'!$B$7</f>
        <v>5863</v>
      </c>
      <c r="D452" s="13">
        <f>A452*'Exponential Item Growth'!$B$4</f>
        <v>4510</v>
      </c>
      <c r="E452" s="12">
        <f>IF(ISNA(VLOOKUP(A452,'Exponential Item Growth'!$A$10:$B$18,2,FALSE)),E451, E451*VLOOKUP(A452,'Exponential Item Growth'!$A$10:$B$18,2,FALSE))</f>
        <v>384</v>
      </c>
      <c r="F452" s="12">
        <f>C452*'Exponential Item Growth'!$B$21</f>
        <v>58630</v>
      </c>
      <c r="G452" s="12">
        <f>'Exponential Item Growth'!$B$22*C452</f>
        <v>293150</v>
      </c>
      <c r="H452" s="12">
        <f>'Exponential Item Growth'!$B$23*C452</f>
        <v>5863000</v>
      </c>
    </row>
    <row r="453" spans="1:8" ht="15.75" customHeight="1" x14ac:dyDescent="0.2">
      <c r="A453" s="3">
        <v>452</v>
      </c>
      <c r="B453" s="11">
        <f>'Exponential Item Growth'!$B$5*'Exponential Item Growth'!$B$6^A453</f>
        <v>1.162941958872971E+138</v>
      </c>
      <c r="C453" s="12">
        <f>D453*'Exponential Item Growth'!$B$7</f>
        <v>5876</v>
      </c>
      <c r="D453" s="13">
        <f>A453*'Exponential Item Growth'!$B$4</f>
        <v>4520</v>
      </c>
      <c r="E453" s="12">
        <f>IF(ISNA(VLOOKUP(A453,'Exponential Item Growth'!$A$10:$B$18,2,FALSE)),E452, E452*VLOOKUP(A453,'Exponential Item Growth'!$A$10:$B$18,2,FALSE))</f>
        <v>384</v>
      </c>
      <c r="F453" s="12">
        <f>C453*'Exponential Item Growth'!$B$21</f>
        <v>58760</v>
      </c>
      <c r="G453" s="12">
        <f>'Exponential Item Growth'!$B$22*C453</f>
        <v>293800</v>
      </c>
      <c r="H453" s="12">
        <f>'Exponential Item Growth'!$B$23*C453</f>
        <v>5876000</v>
      </c>
    </row>
    <row r="454" spans="1:8" ht="15.75" customHeight="1" x14ac:dyDescent="0.2">
      <c r="A454" s="3">
        <v>453</v>
      </c>
      <c r="B454" s="11">
        <f>'Exponential Item Growth'!$B$5*'Exponential Item Growth'!$B$6^A454</f>
        <v>2.325883917745942E+138</v>
      </c>
      <c r="C454" s="12">
        <f>D454*'Exponential Item Growth'!$B$7</f>
        <v>5889</v>
      </c>
      <c r="D454" s="13">
        <f>A454*'Exponential Item Growth'!$B$4</f>
        <v>4530</v>
      </c>
      <c r="E454" s="12">
        <f>IF(ISNA(VLOOKUP(A454,'Exponential Item Growth'!$A$10:$B$18,2,FALSE)),E453, E453*VLOOKUP(A454,'Exponential Item Growth'!$A$10:$B$18,2,FALSE))</f>
        <v>384</v>
      </c>
      <c r="F454" s="12">
        <f>C454*'Exponential Item Growth'!$B$21</f>
        <v>58890</v>
      </c>
      <c r="G454" s="12">
        <f>'Exponential Item Growth'!$B$22*C454</f>
        <v>294450</v>
      </c>
      <c r="H454" s="12">
        <f>'Exponential Item Growth'!$B$23*C454</f>
        <v>5889000</v>
      </c>
    </row>
    <row r="455" spans="1:8" ht="15.75" customHeight="1" x14ac:dyDescent="0.2">
      <c r="A455" s="3">
        <v>454</v>
      </c>
      <c r="B455" s="11">
        <f>'Exponential Item Growth'!$B$5*'Exponential Item Growth'!$B$6^A455</f>
        <v>4.6517678354918841E+138</v>
      </c>
      <c r="C455" s="12">
        <f>D455*'Exponential Item Growth'!$B$7</f>
        <v>5902</v>
      </c>
      <c r="D455" s="13">
        <f>A455*'Exponential Item Growth'!$B$4</f>
        <v>4540</v>
      </c>
      <c r="E455" s="12">
        <f>IF(ISNA(VLOOKUP(A455,'Exponential Item Growth'!$A$10:$B$18,2,FALSE)),E454, E454*VLOOKUP(A455,'Exponential Item Growth'!$A$10:$B$18,2,FALSE))</f>
        <v>384</v>
      </c>
      <c r="F455" s="12">
        <f>C455*'Exponential Item Growth'!$B$21</f>
        <v>59020</v>
      </c>
      <c r="G455" s="12">
        <f>'Exponential Item Growth'!$B$22*C455</f>
        <v>295100</v>
      </c>
      <c r="H455" s="12">
        <f>'Exponential Item Growth'!$B$23*C455</f>
        <v>5902000</v>
      </c>
    </row>
    <row r="456" spans="1:8" ht="15.75" customHeight="1" x14ac:dyDescent="0.2">
      <c r="A456" s="3">
        <v>455</v>
      </c>
      <c r="B456" s="11">
        <f>'Exponential Item Growth'!$B$5*'Exponential Item Growth'!$B$6^A456</f>
        <v>9.3035356709837682E+138</v>
      </c>
      <c r="C456" s="12">
        <f>D456*'Exponential Item Growth'!$B$7</f>
        <v>5915</v>
      </c>
      <c r="D456" s="13">
        <f>A456*'Exponential Item Growth'!$B$4</f>
        <v>4550</v>
      </c>
      <c r="E456" s="12">
        <f>IF(ISNA(VLOOKUP(A456,'Exponential Item Growth'!$A$10:$B$18,2,FALSE)),E455, E455*VLOOKUP(A456,'Exponential Item Growth'!$A$10:$B$18,2,FALSE))</f>
        <v>384</v>
      </c>
      <c r="F456" s="12">
        <f>C456*'Exponential Item Growth'!$B$21</f>
        <v>59150</v>
      </c>
      <c r="G456" s="12">
        <f>'Exponential Item Growth'!$B$22*C456</f>
        <v>295750</v>
      </c>
      <c r="H456" s="12">
        <f>'Exponential Item Growth'!$B$23*C456</f>
        <v>5915000</v>
      </c>
    </row>
    <row r="457" spans="1:8" ht="15.75" customHeight="1" x14ac:dyDescent="0.2">
      <c r="A457" s="3">
        <v>456</v>
      </c>
      <c r="B457" s="11">
        <f>'Exponential Item Growth'!$B$5*'Exponential Item Growth'!$B$6^A457</f>
        <v>1.8607071341967536E+139</v>
      </c>
      <c r="C457" s="12">
        <f>D457*'Exponential Item Growth'!$B$7</f>
        <v>5928</v>
      </c>
      <c r="D457" s="13">
        <f>A457*'Exponential Item Growth'!$B$4</f>
        <v>4560</v>
      </c>
      <c r="E457" s="12">
        <f>IF(ISNA(VLOOKUP(A457,'Exponential Item Growth'!$A$10:$B$18,2,FALSE)),E456, E456*VLOOKUP(A457,'Exponential Item Growth'!$A$10:$B$18,2,FALSE))</f>
        <v>384</v>
      </c>
      <c r="F457" s="12">
        <f>C457*'Exponential Item Growth'!$B$21</f>
        <v>59280</v>
      </c>
      <c r="G457" s="12">
        <f>'Exponential Item Growth'!$B$22*C457</f>
        <v>296400</v>
      </c>
      <c r="H457" s="12">
        <f>'Exponential Item Growth'!$B$23*C457</f>
        <v>5928000</v>
      </c>
    </row>
    <row r="458" spans="1:8" ht="15.75" customHeight="1" x14ac:dyDescent="0.2">
      <c r="A458" s="3">
        <v>457</v>
      </c>
      <c r="B458" s="11">
        <f>'Exponential Item Growth'!$B$5*'Exponential Item Growth'!$B$6^A458</f>
        <v>3.7214142683935073E+139</v>
      </c>
      <c r="C458" s="12">
        <f>D458*'Exponential Item Growth'!$B$7</f>
        <v>5941</v>
      </c>
      <c r="D458" s="13">
        <f>A458*'Exponential Item Growth'!$B$4</f>
        <v>4570</v>
      </c>
      <c r="E458" s="12">
        <f>IF(ISNA(VLOOKUP(A458,'Exponential Item Growth'!$A$10:$B$18,2,FALSE)),E457, E457*VLOOKUP(A458,'Exponential Item Growth'!$A$10:$B$18,2,FALSE))</f>
        <v>384</v>
      </c>
      <c r="F458" s="12">
        <f>C458*'Exponential Item Growth'!$B$21</f>
        <v>59410</v>
      </c>
      <c r="G458" s="12">
        <f>'Exponential Item Growth'!$B$22*C458</f>
        <v>297050</v>
      </c>
      <c r="H458" s="12">
        <f>'Exponential Item Growth'!$B$23*C458</f>
        <v>5941000</v>
      </c>
    </row>
    <row r="459" spans="1:8" ht="15.75" customHeight="1" x14ac:dyDescent="0.2">
      <c r="A459" s="3">
        <v>458</v>
      </c>
      <c r="B459" s="11">
        <f>'Exponential Item Growth'!$B$5*'Exponential Item Growth'!$B$6^A459</f>
        <v>7.4428285367870146E+139</v>
      </c>
      <c r="C459" s="12">
        <f>D459*'Exponential Item Growth'!$B$7</f>
        <v>5954</v>
      </c>
      <c r="D459" s="13">
        <f>A459*'Exponential Item Growth'!$B$4</f>
        <v>4580</v>
      </c>
      <c r="E459" s="12">
        <f>IF(ISNA(VLOOKUP(A459,'Exponential Item Growth'!$A$10:$B$18,2,FALSE)),E458, E458*VLOOKUP(A459,'Exponential Item Growth'!$A$10:$B$18,2,FALSE))</f>
        <v>384</v>
      </c>
      <c r="F459" s="12">
        <f>C459*'Exponential Item Growth'!$B$21</f>
        <v>59540</v>
      </c>
      <c r="G459" s="12">
        <f>'Exponential Item Growth'!$B$22*C459</f>
        <v>297700</v>
      </c>
      <c r="H459" s="12">
        <f>'Exponential Item Growth'!$B$23*C459</f>
        <v>5954000</v>
      </c>
    </row>
    <row r="460" spans="1:8" ht="15.75" customHeight="1" x14ac:dyDescent="0.2">
      <c r="A460" s="3">
        <v>459</v>
      </c>
      <c r="B460" s="11">
        <f>'Exponential Item Growth'!$B$5*'Exponential Item Growth'!$B$6^A460</f>
        <v>1.4885657073574029E+140</v>
      </c>
      <c r="C460" s="12">
        <f>D460*'Exponential Item Growth'!$B$7</f>
        <v>5967</v>
      </c>
      <c r="D460" s="13">
        <f>A460*'Exponential Item Growth'!$B$4</f>
        <v>4590</v>
      </c>
      <c r="E460" s="12">
        <f>IF(ISNA(VLOOKUP(A460,'Exponential Item Growth'!$A$10:$B$18,2,FALSE)),E459, E459*VLOOKUP(A460,'Exponential Item Growth'!$A$10:$B$18,2,FALSE))</f>
        <v>384</v>
      </c>
      <c r="F460" s="12">
        <f>C460*'Exponential Item Growth'!$B$21</f>
        <v>59670</v>
      </c>
      <c r="G460" s="12">
        <f>'Exponential Item Growth'!$B$22*C460</f>
        <v>298350</v>
      </c>
      <c r="H460" s="12">
        <f>'Exponential Item Growth'!$B$23*C460</f>
        <v>5967000</v>
      </c>
    </row>
    <row r="461" spans="1:8" ht="15.75" customHeight="1" x14ac:dyDescent="0.2">
      <c r="A461" s="3">
        <v>460</v>
      </c>
      <c r="B461" s="11">
        <f>'Exponential Item Growth'!$B$5*'Exponential Item Growth'!$B$6^A461</f>
        <v>2.9771314147148058E+140</v>
      </c>
      <c r="C461" s="12">
        <f>D461*'Exponential Item Growth'!$B$7</f>
        <v>5980</v>
      </c>
      <c r="D461" s="13">
        <f>A461*'Exponential Item Growth'!$B$4</f>
        <v>4600</v>
      </c>
      <c r="E461" s="12">
        <f>IF(ISNA(VLOOKUP(A461,'Exponential Item Growth'!$A$10:$B$18,2,FALSE)),E460, E460*VLOOKUP(A461,'Exponential Item Growth'!$A$10:$B$18,2,FALSE))</f>
        <v>384</v>
      </c>
      <c r="F461" s="12">
        <f>C461*'Exponential Item Growth'!$B$21</f>
        <v>59800</v>
      </c>
      <c r="G461" s="12">
        <f>'Exponential Item Growth'!$B$22*C461</f>
        <v>299000</v>
      </c>
      <c r="H461" s="12">
        <f>'Exponential Item Growth'!$B$23*C461</f>
        <v>5980000</v>
      </c>
    </row>
    <row r="462" spans="1:8" ht="15.75" customHeight="1" x14ac:dyDescent="0.2">
      <c r="A462" s="3">
        <v>461</v>
      </c>
      <c r="B462" s="11">
        <f>'Exponential Item Growth'!$B$5*'Exponential Item Growth'!$B$6^A462</f>
        <v>5.9542628294296116E+140</v>
      </c>
      <c r="C462" s="12">
        <f>D462*'Exponential Item Growth'!$B$7</f>
        <v>5993</v>
      </c>
      <c r="D462" s="13">
        <f>A462*'Exponential Item Growth'!$B$4</f>
        <v>4610</v>
      </c>
      <c r="E462" s="12">
        <f>IF(ISNA(VLOOKUP(A462,'Exponential Item Growth'!$A$10:$B$18,2,FALSE)),E461, E461*VLOOKUP(A462,'Exponential Item Growth'!$A$10:$B$18,2,FALSE))</f>
        <v>384</v>
      </c>
      <c r="F462" s="12">
        <f>C462*'Exponential Item Growth'!$B$21</f>
        <v>59930</v>
      </c>
      <c r="G462" s="12">
        <f>'Exponential Item Growth'!$B$22*C462</f>
        <v>299650</v>
      </c>
      <c r="H462" s="12">
        <f>'Exponential Item Growth'!$B$23*C462</f>
        <v>5993000</v>
      </c>
    </row>
    <row r="463" spans="1:8" ht="15.75" customHeight="1" x14ac:dyDescent="0.2">
      <c r="A463" s="3">
        <v>462</v>
      </c>
      <c r="B463" s="11">
        <f>'Exponential Item Growth'!$B$5*'Exponential Item Growth'!$B$6^A463</f>
        <v>1.1908525658859223E+141</v>
      </c>
      <c r="C463" s="12">
        <f>D463*'Exponential Item Growth'!$B$7</f>
        <v>6006</v>
      </c>
      <c r="D463" s="13">
        <f>A463*'Exponential Item Growth'!$B$4</f>
        <v>4620</v>
      </c>
      <c r="E463" s="12">
        <f>IF(ISNA(VLOOKUP(A463,'Exponential Item Growth'!$A$10:$B$18,2,FALSE)),E462, E462*VLOOKUP(A463,'Exponential Item Growth'!$A$10:$B$18,2,FALSE))</f>
        <v>384</v>
      </c>
      <c r="F463" s="12">
        <f>C463*'Exponential Item Growth'!$B$21</f>
        <v>60060</v>
      </c>
      <c r="G463" s="12">
        <f>'Exponential Item Growth'!$B$22*C463</f>
        <v>300300</v>
      </c>
      <c r="H463" s="12">
        <f>'Exponential Item Growth'!$B$23*C463</f>
        <v>6006000</v>
      </c>
    </row>
    <row r="464" spans="1:8" ht="15.75" customHeight="1" x14ac:dyDescent="0.2">
      <c r="A464" s="3">
        <v>463</v>
      </c>
      <c r="B464" s="11">
        <f>'Exponential Item Growth'!$B$5*'Exponential Item Growth'!$B$6^A464</f>
        <v>2.3817051317718447E+141</v>
      </c>
      <c r="C464" s="12">
        <f>D464*'Exponential Item Growth'!$B$7</f>
        <v>6019</v>
      </c>
      <c r="D464" s="13">
        <f>A464*'Exponential Item Growth'!$B$4</f>
        <v>4630</v>
      </c>
      <c r="E464" s="12">
        <f>IF(ISNA(VLOOKUP(A464,'Exponential Item Growth'!$A$10:$B$18,2,FALSE)),E463, E463*VLOOKUP(A464,'Exponential Item Growth'!$A$10:$B$18,2,FALSE))</f>
        <v>384</v>
      </c>
      <c r="F464" s="12">
        <f>C464*'Exponential Item Growth'!$B$21</f>
        <v>60190</v>
      </c>
      <c r="G464" s="12">
        <f>'Exponential Item Growth'!$B$22*C464</f>
        <v>300950</v>
      </c>
      <c r="H464" s="12">
        <f>'Exponential Item Growth'!$B$23*C464</f>
        <v>6019000</v>
      </c>
    </row>
    <row r="465" spans="1:8" ht="15.75" customHeight="1" x14ac:dyDescent="0.2">
      <c r="A465" s="3">
        <v>464</v>
      </c>
      <c r="B465" s="11">
        <f>'Exponential Item Growth'!$B$5*'Exponential Item Growth'!$B$6^A465</f>
        <v>4.7634102635436893E+141</v>
      </c>
      <c r="C465" s="12">
        <f>D465*'Exponential Item Growth'!$B$7</f>
        <v>6032</v>
      </c>
      <c r="D465" s="13">
        <f>A465*'Exponential Item Growth'!$B$4</f>
        <v>4640</v>
      </c>
      <c r="E465" s="12">
        <f>IF(ISNA(VLOOKUP(A465,'Exponential Item Growth'!$A$10:$B$18,2,FALSE)),E464, E464*VLOOKUP(A465,'Exponential Item Growth'!$A$10:$B$18,2,FALSE))</f>
        <v>384</v>
      </c>
      <c r="F465" s="12">
        <f>C465*'Exponential Item Growth'!$B$21</f>
        <v>60320</v>
      </c>
      <c r="G465" s="12">
        <f>'Exponential Item Growth'!$B$22*C465</f>
        <v>301600</v>
      </c>
      <c r="H465" s="12">
        <f>'Exponential Item Growth'!$B$23*C465</f>
        <v>6032000</v>
      </c>
    </row>
    <row r="466" spans="1:8" ht="15.75" customHeight="1" x14ac:dyDescent="0.2">
      <c r="A466" s="3">
        <v>465</v>
      </c>
      <c r="B466" s="11">
        <f>'Exponential Item Growth'!$B$5*'Exponential Item Growth'!$B$6^A466</f>
        <v>9.5268205270873786E+141</v>
      </c>
      <c r="C466" s="12">
        <f>D466*'Exponential Item Growth'!$B$7</f>
        <v>6045</v>
      </c>
      <c r="D466" s="13">
        <f>A466*'Exponential Item Growth'!$B$4</f>
        <v>4650</v>
      </c>
      <c r="E466" s="12">
        <f>IF(ISNA(VLOOKUP(A466,'Exponential Item Growth'!$A$10:$B$18,2,FALSE)),E465, E465*VLOOKUP(A466,'Exponential Item Growth'!$A$10:$B$18,2,FALSE))</f>
        <v>384</v>
      </c>
      <c r="F466" s="12">
        <f>C466*'Exponential Item Growth'!$B$21</f>
        <v>60450</v>
      </c>
      <c r="G466" s="12">
        <f>'Exponential Item Growth'!$B$22*C466</f>
        <v>302250</v>
      </c>
      <c r="H466" s="12">
        <f>'Exponential Item Growth'!$B$23*C466</f>
        <v>6045000</v>
      </c>
    </row>
    <row r="467" spans="1:8" ht="15.75" customHeight="1" x14ac:dyDescent="0.2">
      <c r="A467" s="3">
        <v>466</v>
      </c>
      <c r="B467" s="11">
        <f>'Exponential Item Growth'!$B$5*'Exponential Item Growth'!$B$6^A467</f>
        <v>1.9053641054174757E+142</v>
      </c>
      <c r="C467" s="12">
        <f>D467*'Exponential Item Growth'!$B$7</f>
        <v>6058</v>
      </c>
      <c r="D467" s="13">
        <f>A467*'Exponential Item Growth'!$B$4</f>
        <v>4660</v>
      </c>
      <c r="E467" s="12">
        <f>IF(ISNA(VLOOKUP(A467,'Exponential Item Growth'!$A$10:$B$18,2,FALSE)),E466, E466*VLOOKUP(A467,'Exponential Item Growth'!$A$10:$B$18,2,FALSE))</f>
        <v>384</v>
      </c>
      <c r="F467" s="12">
        <f>C467*'Exponential Item Growth'!$B$21</f>
        <v>60580</v>
      </c>
      <c r="G467" s="12">
        <f>'Exponential Item Growth'!$B$22*C467</f>
        <v>302900</v>
      </c>
      <c r="H467" s="12">
        <f>'Exponential Item Growth'!$B$23*C467</f>
        <v>6058000</v>
      </c>
    </row>
    <row r="468" spans="1:8" ht="15.75" customHeight="1" x14ac:dyDescent="0.2">
      <c r="A468" s="3">
        <v>467</v>
      </c>
      <c r="B468" s="11">
        <f>'Exponential Item Growth'!$B$5*'Exponential Item Growth'!$B$6^A468</f>
        <v>3.8107282108349515E+142</v>
      </c>
      <c r="C468" s="12">
        <f>D468*'Exponential Item Growth'!$B$7</f>
        <v>6071</v>
      </c>
      <c r="D468" s="13">
        <f>A468*'Exponential Item Growth'!$B$4</f>
        <v>4670</v>
      </c>
      <c r="E468" s="12">
        <f>IF(ISNA(VLOOKUP(A468,'Exponential Item Growth'!$A$10:$B$18,2,FALSE)),E467, E467*VLOOKUP(A468,'Exponential Item Growth'!$A$10:$B$18,2,FALSE))</f>
        <v>384</v>
      </c>
      <c r="F468" s="12">
        <f>C468*'Exponential Item Growth'!$B$21</f>
        <v>60710</v>
      </c>
      <c r="G468" s="12">
        <f>'Exponential Item Growth'!$B$22*C468</f>
        <v>303550</v>
      </c>
      <c r="H468" s="12">
        <f>'Exponential Item Growth'!$B$23*C468</f>
        <v>6071000</v>
      </c>
    </row>
    <row r="469" spans="1:8" ht="15.75" customHeight="1" x14ac:dyDescent="0.2">
      <c r="A469" s="3">
        <v>468</v>
      </c>
      <c r="B469" s="11">
        <f>'Exponential Item Growth'!$B$5*'Exponential Item Growth'!$B$6^A469</f>
        <v>7.6214564216699029E+142</v>
      </c>
      <c r="C469" s="12">
        <f>D469*'Exponential Item Growth'!$B$7</f>
        <v>6084</v>
      </c>
      <c r="D469" s="13">
        <f>A469*'Exponential Item Growth'!$B$4</f>
        <v>4680</v>
      </c>
      <c r="E469" s="12">
        <f>IF(ISNA(VLOOKUP(A469,'Exponential Item Growth'!$A$10:$B$18,2,FALSE)),E468, E468*VLOOKUP(A469,'Exponential Item Growth'!$A$10:$B$18,2,FALSE))</f>
        <v>384</v>
      </c>
      <c r="F469" s="12">
        <f>C469*'Exponential Item Growth'!$B$21</f>
        <v>60840</v>
      </c>
      <c r="G469" s="12">
        <f>'Exponential Item Growth'!$B$22*C469</f>
        <v>304200</v>
      </c>
      <c r="H469" s="12">
        <f>'Exponential Item Growth'!$B$23*C469</f>
        <v>6084000</v>
      </c>
    </row>
    <row r="470" spans="1:8" ht="15.75" customHeight="1" x14ac:dyDescent="0.2">
      <c r="A470" s="3">
        <v>469</v>
      </c>
      <c r="B470" s="11">
        <f>'Exponential Item Growth'!$B$5*'Exponential Item Growth'!$B$6^A470</f>
        <v>1.5242912843339806E+143</v>
      </c>
      <c r="C470" s="12">
        <f>D470*'Exponential Item Growth'!$B$7</f>
        <v>6097</v>
      </c>
      <c r="D470" s="13">
        <f>A470*'Exponential Item Growth'!$B$4</f>
        <v>4690</v>
      </c>
      <c r="E470" s="12">
        <f>IF(ISNA(VLOOKUP(A470,'Exponential Item Growth'!$A$10:$B$18,2,FALSE)),E469, E469*VLOOKUP(A470,'Exponential Item Growth'!$A$10:$B$18,2,FALSE))</f>
        <v>384</v>
      </c>
      <c r="F470" s="12">
        <f>C470*'Exponential Item Growth'!$B$21</f>
        <v>60970</v>
      </c>
      <c r="G470" s="12">
        <f>'Exponential Item Growth'!$B$22*C470</f>
        <v>304850</v>
      </c>
      <c r="H470" s="12">
        <f>'Exponential Item Growth'!$B$23*C470</f>
        <v>6097000</v>
      </c>
    </row>
    <row r="471" spans="1:8" ht="15.75" customHeight="1" x14ac:dyDescent="0.2">
      <c r="A471" s="3">
        <v>470</v>
      </c>
      <c r="B471" s="11">
        <f>'Exponential Item Growth'!$B$5*'Exponential Item Growth'!$B$6^A471</f>
        <v>3.0485825686679612E+143</v>
      </c>
      <c r="C471" s="12">
        <f>D471*'Exponential Item Growth'!$B$7</f>
        <v>6110</v>
      </c>
      <c r="D471" s="13">
        <f>A471*'Exponential Item Growth'!$B$4</f>
        <v>4700</v>
      </c>
      <c r="E471" s="12">
        <f>IF(ISNA(VLOOKUP(A471,'Exponential Item Growth'!$A$10:$B$18,2,FALSE)),E470, E470*VLOOKUP(A471,'Exponential Item Growth'!$A$10:$B$18,2,FALSE))</f>
        <v>384</v>
      </c>
      <c r="F471" s="12">
        <f>C471*'Exponential Item Growth'!$B$21</f>
        <v>61100</v>
      </c>
      <c r="G471" s="12">
        <f>'Exponential Item Growth'!$B$22*C471</f>
        <v>305500</v>
      </c>
      <c r="H471" s="12">
        <f>'Exponential Item Growth'!$B$23*C471</f>
        <v>6110000</v>
      </c>
    </row>
    <row r="472" spans="1:8" ht="15.75" customHeight="1" x14ac:dyDescent="0.2">
      <c r="A472" s="3">
        <v>471</v>
      </c>
      <c r="B472" s="11">
        <f>'Exponential Item Growth'!$B$5*'Exponential Item Growth'!$B$6^A472</f>
        <v>6.0971651373359223E+143</v>
      </c>
      <c r="C472" s="12">
        <f>D472*'Exponential Item Growth'!$B$7</f>
        <v>6123</v>
      </c>
      <c r="D472" s="13">
        <f>A472*'Exponential Item Growth'!$B$4</f>
        <v>4710</v>
      </c>
      <c r="E472" s="12">
        <f>IF(ISNA(VLOOKUP(A472,'Exponential Item Growth'!$A$10:$B$18,2,FALSE)),E471, E471*VLOOKUP(A472,'Exponential Item Growth'!$A$10:$B$18,2,FALSE))</f>
        <v>384</v>
      </c>
      <c r="F472" s="12">
        <f>C472*'Exponential Item Growth'!$B$21</f>
        <v>61230</v>
      </c>
      <c r="G472" s="12">
        <f>'Exponential Item Growth'!$B$22*C472</f>
        <v>306150</v>
      </c>
      <c r="H472" s="12">
        <f>'Exponential Item Growth'!$B$23*C472</f>
        <v>6123000</v>
      </c>
    </row>
    <row r="473" spans="1:8" ht="15.75" customHeight="1" x14ac:dyDescent="0.2">
      <c r="A473" s="3">
        <v>472</v>
      </c>
      <c r="B473" s="11">
        <f>'Exponential Item Growth'!$B$5*'Exponential Item Growth'!$B$6^A473</f>
        <v>1.2194330274671845E+144</v>
      </c>
      <c r="C473" s="12">
        <f>D473*'Exponential Item Growth'!$B$7</f>
        <v>6136</v>
      </c>
      <c r="D473" s="13">
        <f>A473*'Exponential Item Growth'!$B$4</f>
        <v>4720</v>
      </c>
      <c r="E473" s="12">
        <f>IF(ISNA(VLOOKUP(A473,'Exponential Item Growth'!$A$10:$B$18,2,FALSE)),E472, E472*VLOOKUP(A473,'Exponential Item Growth'!$A$10:$B$18,2,FALSE))</f>
        <v>384</v>
      </c>
      <c r="F473" s="12">
        <f>C473*'Exponential Item Growth'!$B$21</f>
        <v>61360</v>
      </c>
      <c r="G473" s="12">
        <f>'Exponential Item Growth'!$B$22*C473</f>
        <v>306800</v>
      </c>
      <c r="H473" s="12">
        <f>'Exponential Item Growth'!$B$23*C473</f>
        <v>6136000</v>
      </c>
    </row>
    <row r="474" spans="1:8" ht="15.75" customHeight="1" x14ac:dyDescent="0.2">
      <c r="A474" s="3">
        <v>473</v>
      </c>
      <c r="B474" s="11">
        <f>'Exponential Item Growth'!$B$5*'Exponential Item Growth'!$B$6^A474</f>
        <v>2.4388660549343689E+144</v>
      </c>
      <c r="C474" s="12">
        <f>D474*'Exponential Item Growth'!$B$7</f>
        <v>6149</v>
      </c>
      <c r="D474" s="13">
        <f>A474*'Exponential Item Growth'!$B$4</f>
        <v>4730</v>
      </c>
      <c r="E474" s="12">
        <f>IF(ISNA(VLOOKUP(A474,'Exponential Item Growth'!$A$10:$B$18,2,FALSE)),E473, E473*VLOOKUP(A474,'Exponential Item Growth'!$A$10:$B$18,2,FALSE))</f>
        <v>384</v>
      </c>
      <c r="F474" s="12">
        <f>C474*'Exponential Item Growth'!$B$21</f>
        <v>61490</v>
      </c>
      <c r="G474" s="12">
        <f>'Exponential Item Growth'!$B$22*C474</f>
        <v>307450</v>
      </c>
      <c r="H474" s="12">
        <f>'Exponential Item Growth'!$B$23*C474</f>
        <v>6149000</v>
      </c>
    </row>
    <row r="475" spans="1:8" ht="15.75" customHeight="1" x14ac:dyDescent="0.2">
      <c r="A475" s="3">
        <v>474</v>
      </c>
      <c r="B475" s="11">
        <f>'Exponential Item Growth'!$B$5*'Exponential Item Growth'!$B$6^A475</f>
        <v>4.8777321098687379E+144</v>
      </c>
      <c r="C475" s="12">
        <f>D475*'Exponential Item Growth'!$B$7</f>
        <v>6162</v>
      </c>
      <c r="D475" s="13">
        <f>A475*'Exponential Item Growth'!$B$4</f>
        <v>4740</v>
      </c>
      <c r="E475" s="12">
        <f>IF(ISNA(VLOOKUP(A475,'Exponential Item Growth'!$A$10:$B$18,2,FALSE)),E474, E474*VLOOKUP(A475,'Exponential Item Growth'!$A$10:$B$18,2,FALSE))</f>
        <v>384</v>
      </c>
      <c r="F475" s="12">
        <f>C475*'Exponential Item Growth'!$B$21</f>
        <v>61620</v>
      </c>
      <c r="G475" s="12">
        <f>'Exponential Item Growth'!$B$22*C475</f>
        <v>308100</v>
      </c>
      <c r="H475" s="12">
        <f>'Exponential Item Growth'!$B$23*C475</f>
        <v>6162000</v>
      </c>
    </row>
    <row r="476" spans="1:8" ht="15.75" customHeight="1" x14ac:dyDescent="0.2">
      <c r="A476" s="3">
        <v>475</v>
      </c>
      <c r="B476" s="11">
        <f>'Exponential Item Growth'!$B$5*'Exponential Item Growth'!$B$6^A476</f>
        <v>9.7554642197374757E+144</v>
      </c>
      <c r="C476" s="12">
        <f>D476*'Exponential Item Growth'!$B$7</f>
        <v>6175</v>
      </c>
      <c r="D476" s="13">
        <f>A476*'Exponential Item Growth'!$B$4</f>
        <v>4750</v>
      </c>
      <c r="E476" s="12">
        <f>IF(ISNA(VLOOKUP(A476,'Exponential Item Growth'!$A$10:$B$18,2,FALSE)),E475, E475*VLOOKUP(A476,'Exponential Item Growth'!$A$10:$B$18,2,FALSE))</f>
        <v>384</v>
      </c>
      <c r="F476" s="12">
        <f>C476*'Exponential Item Growth'!$B$21</f>
        <v>61750</v>
      </c>
      <c r="G476" s="12">
        <f>'Exponential Item Growth'!$B$22*C476</f>
        <v>308750</v>
      </c>
      <c r="H476" s="12">
        <f>'Exponential Item Growth'!$B$23*C476</f>
        <v>6175000</v>
      </c>
    </row>
    <row r="477" spans="1:8" ht="15.75" customHeight="1" x14ac:dyDescent="0.2">
      <c r="A477" s="3">
        <v>476</v>
      </c>
      <c r="B477" s="11">
        <f>'Exponential Item Growth'!$B$5*'Exponential Item Growth'!$B$6^A477</f>
        <v>1.9510928439474951E+145</v>
      </c>
      <c r="C477" s="12">
        <f>D477*'Exponential Item Growth'!$B$7</f>
        <v>6188</v>
      </c>
      <c r="D477" s="13">
        <f>A477*'Exponential Item Growth'!$B$4</f>
        <v>4760</v>
      </c>
      <c r="E477" s="12">
        <f>IF(ISNA(VLOOKUP(A477,'Exponential Item Growth'!$A$10:$B$18,2,FALSE)),E476, E476*VLOOKUP(A477,'Exponential Item Growth'!$A$10:$B$18,2,FALSE))</f>
        <v>384</v>
      </c>
      <c r="F477" s="12">
        <f>C477*'Exponential Item Growth'!$B$21</f>
        <v>61880</v>
      </c>
      <c r="G477" s="12">
        <f>'Exponential Item Growth'!$B$22*C477</f>
        <v>309400</v>
      </c>
      <c r="H477" s="12">
        <f>'Exponential Item Growth'!$B$23*C477</f>
        <v>6188000</v>
      </c>
    </row>
    <row r="478" spans="1:8" ht="15.75" customHeight="1" x14ac:dyDescent="0.2">
      <c r="A478" s="3">
        <v>477</v>
      </c>
      <c r="B478" s="11">
        <f>'Exponential Item Growth'!$B$5*'Exponential Item Growth'!$B$6^A478</f>
        <v>3.9021856878949903E+145</v>
      </c>
      <c r="C478" s="12">
        <f>D478*'Exponential Item Growth'!$B$7</f>
        <v>6201</v>
      </c>
      <c r="D478" s="13">
        <f>A478*'Exponential Item Growth'!$B$4</f>
        <v>4770</v>
      </c>
      <c r="E478" s="12">
        <f>IF(ISNA(VLOOKUP(A478,'Exponential Item Growth'!$A$10:$B$18,2,FALSE)),E477, E477*VLOOKUP(A478,'Exponential Item Growth'!$A$10:$B$18,2,FALSE))</f>
        <v>384</v>
      </c>
      <c r="F478" s="12">
        <f>C478*'Exponential Item Growth'!$B$21</f>
        <v>62010</v>
      </c>
      <c r="G478" s="12">
        <f>'Exponential Item Growth'!$B$22*C478</f>
        <v>310050</v>
      </c>
      <c r="H478" s="12">
        <f>'Exponential Item Growth'!$B$23*C478</f>
        <v>6201000</v>
      </c>
    </row>
    <row r="479" spans="1:8" ht="15.75" customHeight="1" x14ac:dyDescent="0.2">
      <c r="A479" s="3">
        <v>478</v>
      </c>
      <c r="B479" s="11">
        <f>'Exponential Item Growth'!$B$5*'Exponential Item Growth'!$B$6^A479</f>
        <v>7.8043713757899806E+145</v>
      </c>
      <c r="C479" s="12">
        <f>D479*'Exponential Item Growth'!$B$7</f>
        <v>6214</v>
      </c>
      <c r="D479" s="13">
        <f>A479*'Exponential Item Growth'!$B$4</f>
        <v>4780</v>
      </c>
      <c r="E479" s="12">
        <f>IF(ISNA(VLOOKUP(A479,'Exponential Item Growth'!$A$10:$B$18,2,FALSE)),E478, E478*VLOOKUP(A479,'Exponential Item Growth'!$A$10:$B$18,2,FALSE))</f>
        <v>384</v>
      </c>
      <c r="F479" s="12">
        <f>C479*'Exponential Item Growth'!$B$21</f>
        <v>62140</v>
      </c>
      <c r="G479" s="12">
        <f>'Exponential Item Growth'!$B$22*C479</f>
        <v>310700</v>
      </c>
      <c r="H479" s="12">
        <f>'Exponential Item Growth'!$B$23*C479</f>
        <v>6214000</v>
      </c>
    </row>
    <row r="480" spans="1:8" ht="15.75" customHeight="1" x14ac:dyDescent="0.2">
      <c r="A480" s="3">
        <v>479</v>
      </c>
      <c r="B480" s="11">
        <f>'Exponential Item Growth'!$B$5*'Exponential Item Growth'!$B$6^A480</f>
        <v>1.5608742751579961E+146</v>
      </c>
      <c r="C480" s="12">
        <f>D480*'Exponential Item Growth'!$B$7</f>
        <v>6227</v>
      </c>
      <c r="D480" s="13">
        <f>A480*'Exponential Item Growth'!$B$4</f>
        <v>4790</v>
      </c>
      <c r="E480" s="12">
        <f>IF(ISNA(VLOOKUP(A480,'Exponential Item Growth'!$A$10:$B$18,2,FALSE)),E479, E479*VLOOKUP(A480,'Exponential Item Growth'!$A$10:$B$18,2,FALSE))</f>
        <v>384</v>
      </c>
      <c r="F480" s="12">
        <f>C480*'Exponential Item Growth'!$B$21</f>
        <v>62270</v>
      </c>
      <c r="G480" s="12">
        <f>'Exponential Item Growth'!$B$22*C480</f>
        <v>311350</v>
      </c>
      <c r="H480" s="12">
        <f>'Exponential Item Growth'!$B$23*C480</f>
        <v>6227000</v>
      </c>
    </row>
    <row r="481" spans="1:8" ht="15.75" customHeight="1" x14ac:dyDescent="0.2">
      <c r="A481" s="3">
        <v>480</v>
      </c>
      <c r="B481" s="11">
        <f>'Exponential Item Growth'!$B$5*'Exponential Item Growth'!$B$6^A481</f>
        <v>3.1217485503159922E+146</v>
      </c>
      <c r="C481" s="12">
        <f>D481*'Exponential Item Growth'!$B$7</f>
        <v>6240</v>
      </c>
      <c r="D481" s="13">
        <f>A481*'Exponential Item Growth'!$B$4</f>
        <v>4800</v>
      </c>
      <c r="E481" s="12">
        <f>IF(ISNA(VLOOKUP(A481,'Exponential Item Growth'!$A$10:$B$18,2,FALSE)),E480, E480*VLOOKUP(A481,'Exponential Item Growth'!$A$10:$B$18,2,FALSE))</f>
        <v>384</v>
      </c>
      <c r="F481" s="12">
        <f>C481*'Exponential Item Growth'!$B$21</f>
        <v>62400</v>
      </c>
      <c r="G481" s="12">
        <f>'Exponential Item Growth'!$B$22*C481</f>
        <v>312000</v>
      </c>
      <c r="H481" s="12">
        <f>'Exponential Item Growth'!$B$23*C481</f>
        <v>6240000</v>
      </c>
    </row>
    <row r="482" spans="1:8" ht="15.75" customHeight="1" x14ac:dyDescent="0.2">
      <c r="A482" s="3">
        <v>481</v>
      </c>
      <c r="B482" s="11">
        <f>'Exponential Item Growth'!$B$5*'Exponential Item Growth'!$B$6^A482</f>
        <v>6.2434971006319845E+146</v>
      </c>
      <c r="C482" s="12">
        <f>D482*'Exponential Item Growth'!$B$7</f>
        <v>6253</v>
      </c>
      <c r="D482" s="13">
        <f>A482*'Exponential Item Growth'!$B$4</f>
        <v>4810</v>
      </c>
      <c r="E482" s="12">
        <f>IF(ISNA(VLOOKUP(A482,'Exponential Item Growth'!$A$10:$B$18,2,FALSE)),E481, E481*VLOOKUP(A482,'Exponential Item Growth'!$A$10:$B$18,2,FALSE))</f>
        <v>384</v>
      </c>
      <c r="F482" s="12">
        <f>C482*'Exponential Item Growth'!$B$21</f>
        <v>62530</v>
      </c>
      <c r="G482" s="12">
        <f>'Exponential Item Growth'!$B$22*C482</f>
        <v>312650</v>
      </c>
      <c r="H482" s="12">
        <f>'Exponential Item Growth'!$B$23*C482</f>
        <v>6253000</v>
      </c>
    </row>
    <row r="483" spans="1:8" ht="15.75" customHeight="1" x14ac:dyDescent="0.2">
      <c r="A483" s="3">
        <v>482</v>
      </c>
      <c r="B483" s="11">
        <f>'Exponential Item Growth'!$B$5*'Exponential Item Growth'!$B$6^A483</f>
        <v>1.2486994201263969E+147</v>
      </c>
      <c r="C483" s="12">
        <f>D483*'Exponential Item Growth'!$B$7</f>
        <v>6266</v>
      </c>
      <c r="D483" s="13">
        <f>A483*'Exponential Item Growth'!$B$4</f>
        <v>4820</v>
      </c>
      <c r="E483" s="12">
        <f>IF(ISNA(VLOOKUP(A483,'Exponential Item Growth'!$A$10:$B$18,2,FALSE)),E482, E482*VLOOKUP(A483,'Exponential Item Growth'!$A$10:$B$18,2,FALSE))</f>
        <v>384</v>
      </c>
      <c r="F483" s="12">
        <f>C483*'Exponential Item Growth'!$B$21</f>
        <v>62660</v>
      </c>
      <c r="G483" s="12">
        <f>'Exponential Item Growth'!$B$22*C483</f>
        <v>313300</v>
      </c>
      <c r="H483" s="12">
        <f>'Exponential Item Growth'!$B$23*C483</f>
        <v>6266000</v>
      </c>
    </row>
    <row r="484" spans="1:8" ht="15.75" customHeight="1" x14ac:dyDescent="0.2">
      <c r="A484" s="3">
        <v>483</v>
      </c>
      <c r="B484" s="11">
        <f>'Exponential Item Growth'!$B$5*'Exponential Item Growth'!$B$6^A484</f>
        <v>2.4973988402527938E+147</v>
      </c>
      <c r="C484" s="12">
        <f>D484*'Exponential Item Growth'!$B$7</f>
        <v>6279</v>
      </c>
      <c r="D484" s="13">
        <f>A484*'Exponential Item Growth'!$B$4</f>
        <v>4830</v>
      </c>
      <c r="E484" s="12">
        <f>IF(ISNA(VLOOKUP(A484,'Exponential Item Growth'!$A$10:$B$18,2,FALSE)),E483, E483*VLOOKUP(A484,'Exponential Item Growth'!$A$10:$B$18,2,FALSE))</f>
        <v>384</v>
      </c>
      <c r="F484" s="12">
        <f>C484*'Exponential Item Growth'!$B$21</f>
        <v>62790</v>
      </c>
      <c r="G484" s="12">
        <f>'Exponential Item Growth'!$B$22*C484</f>
        <v>313950</v>
      </c>
      <c r="H484" s="12">
        <f>'Exponential Item Growth'!$B$23*C484</f>
        <v>6279000</v>
      </c>
    </row>
    <row r="485" spans="1:8" ht="15.75" customHeight="1" x14ac:dyDescent="0.2">
      <c r="A485" s="3">
        <v>484</v>
      </c>
      <c r="B485" s="11">
        <f>'Exponential Item Growth'!$B$5*'Exponential Item Growth'!$B$6^A485</f>
        <v>4.9947976805055876E+147</v>
      </c>
      <c r="C485" s="12">
        <f>D485*'Exponential Item Growth'!$B$7</f>
        <v>6292</v>
      </c>
      <c r="D485" s="13">
        <f>A485*'Exponential Item Growth'!$B$4</f>
        <v>4840</v>
      </c>
      <c r="E485" s="12">
        <f>IF(ISNA(VLOOKUP(A485,'Exponential Item Growth'!$A$10:$B$18,2,FALSE)),E484, E484*VLOOKUP(A485,'Exponential Item Growth'!$A$10:$B$18,2,FALSE))</f>
        <v>384</v>
      </c>
      <c r="F485" s="12">
        <f>C485*'Exponential Item Growth'!$B$21</f>
        <v>62920</v>
      </c>
      <c r="G485" s="12">
        <f>'Exponential Item Growth'!$B$22*C485</f>
        <v>314600</v>
      </c>
      <c r="H485" s="12">
        <f>'Exponential Item Growth'!$B$23*C485</f>
        <v>6292000</v>
      </c>
    </row>
    <row r="486" spans="1:8" ht="15.75" customHeight="1" x14ac:dyDescent="0.2">
      <c r="A486" s="3">
        <v>485</v>
      </c>
      <c r="B486" s="11">
        <f>'Exponential Item Growth'!$B$5*'Exponential Item Growth'!$B$6^A486</f>
        <v>9.9895953610111751E+147</v>
      </c>
      <c r="C486" s="12">
        <f>D486*'Exponential Item Growth'!$B$7</f>
        <v>6305</v>
      </c>
      <c r="D486" s="13">
        <f>A486*'Exponential Item Growth'!$B$4</f>
        <v>4850</v>
      </c>
      <c r="E486" s="12">
        <f>IF(ISNA(VLOOKUP(A486,'Exponential Item Growth'!$A$10:$B$18,2,FALSE)),E485, E485*VLOOKUP(A486,'Exponential Item Growth'!$A$10:$B$18,2,FALSE))</f>
        <v>384</v>
      </c>
      <c r="F486" s="12">
        <f>C486*'Exponential Item Growth'!$B$21</f>
        <v>63050</v>
      </c>
      <c r="G486" s="12">
        <f>'Exponential Item Growth'!$B$22*C486</f>
        <v>315250</v>
      </c>
      <c r="H486" s="12">
        <f>'Exponential Item Growth'!$B$23*C486</f>
        <v>6305000</v>
      </c>
    </row>
    <row r="487" spans="1:8" ht="15.75" customHeight="1" x14ac:dyDescent="0.2">
      <c r="A487" s="3">
        <v>486</v>
      </c>
      <c r="B487" s="11">
        <f>'Exponential Item Growth'!$B$5*'Exponential Item Growth'!$B$6^A487</f>
        <v>1.997919072202235E+148</v>
      </c>
      <c r="C487" s="12">
        <f>D487*'Exponential Item Growth'!$B$7</f>
        <v>6318</v>
      </c>
      <c r="D487" s="13">
        <f>A487*'Exponential Item Growth'!$B$4</f>
        <v>4860</v>
      </c>
      <c r="E487" s="12">
        <f>IF(ISNA(VLOOKUP(A487,'Exponential Item Growth'!$A$10:$B$18,2,FALSE)),E486, E486*VLOOKUP(A487,'Exponential Item Growth'!$A$10:$B$18,2,FALSE))</f>
        <v>384</v>
      </c>
      <c r="F487" s="12">
        <f>C487*'Exponential Item Growth'!$B$21</f>
        <v>63180</v>
      </c>
      <c r="G487" s="12">
        <f>'Exponential Item Growth'!$B$22*C487</f>
        <v>315900</v>
      </c>
      <c r="H487" s="12">
        <f>'Exponential Item Growth'!$B$23*C487</f>
        <v>6318000</v>
      </c>
    </row>
    <row r="488" spans="1:8" ht="15.75" customHeight="1" x14ac:dyDescent="0.2">
      <c r="A488" s="3">
        <v>487</v>
      </c>
      <c r="B488" s="11">
        <f>'Exponential Item Growth'!$B$5*'Exponential Item Growth'!$B$6^A488</f>
        <v>3.9958381444044701E+148</v>
      </c>
      <c r="C488" s="12">
        <f>D488*'Exponential Item Growth'!$B$7</f>
        <v>6331</v>
      </c>
      <c r="D488" s="13">
        <f>A488*'Exponential Item Growth'!$B$4</f>
        <v>4870</v>
      </c>
      <c r="E488" s="12">
        <f>IF(ISNA(VLOOKUP(A488,'Exponential Item Growth'!$A$10:$B$18,2,FALSE)),E487, E487*VLOOKUP(A488,'Exponential Item Growth'!$A$10:$B$18,2,FALSE))</f>
        <v>384</v>
      </c>
      <c r="F488" s="12">
        <f>C488*'Exponential Item Growth'!$B$21</f>
        <v>63310</v>
      </c>
      <c r="G488" s="12">
        <f>'Exponential Item Growth'!$B$22*C488</f>
        <v>316550</v>
      </c>
      <c r="H488" s="12">
        <f>'Exponential Item Growth'!$B$23*C488</f>
        <v>6331000</v>
      </c>
    </row>
    <row r="489" spans="1:8" ht="15.75" customHeight="1" x14ac:dyDescent="0.2">
      <c r="A489" s="3">
        <v>488</v>
      </c>
      <c r="B489" s="11">
        <f>'Exponential Item Growth'!$B$5*'Exponential Item Growth'!$B$6^A489</f>
        <v>7.9916762888089401E+148</v>
      </c>
      <c r="C489" s="12">
        <f>D489*'Exponential Item Growth'!$B$7</f>
        <v>6344</v>
      </c>
      <c r="D489" s="13">
        <f>A489*'Exponential Item Growth'!$B$4</f>
        <v>4880</v>
      </c>
      <c r="E489" s="12">
        <f>IF(ISNA(VLOOKUP(A489,'Exponential Item Growth'!$A$10:$B$18,2,FALSE)),E488, E488*VLOOKUP(A489,'Exponential Item Growth'!$A$10:$B$18,2,FALSE))</f>
        <v>384</v>
      </c>
      <c r="F489" s="12">
        <f>C489*'Exponential Item Growth'!$B$21</f>
        <v>63440</v>
      </c>
      <c r="G489" s="12">
        <f>'Exponential Item Growth'!$B$22*C489</f>
        <v>317200</v>
      </c>
      <c r="H489" s="12">
        <f>'Exponential Item Growth'!$B$23*C489</f>
        <v>6344000</v>
      </c>
    </row>
    <row r="490" spans="1:8" ht="15.75" customHeight="1" x14ac:dyDescent="0.2">
      <c r="A490" s="3">
        <v>489</v>
      </c>
      <c r="B490" s="11">
        <f>'Exponential Item Growth'!$B$5*'Exponential Item Growth'!$B$6^A490</f>
        <v>1.598335257761788E+149</v>
      </c>
      <c r="C490" s="12">
        <f>D490*'Exponential Item Growth'!$B$7</f>
        <v>6357</v>
      </c>
      <c r="D490" s="13">
        <f>A490*'Exponential Item Growth'!$B$4</f>
        <v>4890</v>
      </c>
      <c r="E490" s="12">
        <f>IF(ISNA(VLOOKUP(A490,'Exponential Item Growth'!$A$10:$B$18,2,FALSE)),E489, E489*VLOOKUP(A490,'Exponential Item Growth'!$A$10:$B$18,2,FALSE))</f>
        <v>384</v>
      </c>
      <c r="F490" s="12">
        <f>C490*'Exponential Item Growth'!$B$21</f>
        <v>63570</v>
      </c>
      <c r="G490" s="12">
        <f>'Exponential Item Growth'!$B$22*C490</f>
        <v>317850</v>
      </c>
      <c r="H490" s="12">
        <f>'Exponential Item Growth'!$B$23*C490</f>
        <v>6357000</v>
      </c>
    </row>
    <row r="491" spans="1:8" ht="15.75" customHeight="1" x14ac:dyDescent="0.2">
      <c r="A491" s="3">
        <v>490</v>
      </c>
      <c r="B491" s="11">
        <f>'Exponential Item Growth'!$B$5*'Exponential Item Growth'!$B$6^A491</f>
        <v>3.196670515523576E+149</v>
      </c>
      <c r="C491" s="12">
        <f>D491*'Exponential Item Growth'!$B$7</f>
        <v>6370</v>
      </c>
      <c r="D491" s="13">
        <f>A491*'Exponential Item Growth'!$B$4</f>
        <v>4900</v>
      </c>
      <c r="E491" s="12">
        <f>IF(ISNA(VLOOKUP(A491,'Exponential Item Growth'!$A$10:$B$18,2,FALSE)),E490, E490*VLOOKUP(A491,'Exponential Item Growth'!$A$10:$B$18,2,FALSE))</f>
        <v>384</v>
      </c>
      <c r="F491" s="12">
        <f>C491*'Exponential Item Growth'!$B$21</f>
        <v>63700</v>
      </c>
      <c r="G491" s="12">
        <f>'Exponential Item Growth'!$B$22*C491</f>
        <v>318500</v>
      </c>
      <c r="H491" s="12">
        <f>'Exponential Item Growth'!$B$23*C491</f>
        <v>6370000</v>
      </c>
    </row>
    <row r="492" spans="1:8" ht="15.75" customHeight="1" x14ac:dyDescent="0.2">
      <c r="A492" s="3">
        <v>491</v>
      </c>
      <c r="B492" s="11">
        <f>'Exponential Item Growth'!$B$5*'Exponential Item Growth'!$B$6^A492</f>
        <v>6.3933410310471521E+149</v>
      </c>
      <c r="C492" s="12">
        <f>D492*'Exponential Item Growth'!$B$7</f>
        <v>6383</v>
      </c>
      <c r="D492" s="13">
        <f>A492*'Exponential Item Growth'!$B$4</f>
        <v>4910</v>
      </c>
      <c r="E492" s="12">
        <f>IF(ISNA(VLOOKUP(A492,'Exponential Item Growth'!$A$10:$B$18,2,FALSE)),E491, E491*VLOOKUP(A492,'Exponential Item Growth'!$A$10:$B$18,2,FALSE))</f>
        <v>384</v>
      </c>
      <c r="F492" s="12">
        <f>C492*'Exponential Item Growth'!$B$21</f>
        <v>63830</v>
      </c>
      <c r="G492" s="12">
        <f>'Exponential Item Growth'!$B$22*C492</f>
        <v>319150</v>
      </c>
      <c r="H492" s="12">
        <f>'Exponential Item Growth'!$B$23*C492</f>
        <v>6383000</v>
      </c>
    </row>
    <row r="493" spans="1:8" ht="15.75" customHeight="1" x14ac:dyDescent="0.2">
      <c r="A493" s="3">
        <v>492</v>
      </c>
      <c r="B493" s="11">
        <f>'Exponential Item Growth'!$B$5*'Exponential Item Growth'!$B$6^A493</f>
        <v>1.2786682062094304E+150</v>
      </c>
      <c r="C493" s="12">
        <f>D493*'Exponential Item Growth'!$B$7</f>
        <v>6396</v>
      </c>
      <c r="D493" s="13">
        <f>A493*'Exponential Item Growth'!$B$4</f>
        <v>4920</v>
      </c>
      <c r="E493" s="12">
        <f>IF(ISNA(VLOOKUP(A493,'Exponential Item Growth'!$A$10:$B$18,2,FALSE)),E492, E492*VLOOKUP(A493,'Exponential Item Growth'!$A$10:$B$18,2,FALSE))</f>
        <v>384</v>
      </c>
      <c r="F493" s="12">
        <f>C493*'Exponential Item Growth'!$B$21</f>
        <v>63960</v>
      </c>
      <c r="G493" s="12">
        <f>'Exponential Item Growth'!$B$22*C493</f>
        <v>319800</v>
      </c>
      <c r="H493" s="12">
        <f>'Exponential Item Growth'!$B$23*C493</f>
        <v>6396000</v>
      </c>
    </row>
    <row r="494" spans="1:8" ht="15.75" customHeight="1" x14ac:dyDescent="0.2">
      <c r="A494" s="3">
        <v>493</v>
      </c>
      <c r="B494" s="11">
        <f>'Exponential Item Growth'!$B$5*'Exponential Item Growth'!$B$6^A494</f>
        <v>2.5573364124188608E+150</v>
      </c>
      <c r="C494" s="12">
        <f>D494*'Exponential Item Growth'!$B$7</f>
        <v>6409</v>
      </c>
      <c r="D494" s="13">
        <f>A494*'Exponential Item Growth'!$B$4</f>
        <v>4930</v>
      </c>
      <c r="E494" s="12">
        <f>IF(ISNA(VLOOKUP(A494,'Exponential Item Growth'!$A$10:$B$18,2,FALSE)),E493, E493*VLOOKUP(A494,'Exponential Item Growth'!$A$10:$B$18,2,FALSE))</f>
        <v>384</v>
      </c>
      <c r="F494" s="12">
        <f>C494*'Exponential Item Growth'!$B$21</f>
        <v>64090</v>
      </c>
      <c r="G494" s="12">
        <f>'Exponential Item Growth'!$B$22*C494</f>
        <v>320450</v>
      </c>
      <c r="H494" s="12">
        <f>'Exponential Item Growth'!$B$23*C494</f>
        <v>6409000</v>
      </c>
    </row>
    <row r="495" spans="1:8" ht="15.75" customHeight="1" x14ac:dyDescent="0.2">
      <c r="A495" s="3">
        <v>494</v>
      </c>
      <c r="B495" s="11">
        <f>'Exponential Item Growth'!$B$5*'Exponential Item Growth'!$B$6^A495</f>
        <v>5.1146728248377217E+150</v>
      </c>
      <c r="C495" s="12">
        <f>D495*'Exponential Item Growth'!$B$7</f>
        <v>6422</v>
      </c>
      <c r="D495" s="13">
        <f>A495*'Exponential Item Growth'!$B$4</f>
        <v>4940</v>
      </c>
      <c r="E495" s="12">
        <f>IF(ISNA(VLOOKUP(A495,'Exponential Item Growth'!$A$10:$B$18,2,FALSE)),E494, E494*VLOOKUP(A495,'Exponential Item Growth'!$A$10:$B$18,2,FALSE))</f>
        <v>384</v>
      </c>
      <c r="F495" s="12">
        <f>C495*'Exponential Item Growth'!$B$21</f>
        <v>64220</v>
      </c>
      <c r="G495" s="12">
        <f>'Exponential Item Growth'!$B$22*C495</f>
        <v>321100</v>
      </c>
      <c r="H495" s="12">
        <f>'Exponential Item Growth'!$B$23*C495</f>
        <v>6422000</v>
      </c>
    </row>
    <row r="496" spans="1:8" ht="15.75" customHeight="1" x14ac:dyDescent="0.2">
      <c r="A496" s="3">
        <v>495</v>
      </c>
      <c r="B496" s="11">
        <f>'Exponential Item Growth'!$B$5*'Exponential Item Growth'!$B$6^A496</f>
        <v>1.0229345649675443E+151</v>
      </c>
      <c r="C496" s="12">
        <f>D496*'Exponential Item Growth'!$B$7</f>
        <v>6435</v>
      </c>
      <c r="D496" s="13">
        <f>A496*'Exponential Item Growth'!$B$4</f>
        <v>4950</v>
      </c>
      <c r="E496" s="12">
        <f>IF(ISNA(VLOOKUP(A496,'Exponential Item Growth'!$A$10:$B$18,2,FALSE)),E495, E495*VLOOKUP(A496,'Exponential Item Growth'!$A$10:$B$18,2,FALSE))</f>
        <v>384</v>
      </c>
      <c r="F496" s="12">
        <f>C496*'Exponential Item Growth'!$B$21</f>
        <v>64350</v>
      </c>
      <c r="G496" s="12">
        <f>'Exponential Item Growth'!$B$22*C496</f>
        <v>321750</v>
      </c>
      <c r="H496" s="12">
        <f>'Exponential Item Growth'!$B$23*C496</f>
        <v>6435000</v>
      </c>
    </row>
    <row r="497" spans="1:8" ht="15.75" customHeight="1" x14ac:dyDescent="0.2">
      <c r="A497" s="3">
        <v>496</v>
      </c>
      <c r="B497" s="11">
        <f>'Exponential Item Growth'!$B$5*'Exponential Item Growth'!$B$6^A497</f>
        <v>2.0458691299350887E+151</v>
      </c>
      <c r="C497" s="12">
        <f>D497*'Exponential Item Growth'!$B$7</f>
        <v>6448</v>
      </c>
      <c r="D497" s="13">
        <f>A497*'Exponential Item Growth'!$B$4</f>
        <v>4960</v>
      </c>
      <c r="E497" s="12">
        <f>IF(ISNA(VLOOKUP(A497,'Exponential Item Growth'!$A$10:$B$18,2,FALSE)),E496, E496*VLOOKUP(A497,'Exponential Item Growth'!$A$10:$B$18,2,FALSE))</f>
        <v>384</v>
      </c>
      <c r="F497" s="12">
        <f>C497*'Exponential Item Growth'!$B$21</f>
        <v>64480</v>
      </c>
      <c r="G497" s="12">
        <f>'Exponential Item Growth'!$B$22*C497</f>
        <v>322400</v>
      </c>
      <c r="H497" s="12">
        <f>'Exponential Item Growth'!$B$23*C497</f>
        <v>6448000</v>
      </c>
    </row>
    <row r="498" spans="1:8" ht="15.75" customHeight="1" x14ac:dyDescent="0.2">
      <c r="A498" s="3">
        <v>497</v>
      </c>
      <c r="B498" s="11">
        <f>'Exponential Item Growth'!$B$5*'Exponential Item Growth'!$B$6^A498</f>
        <v>4.0917382598701773E+151</v>
      </c>
      <c r="C498" s="12">
        <f>D498*'Exponential Item Growth'!$B$7</f>
        <v>6461</v>
      </c>
      <c r="D498" s="13">
        <f>A498*'Exponential Item Growth'!$B$4</f>
        <v>4970</v>
      </c>
      <c r="E498" s="12">
        <f>IF(ISNA(VLOOKUP(A498,'Exponential Item Growth'!$A$10:$B$18,2,FALSE)),E497, E497*VLOOKUP(A498,'Exponential Item Growth'!$A$10:$B$18,2,FALSE))</f>
        <v>384</v>
      </c>
      <c r="F498" s="12">
        <f>C498*'Exponential Item Growth'!$B$21</f>
        <v>64610</v>
      </c>
      <c r="G498" s="12">
        <f>'Exponential Item Growth'!$B$22*C498</f>
        <v>323050</v>
      </c>
      <c r="H498" s="12">
        <f>'Exponential Item Growth'!$B$23*C498</f>
        <v>6461000</v>
      </c>
    </row>
    <row r="499" spans="1:8" ht="15.75" customHeight="1" x14ac:dyDescent="0.2">
      <c r="A499" s="3">
        <v>498</v>
      </c>
      <c r="B499" s="11">
        <f>'Exponential Item Growth'!$B$5*'Exponential Item Growth'!$B$6^A499</f>
        <v>8.1834765197403547E+151</v>
      </c>
      <c r="C499" s="12">
        <f>D499*'Exponential Item Growth'!$B$7</f>
        <v>6474</v>
      </c>
      <c r="D499" s="13">
        <f>A499*'Exponential Item Growth'!$B$4</f>
        <v>4980</v>
      </c>
      <c r="E499" s="12">
        <f>IF(ISNA(VLOOKUP(A499,'Exponential Item Growth'!$A$10:$B$18,2,FALSE)),E498, E498*VLOOKUP(A499,'Exponential Item Growth'!$A$10:$B$18,2,FALSE))</f>
        <v>384</v>
      </c>
      <c r="F499" s="12">
        <f>C499*'Exponential Item Growth'!$B$21</f>
        <v>64740</v>
      </c>
      <c r="G499" s="12">
        <f>'Exponential Item Growth'!$B$22*C499</f>
        <v>323700</v>
      </c>
      <c r="H499" s="12">
        <f>'Exponential Item Growth'!$B$23*C499</f>
        <v>6474000</v>
      </c>
    </row>
    <row r="500" spans="1:8" ht="15.75" customHeight="1" x14ac:dyDescent="0.2">
      <c r="A500" s="3">
        <v>499</v>
      </c>
      <c r="B500" s="11">
        <f>'Exponential Item Growth'!$B$5*'Exponential Item Growth'!$B$6^A500</f>
        <v>1.6366953039480709E+152</v>
      </c>
      <c r="C500" s="12">
        <f>D500*'Exponential Item Growth'!$B$7</f>
        <v>6487</v>
      </c>
      <c r="D500" s="13">
        <f>A500*'Exponential Item Growth'!$B$4</f>
        <v>4990</v>
      </c>
      <c r="E500" s="12">
        <f>IF(ISNA(VLOOKUP(A500,'Exponential Item Growth'!$A$10:$B$18,2,FALSE)),E499, E499*VLOOKUP(A500,'Exponential Item Growth'!$A$10:$B$18,2,FALSE))</f>
        <v>384</v>
      </c>
      <c r="F500" s="12">
        <f>C500*'Exponential Item Growth'!$B$21</f>
        <v>64870</v>
      </c>
      <c r="G500" s="12">
        <f>'Exponential Item Growth'!$B$22*C500</f>
        <v>324350</v>
      </c>
      <c r="H500" s="12">
        <f>'Exponential Item Growth'!$B$23*C500</f>
        <v>6487000</v>
      </c>
    </row>
    <row r="501" spans="1:8" ht="15.75" customHeight="1" x14ac:dyDescent="0.2">
      <c r="A501" s="3">
        <v>500</v>
      </c>
      <c r="B501" s="11">
        <f>'Exponential Item Growth'!$B$5*'Exponential Item Growth'!$B$6^A501</f>
        <v>3.2733906078961419E+152</v>
      </c>
      <c r="C501" s="12">
        <f>D501*'Exponential Item Growth'!$B$7</f>
        <v>6500</v>
      </c>
      <c r="D501" s="13">
        <f>A501*'Exponential Item Growth'!$B$4</f>
        <v>5000</v>
      </c>
      <c r="E501" s="12">
        <f>IF(ISNA(VLOOKUP(A501,'Exponential Item Growth'!$A$10:$B$18,2,FALSE)),E500, E500*VLOOKUP(A501,'Exponential Item Growth'!$A$10:$B$18,2,FALSE))</f>
        <v>384</v>
      </c>
      <c r="F501" s="12">
        <f>C501*'Exponential Item Growth'!$B$21</f>
        <v>65000</v>
      </c>
      <c r="G501" s="12">
        <f>'Exponential Item Growth'!$B$22*C501</f>
        <v>325000</v>
      </c>
      <c r="H501" s="12">
        <f>'Exponential Item Growth'!$B$23*C501</f>
        <v>6500000</v>
      </c>
    </row>
    <row r="502" spans="1:8" ht="15.75" customHeight="1" x14ac:dyDescent="0.2">
      <c r="A502" s="3">
        <v>501</v>
      </c>
      <c r="B502" s="11">
        <f>'Exponential Item Growth'!$B$5*'Exponential Item Growth'!$B$6^A502</f>
        <v>6.5467812157922837E+152</v>
      </c>
      <c r="C502" s="12">
        <f>D502*'Exponential Item Growth'!$B$7</f>
        <v>6513</v>
      </c>
      <c r="D502" s="13">
        <f>A502*'Exponential Item Growth'!$B$4</f>
        <v>5010</v>
      </c>
      <c r="E502" s="12">
        <f>IF(ISNA(VLOOKUP(A502,'Exponential Item Growth'!$A$10:$B$18,2,FALSE)),E501, E501*VLOOKUP(A502,'Exponential Item Growth'!$A$10:$B$18,2,FALSE))</f>
        <v>384</v>
      </c>
      <c r="F502" s="12">
        <f>C502*'Exponential Item Growth'!$B$21</f>
        <v>65130</v>
      </c>
      <c r="G502" s="12">
        <f>'Exponential Item Growth'!$B$22*C502</f>
        <v>325650</v>
      </c>
      <c r="H502" s="12">
        <f>'Exponential Item Growth'!$B$23*C502</f>
        <v>6513000</v>
      </c>
    </row>
    <row r="503" spans="1:8" ht="15.75" customHeight="1" x14ac:dyDescent="0.2">
      <c r="A503" s="3">
        <v>502</v>
      </c>
      <c r="B503" s="11">
        <f>'Exponential Item Growth'!$B$5*'Exponential Item Growth'!$B$6^A503</f>
        <v>1.3093562431584567E+153</v>
      </c>
      <c r="C503" s="12">
        <f>D503*'Exponential Item Growth'!$B$7</f>
        <v>6526</v>
      </c>
      <c r="D503" s="13">
        <f>A503*'Exponential Item Growth'!$B$4</f>
        <v>5020</v>
      </c>
      <c r="E503" s="12">
        <f>IF(ISNA(VLOOKUP(A503,'Exponential Item Growth'!$A$10:$B$18,2,FALSE)),E502, E502*VLOOKUP(A503,'Exponential Item Growth'!$A$10:$B$18,2,FALSE))</f>
        <v>384</v>
      </c>
      <c r="F503" s="12">
        <f>C503*'Exponential Item Growth'!$B$21</f>
        <v>65260</v>
      </c>
      <c r="G503" s="12">
        <f>'Exponential Item Growth'!$B$22*C503</f>
        <v>326300</v>
      </c>
      <c r="H503" s="12">
        <f>'Exponential Item Growth'!$B$23*C503</f>
        <v>6526000</v>
      </c>
    </row>
    <row r="504" spans="1:8" ht="15.75" customHeight="1" x14ac:dyDescent="0.2">
      <c r="A504" s="3">
        <v>503</v>
      </c>
      <c r="B504" s="11">
        <f>'Exponential Item Growth'!$B$5*'Exponential Item Growth'!$B$6^A504</f>
        <v>2.6187124863169135E+153</v>
      </c>
      <c r="C504" s="12">
        <f>D504*'Exponential Item Growth'!$B$7</f>
        <v>6539</v>
      </c>
      <c r="D504" s="13">
        <f>A504*'Exponential Item Growth'!$B$4</f>
        <v>5030</v>
      </c>
      <c r="E504" s="12">
        <f>IF(ISNA(VLOOKUP(A504,'Exponential Item Growth'!$A$10:$B$18,2,FALSE)),E503, E503*VLOOKUP(A504,'Exponential Item Growth'!$A$10:$B$18,2,FALSE))</f>
        <v>384</v>
      </c>
      <c r="F504" s="12">
        <f>C504*'Exponential Item Growth'!$B$21</f>
        <v>65390</v>
      </c>
      <c r="G504" s="12">
        <f>'Exponential Item Growth'!$B$22*C504</f>
        <v>326950</v>
      </c>
      <c r="H504" s="12">
        <f>'Exponential Item Growth'!$B$23*C504</f>
        <v>6539000</v>
      </c>
    </row>
    <row r="505" spans="1:8" ht="15.75" customHeight="1" x14ac:dyDescent="0.2">
      <c r="A505" s="3">
        <v>504</v>
      </c>
      <c r="B505" s="11">
        <f>'Exponential Item Growth'!$B$5*'Exponential Item Growth'!$B$6^A505</f>
        <v>5.237424972633827E+153</v>
      </c>
      <c r="C505" s="12">
        <f>D505*'Exponential Item Growth'!$B$7</f>
        <v>6552</v>
      </c>
      <c r="D505" s="13">
        <f>A505*'Exponential Item Growth'!$B$4</f>
        <v>5040</v>
      </c>
      <c r="E505" s="12">
        <f>IF(ISNA(VLOOKUP(A505,'Exponential Item Growth'!$A$10:$B$18,2,FALSE)),E504, E504*VLOOKUP(A505,'Exponential Item Growth'!$A$10:$B$18,2,FALSE))</f>
        <v>384</v>
      </c>
      <c r="F505" s="12">
        <f>C505*'Exponential Item Growth'!$B$21</f>
        <v>65520</v>
      </c>
      <c r="G505" s="12">
        <f>'Exponential Item Growth'!$B$22*C505</f>
        <v>327600</v>
      </c>
      <c r="H505" s="12">
        <f>'Exponential Item Growth'!$B$23*C505</f>
        <v>6552000</v>
      </c>
    </row>
    <row r="506" spans="1:8" ht="15.75" customHeight="1" x14ac:dyDescent="0.2">
      <c r="A506" s="3">
        <v>505</v>
      </c>
      <c r="B506" s="11">
        <f>'Exponential Item Growth'!$B$5*'Exponential Item Growth'!$B$6^A506</f>
        <v>1.0474849945267654E+154</v>
      </c>
      <c r="C506" s="12">
        <f>D506*'Exponential Item Growth'!$B$7</f>
        <v>6565</v>
      </c>
      <c r="D506" s="13">
        <f>A506*'Exponential Item Growth'!$B$4</f>
        <v>5050</v>
      </c>
      <c r="E506" s="12">
        <f>IF(ISNA(VLOOKUP(A506,'Exponential Item Growth'!$A$10:$B$18,2,FALSE)),E505, E505*VLOOKUP(A506,'Exponential Item Growth'!$A$10:$B$18,2,FALSE))</f>
        <v>384</v>
      </c>
      <c r="F506" s="12">
        <f>C506*'Exponential Item Growth'!$B$21</f>
        <v>65650</v>
      </c>
      <c r="G506" s="12">
        <f>'Exponential Item Growth'!$B$22*C506</f>
        <v>328250</v>
      </c>
      <c r="H506" s="12">
        <f>'Exponential Item Growth'!$B$23*C506</f>
        <v>6565000</v>
      </c>
    </row>
    <row r="507" spans="1:8" ht="15.75" customHeight="1" x14ac:dyDescent="0.2">
      <c r="A507" s="3">
        <v>506</v>
      </c>
      <c r="B507" s="11">
        <f>'Exponential Item Growth'!$B$5*'Exponential Item Growth'!$B$6^A507</f>
        <v>2.0949699890535308E+154</v>
      </c>
      <c r="C507" s="12">
        <f>D507*'Exponential Item Growth'!$B$7</f>
        <v>6578</v>
      </c>
      <c r="D507" s="13">
        <f>A507*'Exponential Item Growth'!$B$4</f>
        <v>5060</v>
      </c>
      <c r="E507" s="12">
        <f>IF(ISNA(VLOOKUP(A507,'Exponential Item Growth'!$A$10:$B$18,2,FALSE)),E506, E506*VLOOKUP(A507,'Exponential Item Growth'!$A$10:$B$18,2,FALSE))</f>
        <v>384</v>
      </c>
      <c r="F507" s="12">
        <f>C507*'Exponential Item Growth'!$B$21</f>
        <v>65780</v>
      </c>
      <c r="G507" s="12">
        <f>'Exponential Item Growth'!$B$22*C507</f>
        <v>328900</v>
      </c>
      <c r="H507" s="12">
        <f>'Exponential Item Growth'!$B$23*C507</f>
        <v>6578000</v>
      </c>
    </row>
    <row r="508" spans="1:8" ht="15.75" customHeight="1" x14ac:dyDescent="0.2">
      <c r="A508" s="3">
        <v>507</v>
      </c>
      <c r="B508" s="11">
        <f>'Exponential Item Growth'!$B$5*'Exponential Item Growth'!$B$6^A508</f>
        <v>4.1899399781070616E+154</v>
      </c>
      <c r="C508" s="12">
        <f>D508*'Exponential Item Growth'!$B$7</f>
        <v>6591</v>
      </c>
      <c r="D508" s="13">
        <f>A508*'Exponential Item Growth'!$B$4</f>
        <v>5070</v>
      </c>
      <c r="E508" s="12">
        <f>IF(ISNA(VLOOKUP(A508,'Exponential Item Growth'!$A$10:$B$18,2,FALSE)),E507, E507*VLOOKUP(A508,'Exponential Item Growth'!$A$10:$B$18,2,FALSE))</f>
        <v>384</v>
      </c>
      <c r="F508" s="12">
        <f>C508*'Exponential Item Growth'!$B$21</f>
        <v>65910</v>
      </c>
      <c r="G508" s="12">
        <f>'Exponential Item Growth'!$B$22*C508</f>
        <v>329550</v>
      </c>
      <c r="H508" s="12">
        <f>'Exponential Item Growth'!$B$23*C508</f>
        <v>6591000</v>
      </c>
    </row>
    <row r="509" spans="1:8" ht="15.75" customHeight="1" x14ac:dyDescent="0.2">
      <c r="A509" s="3">
        <v>508</v>
      </c>
      <c r="B509" s="11">
        <f>'Exponential Item Growth'!$B$5*'Exponential Item Growth'!$B$6^A509</f>
        <v>8.3798799562141232E+154</v>
      </c>
      <c r="C509" s="12">
        <f>D509*'Exponential Item Growth'!$B$7</f>
        <v>6604</v>
      </c>
      <c r="D509" s="13">
        <f>A509*'Exponential Item Growth'!$B$4</f>
        <v>5080</v>
      </c>
      <c r="E509" s="12">
        <f>IF(ISNA(VLOOKUP(A509,'Exponential Item Growth'!$A$10:$B$18,2,FALSE)),E508, E508*VLOOKUP(A509,'Exponential Item Growth'!$A$10:$B$18,2,FALSE))</f>
        <v>384</v>
      </c>
      <c r="F509" s="12">
        <f>C509*'Exponential Item Growth'!$B$21</f>
        <v>66040</v>
      </c>
      <c r="G509" s="12">
        <f>'Exponential Item Growth'!$B$22*C509</f>
        <v>330200</v>
      </c>
      <c r="H509" s="12">
        <f>'Exponential Item Growth'!$B$23*C509</f>
        <v>6604000</v>
      </c>
    </row>
    <row r="510" spans="1:8" ht="15.75" customHeight="1" x14ac:dyDescent="0.2">
      <c r="A510" s="3">
        <v>509</v>
      </c>
      <c r="B510" s="11">
        <f>'Exponential Item Growth'!$B$5*'Exponential Item Growth'!$B$6^A510</f>
        <v>1.6759759912428246E+155</v>
      </c>
      <c r="C510" s="12">
        <f>D510*'Exponential Item Growth'!$B$7</f>
        <v>6617</v>
      </c>
      <c r="D510" s="13">
        <f>A510*'Exponential Item Growth'!$B$4</f>
        <v>5090</v>
      </c>
      <c r="E510" s="12">
        <f>IF(ISNA(VLOOKUP(A510,'Exponential Item Growth'!$A$10:$B$18,2,FALSE)),E509, E509*VLOOKUP(A510,'Exponential Item Growth'!$A$10:$B$18,2,FALSE))</f>
        <v>384</v>
      </c>
      <c r="F510" s="12">
        <f>C510*'Exponential Item Growth'!$B$21</f>
        <v>66170</v>
      </c>
      <c r="G510" s="12">
        <f>'Exponential Item Growth'!$B$22*C510</f>
        <v>330850</v>
      </c>
      <c r="H510" s="12">
        <f>'Exponential Item Growth'!$B$23*C510</f>
        <v>6617000</v>
      </c>
    </row>
    <row r="511" spans="1:8" ht="15.75" customHeight="1" x14ac:dyDescent="0.2">
      <c r="A511" s="3">
        <v>510</v>
      </c>
      <c r="B511" s="11">
        <f>'Exponential Item Growth'!$B$5*'Exponential Item Growth'!$B$6^A511</f>
        <v>3.3519519824856493E+155</v>
      </c>
      <c r="C511" s="12">
        <f>D511*'Exponential Item Growth'!$B$7</f>
        <v>6630</v>
      </c>
      <c r="D511" s="13">
        <f>A511*'Exponential Item Growth'!$B$4</f>
        <v>5100</v>
      </c>
      <c r="E511" s="12">
        <f>IF(ISNA(VLOOKUP(A511,'Exponential Item Growth'!$A$10:$B$18,2,FALSE)),E510, E510*VLOOKUP(A511,'Exponential Item Growth'!$A$10:$B$18,2,FALSE))</f>
        <v>384</v>
      </c>
      <c r="F511" s="12">
        <f>C511*'Exponential Item Growth'!$B$21</f>
        <v>66300</v>
      </c>
      <c r="G511" s="12">
        <f>'Exponential Item Growth'!$B$22*C511</f>
        <v>331500</v>
      </c>
      <c r="H511" s="12">
        <f>'Exponential Item Growth'!$B$23*C511</f>
        <v>6630000</v>
      </c>
    </row>
    <row r="512" spans="1:8" ht="15.75" customHeight="1" x14ac:dyDescent="0.2">
      <c r="A512" s="3">
        <v>511</v>
      </c>
      <c r="B512" s="11">
        <f>'Exponential Item Growth'!$B$5*'Exponential Item Growth'!$B$6^A512</f>
        <v>6.7039039649712985E+155</v>
      </c>
      <c r="C512" s="12">
        <f>D512*'Exponential Item Growth'!$B$7</f>
        <v>6643</v>
      </c>
      <c r="D512" s="13">
        <f>A512*'Exponential Item Growth'!$B$4</f>
        <v>5110</v>
      </c>
      <c r="E512" s="12">
        <f>IF(ISNA(VLOOKUP(A512,'Exponential Item Growth'!$A$10:$B$18,2,FALSE)),E511, E511*VLOOKUP(A512,'Exponential Item Growth'!$A$10:$B$18,2,FALSE))</f>
        <v>384</v>
      </c>
      <c r="F512" s="12">
        <f>C512*'Exponential Item Growth'!$B$21</f>
        <v>66430</v>
      </c>
      <c r="G512" s="12">
        <f>'Exponential Item Growth'!$B$22*C512</f>
        <v>332150</v>
      </c>
      <c r="H512" s="12">
        <f>'Exponential Item Growth'!$B$23*C512</f>
        <v>6643000</v>
      </c>
    </row>
    <row r="513" spans="1:8" ht="15.75" customHeight="1" x14ac:dyDescent="0.2">
      <c r="A513" s="3">
        <v>512</v>
      </c>
      <c r="B513" s="11">
        <f>'Exponential Item Growth'!$B$5*'Exponential Item Growth'!$B$6^A513</f>
        <v>1.3407807929942597E+156</v>
      </c>
      <c r="C513" s="12">
        <f>D513*'Exponential Item Growth'!$B$7</f>
        <v>6656</v>
      </c>
      <c r="D513" s="13">
        <f>A513*'Exponential Item Growth'!$B$4</f>
        <v>5120</v>
      </c>
      <c r="E513" s="12">
        <f>IF(ISNA(VLOOKUP(A513,'Exponential Item Growth'!$A$10:$B$18,2,FALSE)),E512, E512*VLOOKUP(A513,'Exponential Item Growth'!$A$10:$B$18,2,FALSE))</f>
        <v>384</v>
      </c>
      <c r="F513" s="12">
        <f>C513*'Exponential Item Growth'!$B$21</f>
        <v>66560</v>
      </c>
      <c r="G513" s="12">
        <f>'Exponential Item Growth'!$B$22*C513</f>
        <v>332800</v>
      </c>
      <c r="H513" s="12">
        <f>'Exponential Item Growth'!$B$23*C513</f>
        <v>6656000</v>
      </c>
    </row>
    <row r="514" spans="1:8" ht="15.75" customHeight="1" x14ac:dyDescent="0.2">
      <c r="A514" s="3">
        <v>513</v>
      </c>
      <c r="B514" s="11">
        <f>'Exponential Item Growth'!$B$5*'Exponential Item Growth'!$B$6^A514</f>
        <v>2.6815615859885194E+156</v>
      </c>
      <c r="C514" s="12">
        <f>D514*'Exponential Item Growth'!$B$7</f>
        <v>6669</v>
      </c>
      <c r="D514" s="13">
        <f>A514*'Exponential Item Growth'!$B$4</f>
        <v>5130</v>
      </c>
      <c r="E514" s="12">
        <f>IF(ISNA(VLOOKUP(A514,'Exponential Item Growth'!$A$10:$B$18,2,FALSE)),E513, E513*VLOOKUP(A514,'Exponential Item Growth'!$A$10:$B$18,2,FALSE))</f>
        <v>384</v>
      </c>
      <c r="F514" s="12">
        <f>C514*'Exponential Item Growth'!$B$21</f>
        <v>66690</v>
      </c>
      <c r="G514" s="12">
        <f>'Exponential Item Growth'!$B$22*C514</f>
        <v>333450</v>
      </c>
      <c r="H514" s="12">
        <f>'Exponential Item Growth'!$B$23*C514</f>
        <v>6669000</v>
      </c>
    </row>
    <row r="515" spans="1:8" ht="15.75" customHeight="1" x14ac:dyDescent="0.2">
      <c r="A515" s="3">
        <v>514</v>
      </c>
      <c r="B515" s="11">
        <f>'Exponential Item Growth'!$B$5*'Exponential Item Growth'!$B$6^A515</f>
        <v>5.3631231719770388E+156</v>
      </c>
      <c r="C515" s="12">
        <f>D515*'Exponential Item Growth'!$B$7</f>
        <v>6682</v>
      </c>
      <c r="D515" s="13">
        <f>A515*'Exponential Item Growth'!$B$4</f>
        <v>5140</v>
      </c>
      <c r="E515" s="12">
        <f>IF(ISNA(VLOOKUP(A515,'Exponential Item Growth'!$A$10:$B$18,2,FALSE)),E514, E514*VLOOKUP(A515,'Exponential Item Growth'!$A$10:$B$18,2,FALSE))</f>
        <v>384</v>
      </c>
      <c r="F515" s="12">
        <f>C515*'Exponential Item Growth'!$B$21</f>
        <v>66820</v>
      </c>
      <c r="G515" s="12">
        <f>'Exponential Item Growth'!$B$22*C515</f>
        <v>334100</v>
      </c>
      <c r="H515" s="12">
        <f>'Exponential Item Growth'!$B$23*C515</f>
        <v>6682000</v>
      </c>
    </row>
    <row r="516" spans="1:8" ht="15.75" customHeight="1" x14ac:dyDescent="0.2">
      <c r="A516" s="3">
        <v>515</v>
      </c>
      <c r="B516" s="11">
        <f>'Exponential Item Growth'!$B$5*'Exponential Item Growth'!$B$6^A516</f>
        <v>1.0726246343954078E+157</v>
      </c>
      <c r="C516" s="12">
        <f>D516*'Exponential Item Growth'!$B$7</f>
        <v>6695</v>
      </c>
      <c r="D516" s="13">
        <f>A516*'Exponential Item Growth'!$B$4</f>
        <v>5150</v>
      </c>
      <c r="E516" s="12">
        <f>IF(ISNA(VLOOKUP(A516,'Exponential Item Growth'!$A$10:$B$18,2,FALSE)),E515, E515*VLOOKUP(A516,'Exponential Item Growth'!$A$10:$B$18,2,FALSE))</f>
        <v>384</v>
      </c>
      <c r="F516" s="12">
        <f>C516*'Exponential Item Growth'!$B$21</f>
        <v>66950</v>
      </c>
      <c r="G516" s="12">
        <f>'Exponential Item Growth'!$B$22*C516</f>
        <v>334750</v>
      </c>
      <c r="H516" s="12">
        <f>'Exponential Item Growth'!$B$23*C516</f>
        <v>6695000</v>
      </c>
    </row>
    <row r="517" spans="1:8" ht="15.75" customHeight="1" x14ac:dyDescent="0.2">
      <c r="A517" s="3">
        <v>516</v>
      </c>
      <c r="B517" s="11">
        <f>'Exponential Item Growth'!$B$5*'Exponential Item Growth'!$B$6^A517</f>
        <v>2.1452492687908155E+157</v>
      </c>
      <c r="C517" s="12">
        <f>D517*'Exponential Item Growth'!$B$7</f>
        <v>6708</v>
      </c>
      <c r="D517" s="13">
        <f>A517*'Exponential Item Growth'!$B$4</f>
        <v>5160</v>
      </c>
      <c r="E517" s="12">
        <f>IF(ISNA(VLOOKUP(A517,'Exponential Item Growth'!$A$10:$B$18,2,FALSE)),E516, E516*VLOOKUP(A517,'Exponential Item Growth'!$A$10:$B$18,2,FALSE))</f>
        <v>384</v>
      </c>
      <c r="F517" s="12">
        <f>C517*'Exponential Item Growth'!$B$21</f>
        <v>67080</v>
      </c>
      <c r="G517" s="12">
        <f>'Exponential Item Growth'!$B$22*C517</f>
        <v>335400</v>
      </c>
      <c r="H517" s="12">
        <f>'Exponential Item Growth'!$B$23*C517</f>
        <v>6708000</v>
      </c>
    </row>
    <row r="518" spans="1:8" ht="15.75" customHeight="1" x14ac:dyDescent="0.2">
      <c r="A518" s="3">
        <v>517</v>
      </c>
      <c r="B518" s="11">
        <f>'Exponential Item Growth'!$B$5*'Exponential Item Growth'!$B$6^A518</f>
        <v>4.2904985375816311E+157</v>
      </c>
      <c r="C518" s="12">
        <f>D518*'Exponential Item Growth'!$B$7</f>
        <v>6721</v>
      </c>
      <c r="D518" s="13">
        <f>A518*'Exponential Item Growth'!$B$4</f>
        <v>5170</v>
      </c>
      <c r="E518" s="12">
        <f>IF(ISNA(VLOOKUP(A518,'Exponential Item Growth'!$A$10:$B$18,2,FALSE)),E517, E517*VLOOKUP(A518,'Exponential Item Growth'!$A$10:$B$18,2,FALSE))</f>
        <v>384</v>
      </c>
      <c r="F518" s="12">
        <f>C518*'Exponential Item Growth'!$B$21</f>
        <v>67210</v>
      </c>
      <c r="G518" s="12">
        <f>'Exponential Item Growth'!$B$22*C518</f>
        <v>336050</v>
      </c>
      <c r="H518" s="12">
        <f>'Exponential Item Growth'!$B$23*C518</f>
        <v>6721000</v>
      </c>
    </row>
    <row r="519" spans="1:8" ht="15.75" customHeight="1" x14ac:dyDescent="0.2">
      <c r="A519" s="3">
        <v>518</v>
      </c>
      <c r="B519" s="11">
        <f>'Exponential Item Growth'!$B$5*'Exponential Item Growth'!$B$6^A519</f>
        <v>8.5809970751632621E+157</v>
      </c>
      <c r="C519" s="12">
        <f>D519*'Exponential Item Growth'!$B$7</f>
        <v>6734</v>
      </c>
      <c r="D519" s="13">
        <f>A519*'Exponential Item Growth'!$B$4</f>
        <v>5180</v>
      </c>
      <c r="E519" s="12">
        <f>IF(ISNA(VLOOKUP(A519,'Exponential Item Growth'!$A$10:$B$18,2,FALSE)),E518, E518*VLOOKUP(A519,'Exponential Item Growth'!$A$10:$B$18,2,FALSE))</f>
        <v>384</v>
      </c>
      <c r="F519" s="12">
        <f>C519*'Exponential Item Growth'!$B$21</f>
        <v>67340</v>
      </c>
      <c r="G519" s="12">
        <f>'Exponential Item Growth'!$B$22*C519</f>
        <v>336700</v>
      </c>
      <c r="H519" s="12">
        <f>'Exponential Item Growth'!$B$23*C519</f>
        <v>6734000</v>
      </c>
    </row>
    <row r="520" spans="1:8" ht="15.75" customHeight="1" x14ac:dyDescent="0.2">
      <c r="A520" s="3">
        <v>519</v>
      </c>
      <c r="B520" s="11">
        <f>'Exponential Item Growth'!$B$5*'Exponential Item Growth'!$B$6^A520</f>
        <v>1.7161994150326524E+158</v>
      </c>
      <c r="C520" s="12">
        <f>D520*'Exponential Item Growth'!$B$7</f>
        <v>6747</v>
      </c>
      <c r="D520" s="13">
        <f>A520*'Exponential Item Growth'!$B$4</f>
        <v>5190</v>
      </c>
      <c r="E520" s="12">
        <f>IF(ISNA(VLOOKUP(A520,'Exponential Item Growth'!$A$10:$B$18,2,FALSE)),E519, E519*VLOOKUP(A520,'Exponential Item Growth'!$A$10:$B$18,2,FALSE))</f>
        <v>384</v>
      </c>
      <c r="F520" s="12">
        <f>C520*'Exponential Item Growth'!$B$21</f>
        <v>67470</v>
      </c>
      <c r="G520" s="12">
        <f>'Exponential Item Growth'!$B$22*C520</f>
        <v>337350</v>
      </c>
      <c r="H520" s="12">
        <f>'Exponential Item Growth'!$B$23*C520</f>
        <v>6747000</v>
      </c>
    </row>
    <row r="521" spans="1:8" ht="15.75" customHeight="1" x14ac:dyDescent="0.2">
      <c r="A521" s="3">
        <v>520</v>
      </c>
      <c r="B521" s="11">
        <f>'Exponential Item Growth'!$B$5*'Exponential Item Growth'!$B$6^A521</f>
        <v>3.4323988300653049E+158</v>
      </c>
      <c r="C521" s="12">
        <f>D521*'Exponential Item Growth'!$B$7</f>
        <v>6760</v>
      </c>
      <c r="D521" s="13">
        <f>A521*'Exponential Item Growth'!$B$4</f>
        <v>5200</v>
      </c>
      <c r="E521" s="12">
        <f>IF(ISNA(VLOOKUP(A521,'Exponential Item Growth'!$A$10:$B$18,2,FALSE)),E520, E520*VLOOKUP(A521,'Exponential Item Growth'!$A$10:$B$18,2,FALSE))</f>
        <v>384</v>
      </c>
      <c r="F521" s="12">
        <f>C521*'Exponential Item Growth'!$B$21</f>
        <v>67600</v>
      </c>
      <c r="G521" s="12">
        <f>'Exponential Item Growth'!$B$22*C521</f>
        <v>338000</v>
      </c>
      <c r="H521" s="12">
        <f>'Exponential Item Growth'!$B$23*C521</f>
        <v>6760000</v>
      </c>
    </row>
    <row r="522" spans="1:8" ht="15.75" customHeight="1" x14ac:dyDescent="0.2">
      <c r="A522" s="3">
        <v>521</v>
      </c>
      <c r="B522" s="11">
        <f>'Exponential Item Growth'!$B$5*'Exponential Item Growth'!$B$6^A522</f>
        <v>6.8647976601306097E+158</v>
      </c>
      <c r="C522" s="12">
        <f>D522*'Exponential Item Growth'!$B$7</f>
        <v>6773</v>
      </c>
      <c r="D522" s="13">
        <f>A522*'Exponential Item Growth'!$B$4</f>
        <v>5210</v>
      </c>
      <c r="E522" s="12">
        <f>IF(ISNA(VLOOKUP(A522,'Exponential Item Growth'!$A$10:$B$18,2,FALSE)),E521, E521*VLOOKUP(A522,'Exponential Item Growth'!$A$10:$B$18,2,FALSE))</f>
        <v>384</v>
      </c>
      <c r="F522" s="12">
        <f>C522*'Exponential Item Growth'!$B$21</f>
        <v>67730</v>
      </c>
      <c r="G522" s="12">
        <f>'Exponential Item Growth'!$B$22*C522</f>
        <v>338650</v>
      </c>
      <c r="H522" s="12">
        <f>'Exponential Item Growth'!$B$23*C522</f>
        <v>6773000</v>
      </c>
    </row>
    <row r="523" spans="1:8" ht="15.75" customHeight="1" x14ac:dyDescent="0.2">
      <c r="A523" s="3">
        <v>522</v>
      </c>
      <c r="B523" s="11">
        <f>'Exponential Item Growth'!$B$5*'Exponential Item Growth'!$B$6^A523</f>
        <v>1.3729595320261219E+159</v>
      </c>
      <c r="C523" s="12">
        <f>D523*'Exponential Item Growth'!$B$7</f>
        <v>6786</v>
      </c>
      <c r="D523" s="13">
        <f>A523*'Exponential Item Growth'!$B$4</f>
        <v>5220</v>
      </c>
      <c r="E523" s="12">
        <f>IF(ISNA(VLOOKUP(A523,'Exponential Item Growth'!$A$10:$B$18,2,FALSE)),E522, E522*VLOOKUP(A523,'Exponential Item Growth'!$A$10:$B$18,2,FALSE))</f>
        <v>384</v>
      </c>
      <c r="F523" s="12">
        <f>C523*'Exponential Item Growth'!$B$21</f>
        <v>67860</v>
      </c>
      <c r="G523" s="12">
        <f>'Exponential Item Growth'!$B$22*C523</f>
        <v>339300</v>
      </c>
      <c r="H523" s="12">
        <f>'Exponential Item Growth'!$B$23*C523</f>
        <v>6786000</v>
      </c>
    </row>
    <row r="524" spans="1:8" ht="15.75" customHeight="1" x14ac:dyDescent="0.2">
      <c r="A524" s="3">
        <v>523</v>
      </c>
      <c r="B524" s="11">
        <f>'Exponential Item Growth'!$B$5*'Exponential Item Growth'!$B$6^A524</f>
        <v>2.7459190640522439E+159</v>
      </c>
      <c r="C524" s="12">
        <f>D524*'Exponential Item Growth'!$B$7</f>
        <v>6799</v>
      </c>
      <c r="D524" s="13">
        <f>A524*'Exponential Item Growth'!$B$4</f>
        <v>5230</v>
      </c>
      <c r="E524" s="12">
        <f>IF(ISNA(VLOOKUP(A524,'Exponential Item Growth'!$A$10:$B$18,2,FALSE)),E523, E523*VLOOKUP(A524,'Exponential Item Growth'!$A$10:$B$18,2,FALSE))</f>
        <v>384</v>
      </c>
      <c r="F524" s="12">
        <f>C524*'Exponential Item Growth'!$B$21</f>
        <v>67990</v>
      </c>
      <c r="G524" s="12">
        <f>'Exponential Item Growth'!$B$22*C524</f>
        <v>339950</v>
      </c>
      <c r="H524" s="12">
        <f>'Exponential Item Growth'!$B$23*C524</f>
        <v>6799000</v>
      </c>
    </row>
    <row r="525" spans="1:8" ht="15.75" customHeight="1" x14ac:dyDescent="0.2">
      <c r="A525" s="3">
        <v>524</v>
      </c>
      <c r="B525" s="11">
        <f>'Exponential Item Growth'!$B$5*'Exponential Item Growth'!$B$6^A525</f>
        <v>5.4918381281044878E+159</v>
      </c>
      <c r="C525" s="12">
        <f>D525*'Exponential Item Growth'!$B$7</f>
        <v>6812</v>
      </c>
      <c r="D525" s="13">
        <f>A525*'Exponential Item Growth'!$B$4</f>
        <v>5240</v>
      </c>
      <c r="E525" s="12">
        <f>IF(ISNA(VLOOKUP(A525,'Exponential Item Growth'!$A$10:$B$18,2,FALSE)),E524, E524*VLOOKUP(A525,'Exponential Item Growth'!$A$10:$B$18,2,FALSE))</f>
        <v>384</v>
      </c>
      <c r="F525" s="12">
        <f>C525*'Exponential Item Growth'!$B$21</f>
        <v>68120</v>
      </c>
      <c r="G525" s="12">
        <f>'Exponential Item Growth'!$B$22*C525</f>
        <v>340600</v>
      </c>
      <c r="H525" s="12">
        <f>'Exponential Item Growth'!$B$23*C525</f>
        <v>6812000</v>
      </c>
    </row>
    <row r="526" spans="1:8" ht="15.75" customHeight="1" x14ac:dyDescent="0.2">
      <c r="A526" s="3">
        <v>525</v>
      </c>
      <c r="B526" s="11">
        <f>'Exponential Item Growth'!$B$5*'Exponential Item Growth'!$B$6^A526</f>
        <v>1.0983676256208976E+160</v>
      </c>
      <c r="C526" s="12">
        <f>D526*'Exponential Item Growth'!$B$7</f>
        <v>6825</v>
      </c>
      <c r="D526" s="13">
        <f>A526*'Exponential Item Growth'!$B$4</f>
        <v>5250</v>
      </c>
      <c r="E526" s="12">
        <f>IF(ISNA(VLOOKUP(A526,'Exponential Item Growth'!$A$10:$B$18,2,FALSE)),E525, E525*VLOOKUP(A526,'Exponential Item Growth'!$A$10:$B$18,2,FALSE))</f>
        <v>384</v>
      </c>
      <c r="F526" s="12">
        <f>C526*'Exponential Item Growth'!$B$21</f>
        <v>68250</v>
      </c>
      <c r="G526" s="12">
        <f>'Exponential Item Growth'!$B$22*C526</f>
        <v>341250</v>
      </c>
      <c r="H526" s="12">
        <f>'Exponential Item Growth'!$B$23*C526</f>
        <v>6825000</v>
      </c>
    </row>
    <row r="527" spans="1:8" ht="15.75" customHeight="1" x14ac:dyDescent="0.2">
      <c r="A527" s="3">
        <v>526</v>
      </c>
      <c r="B527" s="11">
        <f>'Exponential Item Growth'!$B$5*'Exponential Item Growth'!$B$6^A527</f>
        <v>2.1967352512417951E+160</v>
      </c>
      <c r="C527" s="12">
        <f>D527*'Exponential Item Growth'!$B$7</f>
        <v>6838</v>
      </c>
      <c r="D527" s="13">
        <f>A527*'Exponential Item Growth'!$B$4</f>
        <v>5260</v>
      </c>
      <c r="E527" s="12">
        <f>IF(ISNA(VLOOKUP(A527,'Exponential Item Growth'!$A$10:$B$18,2,FALSE)),E526, E526*VLOOKUP(A527,'Exponential Item Growth'!$A$10:$B$18,2,FALSE))</f>
        <v>384</v>
      </c>
      <c r="F527" s="12">
        <f>C527*'Exponential Item Growth'!$B$21</f>
        <v>68380</v>
      </c>
      <c r="G527" s="12">
        <f>'Exponential Item Growth'!$B$22*C527</f>
        <v>341900</v>
      </c>
      <c r="H527" s="12">
        <f>'Exponential Item Growth'!$B$23*C527</f>
        <v>6838000</v>
      </c>
    </row>
    <row r="528" spans="1:8" ht="15.75" customHeight="1" x14ac:dyDescent="0.2">
      <c r="A528" s="3">
        <v>527</v>
      </c>
      <c r="B528" s="11">
        <f>'Exponential Item Growth'!$B$5*'Exponential Item Growth'!$B$6^A528</f>
        <v>4.3934705024835902E+160</v>
      </c>
      <c r="C528" s="12">
        <f>D528*'Exponential Item Growth'!$B$7</f>
        <v>6851</v>
      </c>
      <c r="D528" s="13">
        <f>A528*'Exponential Item Growth'!$B$4</f>
        <v>5270</v>
      </c>
      <c r="E528" s="12">
        <f>IF(ISNA(VLOOKUP(A528,'Exponential Item Growth'!$A$10:$B$18,2,FALSE)),E527, E527*VLOOKUP(A528,'Exponential Item Growth'!$A$10:$B$18,2,FALSE))</f>
        <v>384</v>
      </c>
      <c r="F528" s="12">
        <f>C528*'Exponential Item Growth'!$B$21</f>
        <v>68510</v>
      </c>
      <c r="G528" s="12">
        <f>'Exponential Item Growth'!$B$22*C528</f>
        <v>342550</v>
      </c>
      <c r="H528" s="12">
        <f>'Exponential Item Growth'!$B$23*C528</f>
        <v>6851000</v>
      </c>
    </row>
    <row r="529" spans="1:8" ht="15.75" customHeight="1" x14ac:dyDescent="0.2">
      <c r="A529" s="3">
        <v>528</v>
      </c>
      <c r="B529" s="11">
        <f>'Exponential Item Growth'!$B$5*'Exponential Item Growth'!$B$6^A529</f>
        <v>8.7869410049671804E+160</v>
      </c>
      <c r="C529" s="12">
        <f>D529*'Exponential Item Growth'!$B$7</f>
        <v>6864</v>
      </c>
      <c r="D529" s="13">
        <f>A529*'Exponential Item Growth'!$B$4</f>
        <v>5280</v>
      </c>
      <c r="E529" s="12">
        <f>IF(ISNA(VLOOKUP(A529,'Exponential Item Growth'!$A$10:$B$18,2,FALSE)),E528, E528*VLOOKUP(A529,'Exponential Item Growth'!$A$10:$B$18,2,FALSE))</f>
        <v>384</v>
      </c>
      <c r="F529" s="12">
        <f>C529*'Exponential Item Growth'!$B$21</f>
        <v>68640</v>
      </c>
      <c r="G529" s="12">
        <f>'Exponential Item Growth'!$B$22*C529</f>
        <v>343200</v>
      </c>
      <c r="H529" s="12">
        <f>'Exponential Item Growth'!$B$23*C529</f>
        <v>6864000</v>
      </c>
    </row>
    <row r="530" spans="1:8" ht="15.75" customHeight="1" x14ac:dyDescent="0.2">
      <c r="A530" s="3">
        <v>529</v>
      </c>
      <c r="B530" s="11">
        <f>'Exponential Item Growth'!$B$5*'Exponential Item Growth'!$B$6^A530</f>
        <v>1.7573882009934361E+161</v>
      </c>
      <c r="C530" s="12">
        <f>D530*'Exponential Item Growth'!$B$7</f>
        <v>6877</v>
      </c>
      <c r="D530" s="13">
        <f>A530*'Exponential Item Growth'!$B$4</f>
        <v>5290</v>
      </c>
      <c r="E530" s="12">
        <f>IF(ISNA(VLOOKUP(A530,'Exponential Item Growth'!$A$10:$B$18,2,FALSE)),E529, E529*VLOOKUP(A530,'Exponential Item Growth'!$A$10:$B$18,2,FALSE))</f>
        <v>384</v>
      </c>
      <c r="F530" s="12">
        <f>C530*'Exponential Item Growth'!$B$21</f>
        <v>68770</v>
      </c>
      <c r="G530" s="12">
        <f>'Exponential Item Growth'!$B$22*C530</f>
        <v>343850</v>
      </c>
      <c r="H530" s="12">
        <f>'Exponential Item Growth'!$B$23*C530</f>
        <v>6877000</v>
      </c>
    </row>
    <row r="531" spans="1:8" ht="15.75" customHeight="1" x14ac:dyDescent="0.2">
      <c r="A531" s="3">
        <v>530</v>
      </c>
      <c r="B531" s="11">
        <f>'Exponential Item Growth'!$B$5*'Exponential Item Growth'!$B$6^A531</f>
        <v>3.5147764019868722E+161</v>
      </c>
      <c r="C531" s="12">
        <f>D531*'Exponential Item Growth'!$B$7</f>
        <v>6890</v>
      </c>
      <c r="D531" s="13">
        <f>A531*'Exponential Item Growth'!$B$4</f>
        <v>5300</v>
      </c>
      <c r="E531" s="12">
        <f>IF(ISNA(VLOOKUP(A531,'Exponential Item Growth'!$A$10:$B$18,2,FALSE)),E530, E530*VLOOKUP(A531,'Exponential Item Growth'!$A$10:$B$18,2,FALSE))</f>
        <v>384</v>
      </c>
      <c r="F531" s="12">
        <f>C531*'Exponential Item Growth'!$B$21</f>
        <v>68900</v>
      </c>
      <c r="G531" s="12">
        <f>'Exponential Item Growth'!$B$22*C531</f>
        <v>344500</v>
      </c>
      <c r="H531" s="12">
        <f>'Exponential Item Growth'!$B$23*C531</f>
        <v>6890000</v>
      </c>
    </row>
    <row r="532" spans="1:8" ht="15.75" customHeight="1" x14ac:dyDescent="0.2">
      <c r="A532" s="3">
        <v>531</v>
      </c>
      <c r="B532" s="11">
        <f>'Exponential Item Growth'!$B$5*'Exponential Item Growth'!$B$6^A532</f>
        <v>7.0295528039737443E+161</v>
      </c>
      <c r="C532" s="12">
        <f>D532*'Exponential Item Growth'!$B$7</f>
        <v>6903</v>
      </c>
      <c r="D532" s="13">
        <f>A532*'Exponential Item Growth'!$B$4</f>
        <v>5310</v>
      </c>
      <c r="E532" s="12">
        <f>IF(ISNA(VLOOKUP(A532,'Exponential Item Growth'!$A$10:$B$18,2,FALSE)),E531, E531*VLOOKUP(A532,'Exponential Item Growth'!$A$10:$B$18,2,FALSE))</f>
        <v>384</v>
      </c>
      <c r="F532" s="12">
        <f>C532*'Exponential Item Growth'!$B$21</f>
        <v>69030</v>
      </c>
      <c r="G532" s="12">
        <f>'Exponential Item Growth'!$B$22*C532</f>
        <v>345150</v>
      </c>
      <c r="H532" s="12">
        <f>'Exponential Item Growth'!$B$23*C532</f>
        <v>6903000</v>
      </c>
    </row>
    <row r="533" spans="1:8" ht="15.75" customHeight="1" x14ac:dyDescent="0.2">
      <c r="A533" s="3">
        <v>532</v>
      </c>
      <c r="B533" s="11">
        <f>'Exponential Item Growth'!$B$5*'Exponential Item Growth'!$B$6^A533</f>
        <v>1.4059105607947489E+162</v>
      </c>
      <c r="C533" s="12">
        <f>D533*'Exponential Item Growth'!$B$7</f>
        <v>6916</v>
      </c>
      <c r="D533" s="13">
        <f>A533*'Exponential Item Growth'!$B$4</f>
        <v>5320</v>
      </c>
      <c r="E533" s="12">
        <f>IF(ISNA(VLOOKUP(A533,'Exponential Item Growth'!$A$10:$B$18,2,FALSE)),E532, E532*VLOOKUP(A533,'Exponential Item Growth'!$A$10:$B$18,2,FALSE))</f>
        <v>384</v>
      </c>
      <c r="F533" s="12">
        <f>C533*'Exponential Item Growth'!$B$21</f>
        <v>69160</v>
      </c>
      <c r="G533" s="12">
        <f>'Exponential Item Growth'!$B$22*C533</f>
        <v>345800</v>
      </c>
      <c r="H533" s="12">
        <f>'Exponential Item Growth'!$B$23*C533</f>
        <v>6916000</v>
      </c>
    </row>
    <row r="534" spans="1:8" ht="15.75" customHeight="1" x14ac:dyDescent="0.2">
      <c r="A534" s="3">
        <v>533</v>
      </c>
      <c r="B534" s="11">
        <f>'Exponential Item Growth'!$B$5*'Exponential Item Growth'!$B$6^A534</f>
        <v>2.8118211215894977E+162</v>
      </c>
      <c r="C534" s="12">
        <f>D534*'Exponential Item Growth'!$B$7</f>
        <v>6929</v>
      </c>
      <c r="D534" s="13">
        <f>A534*'Exponential Item Growth'!$B$4</f>
        <v>5330</v>
      </c>
      <c r="E534" s="12">
        <f>IF(ISNA(VLOOKUP(A534,'Exponential Item Growth'!$A$10:$B$18,2,FALSE)),E533, E533*VLOOKUP(A534,'Exponential Item Growth'!$A$10:$B$18,2,FALSE))</f>
        <v>384</v>
      </c>
      <c r="F534" s="12">
        <f>C534*'Exponential Item Growth'!$B$21</f>
        <v>69290</v>
      </c>
      <c r="G534" s="12">
        <f>'Exponential Item Growth'!$B$22*C534</f>
        <v>346450</v>
      </c>
      <c r="H534" s="12">
        <f>'Exponential Item Growth'!$B$23*C534</f>
        <v>6929000</v>
      </c>
    </row>
    <row r="535" spans="1:8" ht="15.75" customHeight="1" x14ac:dyDescent="0.2">
      <c r="A535" s="3">
        <v>534</v>
      </c>
      <c r="B535" s="11">
        <f>'Exponential Item Growth'!$B$5*'Exponential Item Growth'!$B$6^A535</f>
        <v>5.6236422431789955E+162</v>
      </c>
      <c r="C535" s="12">
        <f>D535*'Exponential Item Growth'!$B$7</f>
        <v>6942</v>
      </c>
      <c r="D535" s="13">
        <f>A535*'Exponential Item Growth'!$B$4</f>
        <v>5340</v>
      </c>
      <c r="E535" s="12">
        <f>IF(ISNA(VLOOKUP(A535,'Exponential Item Growth'!$A$10:$B$18,2,FALSE)),E534, E534*VLOOKUP(A535,'Exponential Item Growth'!$A$10:$B$18,2,FALSE))</f>
        <v>384</v>
      </c>
      <c r="F535" s="12">
        <f>C535*'Exponential Item Growth'!$B$21</f>
        <v>69420</v>
      </c>
      <c r="G535" s="12">
        <f>'Exponential Item Growth'!$B$22*C535</f>
        <v>347100</v>
      </c>
      <c r="H535" s="12">
        <f>'Exponential Item Growth'!$B$23*C535</f>
        <v>6942000</v>
      </c>
    </row>
    <row r="536" spans="1:8" ht="15.75" customHeight="1" x14ac:dyDescent="0.2">
      <c r="A536" s="3">
        <v>535</v>
      </c>
      <c r="B536" s="11">
        <f>'Exponential Item Growth'!$B$5*'Exponential Item Growth'!$B$6^A536</f>
        <v>1.1247284486357991E+163</v>
      </c>
      <c r="C536" s="12">
        <f>D536*'Exponential Item Growth'!$B$7</f>
        <v>6955</v>
      </c>
      <c r="D536" s="13">
        <f>A536*'Exponential Item Growth'!$B$4</f>
        <v>5350</v>
      </c>
      <c r="E536" s="12">
        <f>IF(ISNA(VLOOKUP(A536,'Exponential Item Growth'!$A$10:$B$18,2,FALSE)),E535, E535*VLOOKUP(A536,'Exponential Item Growth'!$A$10:$B$18,2,FALSE))</f>
        <v>384</v>
      </c>
      <c r="F536" s="12">
        <f>C536*'Exponential Item Growth'!$B$21</f>
        <v>69550</v>
      </c>
      <c r="G536" s="12">
        <f>'Exponential Item Growth'!$B$22*C536</f>
        <v>347750</v>
      </c>
      <c r="H536" s="12">
        <f>'Exponential Item Growth'!$B$23*C536</f>
        <v>6955000</v>
      </c>
    </row>
    <row r="537" spans="1:8" ht="15.75" customHeight="1" x14ac:dyDescent="0.2">
      <c r="A537" s="3">
        <v>536</v>
      </c>
      <c r="B537" s="11">
        <f>'Exponential Item Growth'!$B$5*'Exponential Item Growth'!$B$6^A537</f>
        <v>2.2494568972715982E+163</v>
      </c>
      <c r="C537" s="12">
        <f>D537*'Exponential Item Growth'!$B$7</f>
        <v>6968</v>
      </c>
      <c r="D537" s="13">
        <f>A537*'Exponential Item Growth'!$B$4</f>
        <v>5360</v>
      </c>
      <c r="E537" s="12">
        <f>IF(ISNA(VLOOKUP(A537,'Exponential Item Growth'!$A$10:$B$18,2,FALSE)),E536, E536*VLOOKUP(A537,'Exponential Item Growth'!$A$10:$B$18,2,FALSE))</f>
        <v>384</v>
      </c>
      <c r="F537" s="12">
        <f>C537*'Exponential Item Growth'!$B$21</f>
        <v>69680</v>
      </c>
      <c r="G537" s="12">
        <f>'Exponential Item Growth'!$B$22*C537</f>
        <v>348400</v>
      </c>
      <c r="H537" s="12">
        <f>'Exponential Item Growth'!$B$23*C537</f>
        <v>6968000</v>
      </c>
    </row>
    <row r="538" spans="1:8" ht="15.75" customHeight="1" x14ac:dyDescent="0.2">
      <c r="A538" s="3">
        <v>537</v>
      </c>
      <c r="B538" s="11">
        <f>'Exponential Item Growth'!$B$5*'Exponential Item Growth'!$B$6^A538</f>
        <v>4.4989137945431964E+163</v>
      </c>
      <c r="C538" s="12">
        <f>D538*'Exponential Item Growth'!$B$7</f>
        <v>6981</v>
      </c>
      <c r="D538" s="13">
        <f>A538*'Exponential Item Growth'!$B$4</f>
        <v>5370</v>
      </c>
      <c r="E538" s="12">
        <f>IF(ISNA(VLOOKUP(A538,'Exponential Item Growth'!$A$10:$B$18,2,FALSE)),E537, E537*VLOOKUP(A538,'Exponential Item Growth'!$A$10:$B$18,2,FALSE))</f>
        <v>384</v>
      </c>
      <c r="F538" s="12">
        <f>C538*'Exponential Item Growth'!$B$21</f>
        <v>69810</v>
      </c>
      <c r="G538" s="12">
        <f>'Exponential Item Growth'!$B$22*C538</f>
        <v>349050</v>
      </c>
      <c r="H538" s="12">
        <f>'Exponential Item Growth'!$B$23*C538</f>
        <v>6981000</v>
      </c>
    </row>
    <row r="539" spans="1:8" ht="15.75" customHeight="1" x14ac:dyDescent="0.2">
      <c r="A539" s="3">
        <v>538</v>
      </c>
      <c r="B539" s="11">
        <f>'Exponential Item Growth'!$B$5*'Exponential Item Growth'!$B$6^A539</f>
        <v>8.9978275890863928E+163</v>
      </c>
      <c r="C539" s="12">
        <f>D539*'Exponential Item Growth'!$B$7</f>
        <v>6994</v>
      </c>
      <c r="D539" s="13">
        <f>A539*'Exponential Item Growth'!$B$4</f>
        <v>5380</v>
      </c>
      <c r="E539" s="12">
        <f>IF(ISNA(VLOOKUP(A539,'Exponential Item Growth'!$A$10:$B$18,2,FALSE)),E538, E538*VLOOKUP(A539,'Exponential Item Growth'!$A$10:$B$18,2,FALSE))</f>
        <v>384</v>
      </c>
      <c r="F539" s="12">
        <f>C539*'Exponential Item Growth'!$B$21</f>
        <v>69940</v>
      </c>
      <c r="G539" s="12">
        <f>'Exponential Item Growth'!$B$22*C539</f>
        <v>349700</v>
      </c>
      <c r="H539" s="12">
        <f>'Exponential Item Growth'!$B$23*C539</f>
        <v>6994000</v>
      </c>
    </row>
    <row r="540" spans="1:8" ht="15.75" customHeight="1" x14ac:dyDescent="0.2">
      <c r="A540" s="3">
        <v>539</v>
      </c>
      <c r="B540" s="11">
        <f>'Exponential Item Growth'!$B$5*'Exponential Item Growth'!$B$6^A540</f>
        <v>1.7995655178172786E+164</v>
      </c>
      <c r="C540" s="12">
        <f>D540*'Exponential Item Growth'!$B$7</f>
        <v>7007</v>
      </c>
      <c r="D540" s="13">
        <f>A540*'Exponential Item Growth'!$B$4</f>
        <v>5390</v>
      </c>
      <c r="E540" s="12">
        <f>IF(ISNA(VLOOKUP(A540,'Exponential Item Growth'!$A$10:$B$18,2,FALSE)),E539, E539*VLOOKUP(A540,'Exponential Item Growth'!$A$10:$B$18,2,FALSE))</f>
        <v>384</v>
      </c>
      <c r="F540" s="12">
        <f>C540*'Exponential Item Growth'!$B$21</f>
        <v>70070</v>
      </c>
      <c r="G540" s="12">
        <f>'Exponential Item Growth'!$B$22*C540</f>
        <v>350350</v>
      </c>
      <c r="H540" s="12">
        <f>'Exponential Item Growth'!$B$23*C540</f>
        <v>7007000</v>
      </c>
    </row>
    <row r="541" spans="1:8" ht="15.75" customHeight="1" x14ac:dyDescent="0.2">
      <c r="A541" s="3">
        <v>540</v>
      </c>
      <c r="B541" s="11">
        <f>'Exponential Item Growth'!$B$5*'Exponential Item Growth'!$B$6^A541</f>
        <v>3.5991310356345571E+164</v>
      </c>
      <c r="C541" s="12">
        <f>D541*'Exponential Item Growth'!$B$7</f>
        <v>7020</v>
      </c>
      <c r="D541" s="13">
        <f>A541*'Exponential Item Growth'!$B$4</f>
        <v>5400</v>
      </c>
      <c r="E541" s="12">
        <f>IF(ISNA(VLOOKUP(A541,'Exponential Item Growth'!$A$10:$B$18,2,FALSE)),E540, E540*VLOOKUP(A541,'Exponential Item Growth'!$A$10:$B$18,2,FALSE))</f>
        <v>384</v>
      </c>
      <c r="F541" s="12">
        <f>C541*'Exponential Item Growth'!$B$21</f>
        <v>70200</v>
      </c>
      <c r="G541" s="12">
        <f>'Exponential Item Growth'!$B$22*C541</f>
        <v>351000</v>
      </c>
      <c r="H541" s="12">
        <f>'Exponential Item Growth'!$B$23*C541</f>
        <v>7020000</v>
      </c>
    </row>
    <row r="542" spans="1:8" ht="15.75" customHeight="1" x14ac:dyDescent="0.2">
      <c r="A542" s="3">
        <v>541</v>
      </c>
      <c r="B542" s="11">
        <f>'Exponential Item Growth'!$B$5*'Exponential Item Growth'!$B$6^A542</f>
        <v>7.1982620712691142E+164</v>
      </c>
      <c r="C542" s="12">
        <f>D542*'Exponential Item Growth'!$B$7</f>
        <v>7033</v>
      </c>
      <c r="D542" s="13">
        <f>A542*'Exponential Item Growth'!$B$4</f>
        <v>5410</v>
      </c>
      <c r="E542" s="12">
        <f>IF(ISNA(VLOOKUP(A542,'Exponential Item Growth'!$A$10:$B$18,2,FALSE)),E541, E541*VLOOKUP(A542,'Exponential Item Growth'!$A$10:$B$18,2,FALSE))</f>
        <v>384</v>
      </c>
      <c r="F542" s="12">
        <f>C542*'Exponential Item Growth'!$B$21</f>
        <v>70330</v>
      </c>
      <c r="G542" s="12">
        <f>'Exponential Item Growth'!$B$22*C542</f>
        <v>351650</v>
      </c>
      <c r="H542" s="12">
        <f>'Exponential Item Growth'!$B$23*C542</f>
        <v>7033000</v>
      </c>
    </row>
    <row r="543" spans="1:8" ht="15.75" customHeight="1" x14ac:dyDescent="0.2">
      <c r="A543" s="3">
        <v>542</v>
      </c>
      <c r="B543" s="11">
        <f>'Exponential Item Growth'!$B$5*'Exponential Item Growth'!$B$6^A543</f>
        <v>1.4396524142538228E+165</v>
      </c>
      <c r="C543" s="12">
        <f>D543*'Exponential Item Growth'!$B$7</f>
        <v>7046</v>
      </c>
      <c r="D543" s="13">
        <f>A543*'Exponential Item Growth'!$B$4</f>
        <v>5420</v>
      </c>
      <c r="E543" s="12">
        <f>IF(ISNA(VLOOKUP(A543,'Exponential Item Growth'!$A$10:$B$18,2,FALSE)),E542, E542*VLOOKUP(A543,'Exponential Item Growth'!$A$10:$B$18,2,FALSE))</f>
        <v>384</v>
      </c>
      <c r="F543" s="12">
        <f>C543*'Exponential Item Growth'!$B$21</f>
        <v>70460</v>
      </c>
      <c r="G543" s="12">
        <f>'Exponential Item Growth'!$B$22*C543</f>
        <v>352300</v>
      </c>
      <c r="H543" s="12">
        <f>'Exponential Item Growth'!$B$23*C543</f>
        <v>7046000</v>
      </c>
    </row>
    <row r="544" spans="1:8" ht="15.75" customHeight="1" x14ac:dyDescent="0.2">
      <c r="A544" s="3">
        <v>543</v>
      </c>
      <c r="B544" s="11">
        <f>'Exponential Item Growth'!$B$5*'Exponential Item Growth'!$B$6^A544</f>
        <v>2.8793048285076457E+165</v>
      </c>
      <c r="C544" s="12">
        <f>D544*'Exponential Item Growth'!$B$7</f>
        <v>7059</v>
      </c>
      <c r="D544" s="13">
        <f>A544*'Exponential Item Growth'!$B$4</f>
        <v>5430</v>
      </c>
      <c r="E544" s="12">
        <f>IF(ISNA(VLOOKUP(A544,'Exponential Item Growth'!$A$10:$B$18,2,FALSE)),E543, E543*VLOOKUP(A544,'Exponential Item Growth'!$A$10:$B$18,2,FALSE))</f>
        <v>384</v>
      </c>
      <c r="F544" s="12">
        <f>C544*'Exponential Item Growth'!$B$21</f>
        <v>70590</v>
      </c>
      <c r="G544" s="12">
        <f>'Exponential Item Growth'!$B$22*C544</f>
        <v>352950</v>
      </c>
      <c r="H544" s="12">
        <f>'Exponential Item Growth'!$B$23*C544</f>
        <v>7059000</v>
      </c>
    </row>
    <row r="545" spans="1:8" ht="15.75" customHeight="1" x14ac:dyDescent="0.2">
      <c r="A545" s="3">
        <v>544</v>
      </c>
      <c r="B545" s="11">
        <f>'Exponential Item Growth'!$B$5*'Exponential Item Growth'!$B$6^A545</f>
        <v>5.7586096570152914E+165</v>
      </c>
      <c r="C545" s="12">
        <f>D545*'Exponential Item Growth'!$B$7</f>
        <v>7072</v>
      </c>
      <c r="D545" s="13">
        <f>A545*'Exponential Item Growth'!$B$4</f>
        <v>5440</v>
      </c>
      <c r="E545" s="12">
        <f>IF(ISNA(VLOOKUP(A545,'Exponential Item Growth'!$A$10:$B$18,2,FALSE)),E544, E544*VLOOKUP(A545,'Exponential Item Growth'!$A$10:$B$18,2,FALSE))</f>
        <v>384</v>
      </c>
      <c r="F545" s="12">
        <f>C545*'Exponential Item Growth'!$B$21</f>
        <v>70720</v>
      </c>
      <c r="G545" s="12">
        <f>'Exponential Item Growth'!$B$22*C545</f>
        <v>353600</v>
      </c>
      <c r="H545" s="12">
        <f>'Exponential Item Growth'!$B$23*C545</f>
        <v>7072000</v>
      </c>
    </row>
    <row r="546" spans="1:8" ht="15.75" customHeight="1" x14ac:dyDescent="0.2">
      <c r="A546" s="3">
        <v>545</v>
      </c>
      <c r="B546" s="11">
        <f>'Exponential Item Growth'!$B$5*'Exponential Item Growth'!$B$6^A546</f>
        <v>1.1517219314030583E+166</v>
      </c>
      <c r="C546" s="12">
        <f>D546*'Exponential Item Growth'!$B$7</f>
        <v>7085</v>
      </c>
      <c r="D546" s="13">
        <f>A546*'Exponential Item Growth'!$B$4</f>
        <v>5450</v>
      </c>
      <c r="E546" s="12">
        <f>IF(ISNA(VLOOKUP(A546,'Exponential Item Growth'!$A$10:$B$18,2,FALSE)),E545, E545*VLOOKUP(A546,'Exponential Item Growth'!$A$10:$B$18,2,FALSE))</f>
        <v>384</v>
      </c>
      <c r="F546" s="12">
        <f>C546*'Exponential Item Growth'!$B$21</f>
        <v>70850</v>
      </c>
      <c r="G546" s="12">
        <f>'Exponential Item Growth'!$B$22*C546</f>
        <v>354250</v>
      </c>
      <c r="H546" s="12">
        <f>'Exponential Item Growth'!$B$23*C546</f>
        <v>7085000</v>
      </c>
    </row>
    <row r="547" spans="1:8" ht="15.75" customHeight="1" x14ac:dyDescent="0.2">
      <c r="A547" s="3">
        <v>546</v>
      </c>
      <c r="B547" s="11">
        <f>'Exponential Item Growth'!$B$5*'Exponential Item Growth'!$B$6^A547</f>
        <v>2.3034438628061165E+166</v>
      </c>
      <c r="C547" s="12">
        <f>D547*'Exponential Item Growth'!$B$7</f>
        <v>7098</v>
      </c>
      <c r="D547" s="13">
        <f>A547*'Exponential Item Growth'!$B$4</f>
        <v>5460</v>
      </c>
      <c r="E547" s="12">
        <f>IF(ISNA(VLOOKUP(A547,'Exponential Item Growth'!$A$10:$B$18,2,FALSE)),E546, E546*VLOOKUP(A547,'Exponential Item Growth'!$A$10:$B$18,2,FALSE))</f>
        <v>384</v>
      </c>
      <c r="F547" s="12">
        <f>C547*'Exponential Item Growth'!$B$21</f>
        <v>70980</v>
      </c>
      <c r="G547" s="12">
        <f>'Exponential Item Growth'!$B$22*C547</f>
        <v>354900</v>
      </c>
      <c r="H547" s="12">
        <f>'Exponential Item Growth'!$B$23*C547</f>
        <v>7098000</v>
      </c>
    </row>
    <row r="548" spans="1:8" ht="15.75" customHeight="1" x14ac:dyDescent="0.2">
      <c r="A548" s="3">
        <v>547</v>
      </c>
      <c r="B548" s="11">
        <f>'Exponential Item Growth'!$B$5*'Exponential Item Growth'!$B$6^A548</f>
        <v>4.6068877256122331E+166</v>
      </c>
      <c r="C548" s="12">
        <f>D548*'Exponential Item Growth'!$B$7</f>
        <v>7111</v>
      </c>
      <c r="D548" s="13">
        <f>A548*'Exponential Item Growth'!$B$4</f>
        <v>5470</v>
      </c>
      <c r="E548" s="12">
        <f>IF(ISNA(VLOOKUP(A548,'Exponential Item Growth'!$A$10:$B$18,2,FALSE)),E547, E547*VLOOKUP(A548,'Exponential Item Growth'!$A$10:$B$18,2,FALSE))</f>
        <v>384</v>
      </c>
      <c r="F548" s="12">
        <f>C548*'Exponential Item Growth'!$B$21</f>
        <v>71110</v>
      </c>
      <c r="G548" s="12">
        <f>'Exponential Item Growth'!$B$22*C548</f>
        <v>355550</v>
      </c>
      <c r="H548" s="12">
        <f>'Exponential Item Growth'!$B$23*C548</f>
        <v>7111000</v>
      </c>
    </row>
    <row r="549" spans="1:8" ht="15.75" customHeight="1" x14ac:dyDescent="0.2">
      <c r="A549" s="3">
        <v>548</v>
      </c>
      <c r="B549" s="11">
        <f>'Exponential Item Growth'!$B$5*'Exponential Item Growth'!$B$6^A549</f>
        <v>9.2137754512244662E+166</v>
      </c>
      <c r="C549" s="12">
        <f>D549*'Exponential Item Growth'!$B$7</f>
        <v>7124</v>
      </c>
      <c r="D549" s="13">
        <f>A549*'Exponential Item Growth'!$B$4</f>
        <v>5480</v>
      </c>
      <c r="E549" s="12">
        <f>IF(ISNA(VLOOKUP(A549,'Exponential Item Growth'!$A$10:$B$18,2,FALSE)),E548, E548*VLOOKUP(A549,'Exponential Item Growth'!$A$10:$B$18,2,FALSE))</f>
        <v>384</v>
      </c>
      <c r="F549" s="12">
        <f>C549*'Exponential Item Growth'!$B$21</f>
        <v>71240</v>
      </c>
      <c r="G549" s="12">
        <f>'Exponential Item Growth'!$B$22*C549</f>
        <v>356200</v>
      </c>
      <c r="H549" s="12">
        <f>'Exponential Item Growth'!$B$23*C549</f>
        <v>7124000</v>
      </c>
    </row>
    <row r="550" spans="1:8" ht="15.75" customHeight="1" x14ac:dyDescent="0.2">
      <c r="A550" s="3">
        <v>549</v>
      </c>
      <c r="B550" s="11">
        <f>'Exponential Item Growth'!$B$5*'Exponential Item Growth'!$B$6^A550</f>
        <v>1.8427550902448932E+167</v>
      </c>
      <c r="C550" s="12">
        <f>D550*'Exponential Item Growth'!$B$7</f>
        <v>7137</v>
      </c>
      <c r="D550" s="13">
        <f>A550*'Exponential Item Growth'!$B$4</f>
        <v>5490</v>
      </c>
      <c r="E550" s="12">
        <f>IF(ISNA(VLOOKUP(A550,'Exponential Item Growth'!$A$10:$B$18,2,FALSE)),E549, E549*VLOOKUP(A550,'Exponential Item Growth'!$A$10:$B$18,2,FALSE))</f>
        <v>384</v>
      </c>
      <c r="F550" s="12">
        <f>C550*'Exponential Item Growth'!$B$21</f>
        <v>71370</v>
      </c>
      <c r="G550" s="12">
        <f>'Exponential Item Growth'!$B$22*C550</f>
        <v>356850</v>
      </c>
      <c r="H550" s="12">
        <f>'Exponential Item Growth'!$B$23*C550</f>
        <v>7137000</v>
      </c>
    </row>
    <row r="551" spans="1:8" ht="15.75" customHeight="1" x14ac:dyDescent="0.2">
      <c r="A551" s="3">
        <v>550</v>
      </c>
      <c r="B551" s="11">
        <f>'Exponential Item Growth'!$B$5*'Exponential Item Growth'!$B$6^A551</f>
        <v>3.6855101804897865E+167</v>
      </c>
      <c r="C551" s="12">
        <f>D551*'Exponential Item Growth'!$B$7</f>
        <v>7150</v>
      </c>
      <c r="D551" s="13">
        <f>A551*'Exponential Item Growth'!$B$4</f>
        <v>5500</v>
      </c>
      <c r="E551" s="12">
        <f>IF(ISNA(VLOOKUP(A551,'Exponential Item Growth'!$A$10:$B$18,2,FALSE)),E550, E550*VLOOKUP(A551,'Exponential Item Growth'!$A$10:$B$18,2,FALSE))</f>
        <v>384</v>
      </c>
      <c r="F551" s="12">
        <f>C551*'Exponential Item Growth'!$B$21</f>
        <v>71500</v>
      </c>
      <c r="G551" s="12">
        <f>'Exponential Item Growth'!$B$22*C551</f>
        <v>357500</v>
      </c>
      <c r="H551" s="12">
        <f>'Exponential Item Growth'!$B$23*C551</f>
        <v>7150000</v>
      </c>
    </row>
    <row r="552" spans="1:8" ht="15.75" customHeight="1" x14ac:dyDescent="0.2">
      <c r="A552" s="3">
        <v>551</v>
      </c>
      <c r="B552" s="11">
        <f>'Exponential Item Growth'!$B$5*'Exponential Item Growth'!$B$6^A552</f>
        <v>7.371020360979573E+167</v>
      </c>
      <c r="C552" s="12">
        <f>D552*'Exponential Item Growth'!$B$7</f>
        <v>7163</v>
      </c>
      <c r="D552" s="13">
        <f>A552*'Exponential Item Growth'!$B$4</f>
        <v>5510</v>
      </c>
      <c r="E552" s="12">
        <f>IF(ISNA(VLOOKUP(A552,'Exponential Item Growth'!$A$10:$B$18,2,FALSE)),E551, E551*VLOOKUP(A552,'Exponential Item Growth'!$A$10:$B$18,2,FALSE))</f>
        <v>384</v>
      </c>
      <c r="F552" s="12">
        <f>C552*'Exponential Item Growth'!$B$21</f>
        <v>71630</v>
      </c>
      <c r="G552" s="12">
        <f>'Exponential Item Growth'!$B$22*C552</f>
        <v>358150</v>
      </c>
      <c r="H552" s="12">
        <f>'Exponential Item Growth'!$B$23*C552</f>
        <v>7163000</v>
      </c>
    </row>
    <row r="553" spans="1:8" ht="15.75" customHeight="1" x14ac:dyDescent="0.2">
      <c r="A553" s="3">
        <v>552</v>
      </c>
      <c r="B553" s="11">
        <f>'Exponential Item Growth'!$B$5*'Exponential Item Growth'!$B$6^A553</f>
        <v>1.4742040721959146E+168</v>
      </c>
      <c r="C553" s="12">
        <f>D553*'Exponential Item Growth'!$B$7</f>
        <v>7176</v>
      </c>
      <c r="D553" s="13">
        <f>A553*'Exponential Item Growth'!$B$4</f>
        <v>5520</v>
      </c>
      <c r="E553" s="12">
        <f>IF(ISNA(VLOOKUP(A553,'Exponential Item Growth'!$A$10:$B$18,2,FALSE)),E552, E552*VLOOKUP(A553,'Exponential Item Growth'!$A$10:$B$18,2,FALSE))</f>
        <v>384</v>
      </c>
      <c r="F553" s="12">
        <f>C553*'Exponential Item Growth'!$B$21</f>
        <v>71760</v>
      </c>
      <c r="G553" s="12">
        <f>'Exponential Item Growth'!$B$22*C553</f>
        <v>358800</v>
      </c>
      <c r="H553" s="12">
        <f>'Exponential Item Growth'!$B$23*C553</f>
        <v>7176000</v>
      </c>
    </row>
    <row r="554" spans="1:8" ht="15.75" customHeight="1" x14ac:dyDescent="0.2">
      <c r="A554" s="3">
        <v>553</v>
      </c>
      <c r="B554" s="11">
        <f>'Exponential Item Growth'!$B$5*'Exponential Item Growth'!$B$6^A554</f>
        <v>2.9484081443918292E+168</v>
      </c>
      <c r="C554" s="12">
        <f>D554*'Exponential Item Growth'!$B$7</f>
        <v>7189</v>
      </c>
      <c r="D554" s="13">
        <f>A554*'Exponential Item Growth'!$B$4</f>
        <v>5530</v>
      </c>
      <c r="E554" s="12">
        <f>IF(ISNA(VLOOKUP(A554,'Exponential Item Growth'!$A$10:$B$18,2,FALSE)),E553, E553*VLOOKUP(A554,'Exponential Item Growth'!$A$10:$B$18,2,FALSE))</f>
        <v>384</v>
      </c>
      <c r="F554" s="12">
        <f>C554*'Exponential Item Growth'!$B$21</f>
        <v>71890</v>
      </c>
      <c r="G554" s="12">
        <f>'Exponential Item Growth'!$B$22*C554</f>
        <v>359450</v>
      </c>
      <c r="H554" s="12">
        <f>'Exponential Item Growth'!$B$23*C554</f>
        <v>7189000</v>
      </c>
    </row>
    <row r="555" spans="1:8" ht="15.75" customHeight="1" x14ac:dyDescent="0.2">
      <c r="A555" s="3">
        <v>554</v>
      </c>
      <c r="B555" s="11">
        <f>'Exponential Item Growth'!$B$5*'Exponential Item Growth'!$B$6^A555</f>
        <v>5.8968162887836584E+168</v>
      </c>
      <c r="C555" s="12">
        <f>D555*'Exponential Item Growth'!$B$7</f>
        <v>7202</v>
      </c>
      <c r="D555" s="13">
        <f>A555*'Exponential Item Growth'!$B$4</f>
        <v>5540</v>
      </c>
      <c r="E555" s="12">
        <f>IF(ISNA(VLOOKUP(A555,'Exponential Item Growth'!$A$10:$B$18,2,FALSE)),E554, E554*VLOOKUP(A555,'Exponential Item Growth'!$A$10:$B$18,2,FALSE))</f>
        <v>384</v>
      </c>
      <c r="F555" s="12">
        <f>C555*'Exponential Item Growth'!$B$21</f>
        <v>72020</v>
      </c>
      <c r="G555" s="12">
        <f>'Exponential Item Growth'!$B$22*C555</f>
        <v>360100</v>
      </c>
      <c r="H555" s="12">
        <f>'Exponential Item Growth'!$B$23*C555</f>
        <v>7202000</v>
      </c>
    </row>
    <row r="556" spans="1:8" ht="15.75" customHeight="1" x14ac:dyDescent="0.2">
      <c r="A556" s="3">
        <v>555</v>
      </c>
      <c r="B556" s="11">
        <f>'Exponential Item Growth'!$B$5*'Exponential Item Growth'!$B$6^A556</f>
        <v>1.1793632577567317E+169</v>
      </c>
      <c r="C556" s="12">
        <f>D556*'Exponential Item Growth'!$B$7</f>
        <v>7215</v>
      </c>
      <c r="D556" s="13">
        <f>A556*'Exponential Item Growth'!$B$4</f>
        <v>5550</v>
      </c>
      <c r="E556" s="12">
        <f>IF(ISNA(VLOOKUP(A556,'Exponential Item Growth'!$A$10:$B$18,2,FALSE)),E555, E555*VLOOKUP(A556,'Exponential Item Growth'!$A$10:$B$18,2,FALSE))</f>
        <v>384</v>
      </c>
      <c r="F556" s="12">
        <f>C556*'Exponential Item Growth'!$B$21</f>
        <v>72150</v>
      </c>
      <c r="G556" s="12">
        <f>'Exponential Item Growth'!$B$22*C556</f>
        <v>360750</v>
      </c>
      <c r="H556" s="12">
        <f>'Exponential Item Growth'!$B$23*C556</f>
        <v>7215000</v>
      </c>
    </row>
    <row r="557" spans="1:8" ht="15.75" customHeight="1" x14ac:dyDescent="0.2">
      <c r="A557" s="3">
        <v>556</v>
      </c>
      <c r="B557" s="11">
        <f>'Exponential Item Growth'!$B$5*'Exponential Item Growth'!$B$6^A557</f>
        <v>2.3587265155134633E+169</v>
      </c>
      <c r="C557" s="12">
        <f>D557*'Exponential Item Growth'!$B$7</f>
        <v>7228</v>
      </c>
      <c r="D557" s="13">
        <f>A557*'Exponential Item Growth'!$B$4</f>
        <v>5560</v>
      </c>
      <c r="E557" s="12">
        <f>IF(ISNA(VLOOKUP(A557,'Exponential Item Growth'!$A$10:$B$18,2,FALSE)),E556, E556*VLOOKUP(A557,'Exponential Item Growth'!$A$10:$B$18,2,FALSE))</f>
        <v>384</v>
      </c>
      <c r="F557" s="12">
        <f>C557*'Exponential Item Growth'!$B$21</f>
        <v>72280</v>
      </c>
      <c r="G557" s="12">
        <f>'Exponential Item Growth'!$B$22*C557</f>
        <v>361400</v>
      </c>
      <c r="H557" s="12">
        <f>'Exponential Item Growth'!$B$23*C557</f>
        <v>7228000</v>
      </c>
    </row>
    <row r="558" spans="1:8" ht="15.75" customHeight="1" x14ac:dyDescent="0.2">
      <c r="A558" s="3">
        <v>557</v>
      </c>
      <c r="B558" s="11">
        <f>'Exponential Item Growth'!$B$5*'Exponential Item Growth'!$B$6^A558</f>
        <v>4.7174530310269267E+169</v>
      </c>
      <c r="C558" s="12">
        <f>D558*'Exponential Item Growth'!$B$7</f>
        <v>7241</v>
      </c>
      <c r="D558" s="13">
        <f>A558*'Exponential Item Growth'!$B$4</f>
        <v>5570</v>
      </c>
      <c r="E558" s="12">
        <f>IF(ISNA(VLOOKUP(A558,'Exponential Item Growth'!$A$10:$B$18,2,FALSE)),E557, E557*VLOOKUP(A558,'Exponential Item Growth'!$A$10:$B$18,2,FALSE))</f>
        <v>384</v>
      </c>
      <c r="F558" s="12">
        <f>C558*'Exponential Item Growth'!$B$21</f>
        <v>72410</v>
      </c>
      <c r="G558" s="12">
        <f>'Exponential Item Growth'!$B$22*C558</f>
        <v>362050</v>
      </c>
      <c r="H558" s="12">
        <f>'Exponential Item Growth'!$B$23*C558</f>
        <v>7241000</v>
      </c>
    </row>
    <row r="559" spans="1:8" ht="15.75" customHeight="1" x14ac:dyDescent="0.2">
      <c r="A559" s="3">
        <v>558</v>
      </c>
      <c r="B559" s="11">
        <f>'Exponential Item Growth'!$B$5*'Exponential Item Growth'!$B$6^A559</f>
        <v>9.4349060620538534E+169</v>
      </c>
      <c r="C559" s="12">
        <f>D559*'Exponential Item Growth'!$B$7</f>
        <v>7254</v>
      </c>
      <c r="D559" s="13">
        <f>A559*'Exponential Item Growth'!$B$4</f>
        <v>5580</v>
      </c>
      <c r="E559" s="12">
        <f>IF(ISNA(VLOOKUP(A559,'Exponential Item Growth'!$A$10:$B$18,2,FALSE)),E558, E558*VLOOKUP(A559,'Exponential Item Growth'!$A$10:$B$18,2,FALSE))</f>
        <v>384</v>
      </c>
      <c r="F559" s="12">
        <f>C559*'Exponential Item Growth'!$B$21</f>
        <v>72540</v>
      </c>
      <c r="G559" s="12">
        <f>'Exponential Item Growth'!$B$22*C559</f>
        <v>362700</v>
      </c>
      <c r="H559" s="12">
        <f>'Exponential Item Growth'!$B$23*C559</f>
        <v>7254000</v>
      </c>
    </row>
    <row r="560" spans="1:8" ht="15.75" customHeight="1" x14ac:dyDescent="0.2">
      <c r="A560" s="3">
        <v>559</v>
      </c>
      <c r="B560" s="11">
        <f>'Exponential Item Growth'!$B$5*'Exponential Item Growth'!$B$6^A560</f>
        <v>1.8869812124107707E+170</v>
      </c>
      <c r="C560" s="12">
        <f>D560*'Exponential Item Growth'!$B$7</f>
        <v>7267</v>
      </c>
      <c r="D560" s="13">
        <f>A560*'Exponential Item Growth'!$B$4</f>
        <v>5590</v>
      </c>
      <c r="E560" s="12">
        <f>IF(ISNA(VLOOKUP(A560,'Exponential Item Growth'!$A$10:$B$18,2,FALSE)),E559, E559*VLOOKUP(A560,'Exponential Item Growth'!$A$10:$B$18,2,FALSE))</f>
        <v>384</v>
      </c>
      <c r="F560" s="12">
        <f>C560*'Exponential Item Growth'!$B$21</f>
        <v>72670</v>
      </c>
      <c r="G560" s="12">
        <f>'Exponential Item Growth'!$B$22*C560</f>
        <v>363350</v>
      </c>
      <c r="H560" s="12">
        <f>'Exponential Item Growth'!$B$23*C560</f>
        <v>7267000</v>
      </c>
    </row>
    <row r="561" spans="1:8" ht="15.75" customHeight="1" x14ac:dyDescent="0.2">
      <c r="A561" s="3">
        <v>560</v>
      </c>
      <c r="B561" s="11">
        <f>'Exponential Item Growth'!$B$5*'Exponential Item Growth'!$B$6^A561</f>
        <v>3.7739624248215414E+170</v>
      </c>
      <c r="C561" s="12">
        <f>D561*'Exponential Item Growth'!$B$7</f>
        <v>7280</v>
      </c>
      <c r="D561" s="13">
        <f>A561*'Exponential Item Growth'!$B$4</f>
        <v>5600</v>
      </c>
      <c r="E561" s="12">
        <f>IF(ISNA(VLOOKUP(A561,'Exponential Item Growth'!$A$10:$B$18,2,FALSE)),E560, E560*VLOOKUP(A561,'Exponential Item Growth'!$A$10:$B$18,2,FALSE))</f>
        <v>384</v>
      </c>
      <c r="F561" s="12">
        <f>C561*'Exponential Item Growth'!$B$21</f>
        <v>72800</v>
      </c>
      <c r="G561" s="12">
        <f>'Exponential Item Growth'!$B$22*C561</f>
        <v>364000</v>
      </c>
      <c r="H561" s="12">
        <f>'Exponential Item Growth'!$B$23*C561</f>
        <v>7280000</v>
      </c>
    </row>
    <row r="562" spans="1:8" ht="15.75" customHeight="1" x14ac:dyDescent="0.2">
      <c r="A562" s="3">
        <v>561</v>
      </c>
      <c r="B562" s="11">
        <f>'Exponential Item Growth'!$B$5*'Exponential Item Growth'!$B$6^A562</f>
        <v>7.5479248496430827E+170</v>
      </c>
      <c r="C562" s="12">
        <f>D562*'Exponential Item Growth'!$B$7</f>
        <v>7293</v>
      </c>
      <c r="D562" s="13">
        <f>A562*'Exponential Item Growth'!$B$4</f>
        <v>5610</v>
      </c>
      <c r="E562" s="12">
        <f>IF(ISNA(VLOOKUP(A562,'Exponential Item Growth'!$A$10:$B$18,2,FALSE)),E561, E561*VLOOKUP(A562,'Exponential Item Growth'!$A$10:$B$18,2,FALSE))</f>
        <v>384</v>
      </c>
      <c r="F562" s="12">
        <f>C562*'Exponential Item Growth'!$B$21</f>
        <v>72930</v>
      </c>
      <c r="G562" s="12">
        <f>'Exponential Item Growth'!$B$22*C562</f>
        <v>364650</v>
      </c>
      <c r="H562" s="12">
        <f>'Exponential Item Growth'!$B$23*C562</f>
        <v>7293000</v>
      </c>
    </row>
    <row r="563" spans="1:8" ht="15.75" customHeight="1" x14ac:dyDescent="0.2">
      <c r="A563" s="3">
        <v>562</v>
      </c>
      <c r="B563" s="11">
        <f>'Exponential Item Growth'!$B$5*'Exponential Item Growth'!$B$6^A563</f>
        <v>1.5095849699286165E+171</v>
      </c>
      <c r="C563" s="12">
        <f>D563*'Exponential Item Growth'!$B$7</f>
        <v>7306</v>
      </c>
      <c r="D563" s="13">
        <f>A563*'Exponential Item Growth'!$B$4</f>
        <v>5620</v>
      </c>
      <c r="E563" s="12">
        <f>IF(ISNA(VLOOKUP(A563,'Exponential Item Growth'!$A$10:$B$18,2,FALSE)),E562, E562*VLOOKUP(A563,'Exponential Item Growth'!$A$10:$B$18,2,FALSE))</f>
        <v>384</v>
      </c>
      <c r="F563" s="12">
        <f>C563*'Exponential Item Growth'!$B$21</f>
        <v>73060</v>
      </c>
      <c r="G563" s="12">
        <f>'Exponential Item Growth'!$B$22*C563</f>
        <v>365300</v>
      </c>
      <c r="H563" s="12">
        <f>'Exponential Item Growth'!$B$23*C563</f>
        <v>7306000</v>
      </c>
    </row>
    <row r="564" spans="1:8" ht="15.75" customHeight="1" x14ac:dyDescent="0.2">
      <c r="A564" s="3">
        <v>563</v>
      </c>
      <c r="B564" s="11">
        <f>'Exponential Item Growth'!$B$5*'Exponential Item Growth'!$B$6^A564</f>
        <v>3.0191699398572331E+171</v>
      </c>
      <c r="C564" s="12">
        <f>D564*'Exponential Item Growth'!$B$7</f>
        <v>7319</v>
      </c>
      <c r="D564" s="13">
        <f>A564*'Exponential Item Growth'!$B$4</f>
        <v>5630</v>
      </c>
      <c r="E564" s="12">
        <f>IF(ISNA(VLOOKUP(A564,'Exponential Item Growth'!$A$10:$B$18,2,FALSE)),E563, E563*VLOOKUP(A564,'Exponential Item Growth'!$A$10:$B$18,2,FALSE))</f>
        <v>384</v>
      </c>
      <c r="F564" s="12">
        <f>C564*'Exponential Item Growth'!$B$21</f>
        <v>73190</v>
      </c>
      <c r="G564" s="12">
        <f>'Exponential Item Growth'!$B$22*C564</f>
        <v>365950</v>
      </c>
      <c r="H564" s="12">
        <f>'Exponential Item Growth'!$B$23*C564</f>
        <v>7319000</v>
      </c>
    </row>
    <row r="565" spans="1:8" ht="15.75" customHeight="1" x14ac:dyDescent="0.2">
      <c r="A565" s="3">
        <v>564</v>
      </c>
      <c r="B565" s="11">
        <f>'Exponential Item Growth'!$B$5*'Exponential Item Growth'!$B$6^A565</f>
        <v>6.0383398797144662E+171</v>
      </c>
      <c r="C565" s="12">
        <f>D565*'Exponential Item Growth'!$B$7</f>
        <v>7332</v>
      </c>
      <c r="D565" s="13">
        <f>A565*'Exponential Item Growth'!$B$4</f>
        <v>5640</v>
      </c>
      <c r="E565" s="12">
        <f>IF(ISNA(VLOOKUP(A565,'Exponential Item Growth'!$A$10:$B$18,2,FALSE)),E564, E564*VLOOKUP(A565,'Exponential Item Growth'!$A$10:$B$18,2,FALSE))</f>
        <v>384</v>
      </c>
      <c r="F565" s="12">
        <f>C565*'Exponential Item Growth'!$B$21</f>
        <v>73320</v>
      </c>
      <c r="G565" s="12">
        <f>'Exponential Item Growth'!$B$22*C565</f>
        <v>366600</v>
      </c>
      <c r="H565" s="12">
        <f>'Exponential Item Growth'!$B$23*C565</f>
        <v>7332000</v>
      </c>
    </row>
    <row r="566" spans="1:8" ht="15.75" customHeight="1" x14ac:dyDescent="0.2">
      <c r="A566" s="3">
        <v>565</v>
      </c>
      <c r="B566" s="11">
        <f>'Exponential Item Growth'!$B$5*'Exponential Item Growth'!$B$6^A566</f>
        <v>1.2076679759428932E+172</v>
      </c>
      <c r="C566" s="12">
        <f>D566*'Exponential Item Growth'!$B$7</f>
        <v>7345</v>
      </c>
      <c r="D566" s="13">
        <f>A566*'Exponential Item Growth'!$B$4</f>
        <v>5650</v>
      </c>
      <c r="E566" s="12">
        <f>IF(ISNA(VLOOKUP(A566,'Exponential Item Growth'!$A$10:$B$18,2,FALSE)),E565, E565*VLOOKUP(A566,'Exponential Item Growth'!$A$10:$B$18,2,FALSE))</f>
        <v>384</v>
      </c>
      <c r="F566" s="12">
        <f>C566*'Exponential Item Growth'!$B$21</f>
        <v>73450</v>
      </c>
      <c r="G566" s="12">
        <f>'Exponential Item Growth'!$B$22*C566</f>
        <v>367250</v>
      </c>
      <c r="H566" s="12">
        <f>'Exponential Item Growth'!$B$23*C566</f>
        <v>7345000</v>
      </c>
    </row>
    <row r="567" spans="1:8" ht="15.75" customHeight="1" x14ac:dyDescent="0.2">
      <c r="A567" s="3">
        <v>566</v>
      </c>
      <c r="B567" s="11">
        <f>'Exponential Item Growth'!$B$5*'Exponential Item Growth'!$B$6^A567</f>
        <v>2.4153359518857865E+172</v>
      </c>
      <c r="C567" s="12">
        <f>D567*'Exponential Item Growth'!$B$7</f>
        <v>7358</v>
      </c>
      <c r="D567" s="13">
        <f>A567*'Exponential Item Growth'!$B$4</f>
        <v>5660</v>
      </c>
      <c r="E567" s="12">
        <f>IF(ISNA(VLOOKUP(A567,'Exponential Item Growth'!$A$10:$B$18,2,FALSE)),E566, E566*VLOOKUP(A567,'Exponential Item Growth'!$A$10:$B$18,2,FALSE))</f>
        <v>384</v>
      </c>
      <c r="F567" s="12">
        <f>C567*'Exponential Item Growth'!$B$21</f>
        <v>73580</v>
      </c>
      <c r="G567" s="12">
        <f>'Exponential Item Growth'!$B$22*C567</f>
        <v>367900</v>
      </c>
      <c r="H567" s="12">
        <f>'Exponential Item Growth'!$B$23*C567</f>
        <v>7358000</v>
      </c>
    </row>
    <row r="568" spans="1:8" ht="15.75" customHeight="1" x14ac:dyDescent="0.2">
      <c r="A568" s="3">
        <v>567</v>
      </c>
      <c r="B568" s="11">
        <f>'Exponential Item Growth'!$B$5*'Exponential Item Growth'!$B$6^A568</f>
        <v>4.8306719037715729E+172</v>
      </c>
      <c r="C568" s="12">
        <f>D568*'Exponential Item Growth'!$B$7</f>
        <v>7371</v>
      </c>
      <c r="D568" s="13">
        <f>A568*'Exponential Item Growth'!$B$4</f>
        <v>5670</v>
      </c>
      <c r="E568" s="12">
        <f>IF(ISNA(VLOOKUP(A568,'Exponential Item Growth'!$A$10:$B$18,2,FALSE)),E567, E567*VLOOKUP(A568,'Exponential Item Growth'!$A$10:$B$18,2,FALSE))</f>
        <v>384</v>
      </c>
      <c r="F568" s="12">
        <f>C568*'Exponential Item Growth'!$B$21</f>
        <v>73710</v>
      </c>
      <c r="G568" s="12">
        <f>'Exponential Item Growth'!$B$22*C568</f>
        <v>368550</v>
      </c>
      <c r="H568" s="12">
        <f>'Exponential Item Growth'!$B$23*C568</f>
        <v>7371000</v>
      </c>
    </row>
    <row r="569" spans="1:8" ht="15.75" customHeight="1" x14ac:dyDescent="0.2">
      <c r="A569" s="3">
        <v>568</v>
      </c>
      <c r="B569" s="11">
        <f>'Exponential Item Growth'!$B$5*'Exponential Item Growth'!$B$6^A569</f>
        <v>9.6613438075431459E+172</v>
      </c>
      <c r="C569" s="12">
        <f>D569*'Exponential Item Growth'!$B$7</f>
        <v>7384</v>
      </c>
      <c r="D569" s="13">
        <f>A569*'Exponential Item Growth'!$B$4</f>
        <v>5680</v>
      </c>
      <c r="E569" s="12">
        <f>IF(ISNA(VLOOKUP(A569,'Exponential Item Growth'!$A$10:$B$18,2,FALSE)),E568, E568*VLOOKUP(A569,'Exponential Item Growth'!$A$10:$B$18,2,FALSE))</f>
        <v>384</v>
      </c>
      <c r="F569" s="12">
        <f>C569*'Exponential Item Growth'!$B$21</f>
        <v>73840</v>
      </c>
      <c r="G569" s="12">
        <f>'Exponential Item Growth'!$B$22*C569</f>
        <v>369200</v>
      </c>
      <c r="H569" s="12">
        <f>'Exponential Item Growth'!$B$23*C569</f>
        <v>7384000</v>
      </c>
    </row>
    <row r="570" spans="1:8" ht="15.75" customHeight="1" x14ac:dyDescent="0.2">
      <c r="A570" s="3">
        <v>569</v>
      </c>
      <c r="B570" s="11">
        <f>'Exponential Item Growth'!$B$5*'Exponential Item Growth'!$B$6^A570</f>
        <v>1.9322687615086292E+173</v>
      </c>
      <c r="C570" s="12">
        <f>D570*'Exponential Item Growth'!$B$7</f>
        <v>7397</v>
      </c>
      <c r="D570" s="13">
        <f>A570*'Exponential Item Growth'!$B$4</f>
        <v>5690</v>
      </c>
      <c r="E570" s="12">
        <f>IF(ISNA(VLOOKUP(A570,'Exponential Item Growth'!$A$10:$B$18,2,FALSE)),E569, E569*VLOOKUP(A570,'Exponential Item Growth'!$A$10:$B$18,2,FALSE))</f>
        <v>384</v>
      </c>
      <c r="F570" s="12">
        <f>C570*'Exponential Item Growth'!$B$21</f>
        <v>73970</v>
      </c>
      <c r="G570" s="12">
        <f>'Exponential Item Growth'!$B$22*C570</f>
        <v>369850</v>
      </c>
      <c r="H570" s="12">
        <f>'Exponential Item Growth'!$B$23*C570</f>
        <v>7397000</v>
      </c>
    </row>
    <row r="571" spans="1:8" ht="15.75" customHeight="1" x14ac:dyDescent="0.2">
      <c r="A571" s="3">
        <v>570</v>
      </c>
      <c r="B571" s="11">
        <f>'Exponential Item Growth'!$B$5*'Exponential Item Growth'!$B$6^A571</f>
        <v>3.8645375230172583E+173</v>
      </c>
      <c r="C571" s="12">
        <f>D571*'Exponential Item Growth'!$B$7</f>
        <v>7410</v>
      </c>
      <c r="D571" s="13">
        <f>A571*'Exponential Item Growth'!$B$4</f>
        <v>5700</v>
      </c>
      <c r="E571" s="12">
        <f>IF(ISNA(VLOOKUP(A571,'Exponential Item Growth'!$A$10:$B$18,2,FALSE)),E570, E570*VLOOKUP(A571,'Exponential Item Growth'!$A$10:$B$18,2,FALSE))</f>
        <v>384</v>
      </c>
      <c r="F571" s="12">
        <f>C571*'Exponential Item Growth'!$B$21</f>
        <v>74100</v>
      </c>
      <c r="G571" s="12">
        <f>'Exponential Item Growth'!$B$22*C571</f>
        <v>370500</v>
      </c>
      <c r="H571" s="12">
        <f>'Exponential Item Growth'!$B$23*C571</f>
        <v>7410000</v>
      </c>
    </row>
    <row r="572" spans="1:8" ht="15.75" customHeight="1" x14ac:dyDescent="0.2">
      <c r="A572" s="3">
        <v>571</v>
      </c>
      <c r="B572" s="11">
        <f>'Exponential Item Growth'!$B$5*'Exponential Item Growth'!$B$6^A572</f>
        <v>7.7290750460345167E+173</v>
      </c>
      <c r="C572" s="12">
        <f>D572*'Exponential Item Growth'!$B$7</f>
        <v>7423</v>
      </c>
      <c r="D572" s="13">
        <f>A572*'Exponential Item Growth'!$B$4</f>
        <v>5710</v>
      </c>
      <c r="E572" s="12">
        <f>IF(ISNA(VLOOKUP(A572,'Exponential Item Growth'!$A$10:$B$18,2,FALSE)),E571, E571*VLOOKUP(A572,'Exponential Item Growth'!$A$10:$B$18,2,FALSE))</f>
        <v>384</v>
      </c>
      <c r="F572" s="12">
        <f>C572*'Exponential Item Growth'!$B$21</f>
        <v>74230</v>
      </c>
      <c r="G572" s="12">
        <f>'Exponential Item Growth'!$B$22*C572</f>
        <v>371150</v>
      </c>
      <c r="H572" s="12">
        <f>'Exponential Item Growth'!$B$23*C572</f>
        <v>7423000</v>
      </c>
    </row>
    <row r="573" spans="1:8" ht="15.75" customHeight="1" x14ac:dyDescent="0.2">
      <c r="A573" s="3">
        <v>572</v>
      </c>
      <c r="B573" s="11">
        <f>'Exponential Item Growth'!$B$5*'Exponential Item Growth'!$B$6^A573</f>
        <v>1.5458150092069033E+174</v>
      </c>
      <c r="C573" s="12">
        <f>D573*'Exponential Item Growth'!$B$7</f>
        <v>7436</v>
      </c>
      <c r="D573" s="13">
        <f>A573*'Exponential Item Growth'!$B$4</f>
        <v>5720</v>
      </c>
      <c r="E573" s="12">
        <f>IF(ISNA(VLOOKUP(A573,'Exponential Item Growth'!$A$10:$B$18,2,FALSE)),E572, E572*VLOOKUP(A573,'Exponential Item Growth'!$A$10:$B$18,2,FALSE))</f>
        <v>384</v>
      </c>
      <c r="F573" s="12">
        <f>C573*'Exponential Item Growth'!$B$21</f>
        <v>74360</v>
      </c>
      <c r="G573" s="12">
        <f>'Exponential Item Growth'!$B$22*C573</f>
        <v>371800</v>
      </c>
      <c r="H573" s="12">
        <f>'Exponential Item Growth'!$B$23*C573</f>
        <v>7436000</v>
      </c>
    </row>
    <row r="574" spans="1:8" ht="15.75" customHeight="1" x14ac:dyDescent="0.2">
      <c r="A574" s="3">
        <v>573</v>
      </c>
      <c r="B574" s="11">
        <f>'Exponential Item Growth'!$B$5*'Exponential Item Growth'!$B$6^A574</f>
        <v>3.0916300184138067E+174</v>
      </c>
      <c r="C574" s="12">
        <f>D574*'Exponential Item Growth'!$B$7</f>
        <v>7449</v>
      </c>
      <c r="D574" s="13">
        <f>A574*'Exponential Item Growth'!$B$4</f>
        <v>5730</v>
      </c>
      <c r="E574" s="12">
        <f>IF(ISNA(VLOOKUP(A574,'Exponential Item Growth'!$A$10:$B$18,2,FALSE)),E573, E573*VLOOKUP(A574,'Exponential Item Growth'!$A$10:$B$18,2,FALSE))</f>
        <v>384</v>
      </c>
      <c r="F574" s="12">
        <f>C574*'Exponential Item Growth'!$B$21</f>
        <v>74490</v>
      </c>
      <c r="G574" s="12">
        <f>'Exponential Item Growth'!$B$22*C574</f>
        <v>372450</v>
      </c>
      <c r="H574" s="12">
        <f>'Exponential Item Growth'!$B$23*C574</f>
        <v>7449000</v>
      </c>
    </row>
    <row r="575" spans="1:8" ht="15.75" customHeight="1" x14ac:dyDescent="0.2">
      <c r="A575" s="3">
        <v>574</v>
      </c>
      <c r="B575" s="11">
        <f>'Exponential Item Growth'!$B$5*'Exponential Item Growth'!$B$6^A575</f>
        <v>6.1832600368276134E+174</v>
      </c>
      <c r="C575" s="12">
        <f>D575*'Exponential Item Growth'!$B$7</f>
        <v>7462</v>
      </c>
      <c r="D575" s="13">
        <f>A575*'Exponential Item Growth'!$B$4</f>
        <v>5740</v>
      </c>
      <c r="E575" s="12">
        <f>IF(ISNA(VLOOKUP(A575,'Exponential Item Growth'!$A$10:$B$18,2,FALSE)),E574, E574*VLOOKUP(A575,'Exponential Item Growth'!$A$10:$B$18,2,FALSE))</f>
        <v>384</v>
      </c>
      <c r="F575" s="12">
        <f>C575*'Exponential Item Growth'!$B$21</f>
        <v>74620</v>
      </c>
      <c r="G575" s="12">
        <f>'Exponential Item Growth'!$B$22*C575</f>
        <v>373100</v>
      </c>
      <c r="H575" s="12">
        <f>'Exponential Item Growth'!$B$23*C575</f>
        <v>7462000</v>
      </c>
    </row>
    <row r="576" spans="1:8" ht="15.75" customHeight="1" x14ac:dyDescent="0.2">
      <c r="A576" s="3">
        <v>575</v>
      </c>
      <c r="B576" s="11">
        <f>'Exponential Item Growth'!$B$5*'Exponential Item Growth'!$B$6^A576</f>
        <v>1.2366520073655227E+175</v>
      </c>
      <c r="C576" s="12">
        <f>D576*'Exponential Item Growth'!$B$7</f>
        <v>7475</v>
      </c>
      <c r="D576" s="13">
        <f>A576*'Exponential Item Growth'!$B$4</f>
        <v>5750</v>
      </c>
      <c r="E576" s="12">
        <f>IF(ISNA(VLOOKUP(A576,'Exponential Item Growth'!$A$10:$B$18,2,FALSE)),E575, E575*VLOOKUP(A576,'Exponential Item Growth'!$A$10:$B$18,2,FALSE))</f>
        <v>384</v>
      </c>
      <c r="F576" s="12">
        <f>C576*'Exponential Item Growth'!$B$21</f>
        <v>74750</v>
      </c>
      <c r="G576" s="12">
        <f>'Exponential Item Growth'!$B$22*C576</f>
        <v>373750</v>
      </c>
      <c r="H576" s="12">
        <f>'Exponential Item Growth'!$B$23*C576</f>
        <v>7475000</v>
      </c>
    </row>
    <row r="577" spans="1:8" ht="15.75" customHeight="1" x14ac:dyDescent="0.2">
      <c r="A577" s="3">
        <v>576</v>
      </c>
      <c r="B577" s="11">
        <f>'Exponential Item Growth'!$B$5*'Exponential Item Growth'!$B$6^A577</f>
        <v>2.4733040147310453E+175</v>
      </c>
      <c r="C577" s="12">
        <f>D577*'Exponential Item Growth'!$B$7</f>
        <v>7488</v>
      </c>
      <c r="D577" s="13">
        <f>A577*'Exponential Item Growth'!$B$4</f>
        <v>5760</v>
      </c>
      <c r="E577" s="12">
        <f>IF(ISNA(VLOOKUP(A577,'Exponential Item Growth'!$A$10:$B$18,2,FALSE)),E576, E576*VLOOKUP(A577,'Exponential Item Growth'!$A$10:$B$18,2,FALSE))</f>
        <v>384</v>
      </c>
      <c r="F577" s="12">
        <f>C577*'Exponential Item Growth'!$B$21</f>
        <v>74880</v>
      </c>
      <c r="G577" s="12">
        <f>'Exponential Item Growth'!$B$22*C577</f>
        <v>374400</v>
      </c>
      <c r="H577" s="12">
        <f>'Exponential Item Growth'!$B$23*C577</f>
        <v>7488000</v>
      </c>
    </row>
    <row r="578" spans="1:8" ht="15.75" customHeight="1" x14ac:dyDescent="0.2">
      <c r="A578" s="3">
        <v>577</v>
      </c>
      <c r="B578" s="11">
        <f>'Exponential Item Growth'!$B$5*'Exponential Item Growth'!$B$6^A578</f>
        <v>4.9466080294620907E+175</v>
      </c>
      <c r="C578" s="12">
        <f>D578*'Exponential Item Growth'!$B$7</f>
        <v>7501</v>
      </c>
      <c r="D578" s="13">
        <f>A578*'Exponential Item Growth'!$B$4</f>
        <v>5770</v>
      </c>
      <c r="E578" s="12">
        <f>IF(ISNA(VLOOKUP(A578,'Exponential Item Growth'!$A$10:$B$18,2,FALSE)),E577, E577*VLOOKUP(A578,'Exponential Item Growth'!$A$10:$B$18,2,FALSE))</f>
        <v>384</v>
      </c>
      <c r="F578" s="12">
        <f>C578*'Exponential Item Growth'!$B$21</f>
        <v>75010</v>
      </c>
      <c r="G578" s="12">
        <f>'Exponential Item Growth'!$B$22*C578</f>
        <v>375050</v>
      </c>
      <c r="H578" s="12">
        <f>'Exponential Item Growth'!$B$23*C578</f>
        <v>7501000</v>
      </c>
    </row>
    <row r="579" spans="1:8" ht="15.75" customHeight="1" x14ac:dyDescent="0.2">
      <c r="A579" s="3">
        <v>578</v>
      </c>
      <c r="B579" s="11">
        <f>'Exponential Item Growth'!$B$5*'Exponential Item Growth'!$B$6^A579</f>
        <v>9.8932160589241814E+175</v>
      </c>
      <c r="C579" s="12">
        <f>D579*'Exponential Item Growth'!$B$7</f>
        <v>7514</v>
      </c>
      <c r="D579" s="13">
        <f>A579*'Exponential Item Growth'!$B$4</f>
        <v>5780</v>
      </c>
      <c r="E579" s="12">
        <f>IF(ISNA(VLOOKUP(A579,'Exponential Item Growth'!$A$10:$B$18,2,FALSE)),E578, E578*VLOOKUP(A579,'Exponential Item Growth'!$A$10:$B$18,2,FALSE))</f>
        <v>384</v>
      </c>
      <c r="F579" s="12">
        <f>C579*'Exponential Item Growth'!$B$21</f>
        <v>75140</v>
      </c>
      <c r="G579" s="12">
        <f>'Exponential Item Growth'!$B$22*C579</f>
        <v>375700</v>
      </c>
      <c r="H579" s="12">
        <f>'Exponential Item Growth'!$B$23*C579</f>
        <v>7514000</v>
      </c>
    </row>
    <row r="580" spans="1:8" ht="15.75" customHeight="1" x14ac:dyDescent="0.2">
      <c r="A580" s="3">
        <v>579</v>
      </c>
      <c r="B580" s="11">
        <f>'Exponential Item Growth'!$B$5*'Exponential Item Growth'!$B$6^A580</f>
        <v>1.9786432117848363E+176</v>
      </c>
      <c r="C580" s="12">
        <f>D580*'Exponential Item Growth'!$B$7</f>
        <v>7527</v>
      </c>
      <c r="D580" s="13">
        <f>A580*'Exponential Item Growth'!$B$4</f>
        <v>5790</v>
      </c>
      <c r="E580" s="12">
        <f>IF(ISNA(VLOOKUP(A580,'Exponential Item Growth'!$A$10:$B$18,2,FALSE)),E579, E579*VLOOKUP(A580,'Exponential Item Growth'!$A$10:$B$18,2,FALSE))</f>
        <v>384</v>
      </c>
      <c r="F580" s="12">
        <f>C580*'Exponential Item Growth'!$B$21</f>
        <v>75270</v>
      </c>
      <c r="G580" s="12">
        <f>'Exponential Item Growth'!$B$22*C580</f>
        <v>376350</v>
      </c>
      <c r="H580" s="12">
        <f>'Exponential Item Growth'!$B$23*C580</f>
        <v>7527000</v>
      </c>
    </row>
    <row r="581" spans="1:8" ht="15.75" customHeight="1" x14ac:dyDescent="0.2">
      <c r="A581" s="3">
        <v>580</v>
      </c>
      <c r="B581" s="11">
        <f>'Exponential Item Growth'!$B$5*'Exponential Item Growth'!$B$6^A581</f>
        <v>3.9572864235696725E+176</v>
      </c>
      <c r="C581" s="12">
        <f>D581*'Exponential Item Growth'!$B$7</f>
        <v>7540</v>
      </c>
      <c r="D581" s="13">
        <f>A581*'Exponential Item Growth'!$B$4</f>
        <v>5800</v>
      </c>
      <c r="E581" s="12">
        <f>IF(ISNA(VLOOKUP(A581,'Exponential Item Growth'!$A$10:$B$18,2,FALSE)),E580, E580*VLOOKUP(A581,'Exponential Item Growth'!$A$10:$B$18,2,FALSE))</f>
        <v>384</v>
      </c>
      <c r="F581" s="12">
        <f>C581*'Exponential Item Growth'!$B$21</f>
        <v>75400</v>
      </c>
      <c r="G581" s="12">
        <f>'Exponential Item Growth'!$B$22*C581</f>
        <v>377000</v>
      </c>
      <c r="H581" s="12">
        <f>'Exponential Item Growth'!$B$23*C581</f>
        <v>7540000</v>
      </c>
    </row>
    <row r="582" spans="1:8" ht="15.75" customHeight="1" x14ac:dyDescent="0.2">
      <c r="A582" s="3">
        <v>581</v>
      </c>
      <c r="B582" s="11">
        <f>'Exponential Item Growth'!$B$5*'Exponential Item Growth'!$B$6^A582</f>
        <v>7.9145728471393451E+176</v>
      </c>
      <c r="C582" s="12">
        <f>D582*'Exponential Item Growth'!$B$7</f>
        <v>7553</v>
      </c>
      <c r="D582" s="13">
        <f>A582*'Exponential Item Growth'!$B$4</f>
        <v>5810</v>
      </c>
      <c r="E582" s="12">
        <f>IF(ISNA(VLOOKUP(A582,'Exponential Item Growth'!$A$10:$B$18,2,FALSE)),E581, E581*VLOOKUP(A582,'Exponential Item Growth'!$A$10:$B$18,2,FALSE))</f>
        <v>384</v>
      </c>
      <c r="F582" s="12">
        <f>C582*'Exponential Item Growth'!$B$21</f>
        <v>75530</v>
      </c>
      <c r="G582" s="12">
        <f>'Exponential Item Growth'!$B$22*C582</f>
        <v>377650</v>
      </c>
      <c r="H582" s="12">
        <f>'Exponential Item Growth'!$B$23*C582</f>
        <v>7553000</v>
      </c>
    </row>
    <row r="583" spans="1:8" ht="15.75" customHeight="1" x14ac:dyDescent="0.2">
      <c r="A583" s="3">
        <v>582</v>
      </c>
      <c r="B583" s="11">
        <f>'Exponential Item Growth'!$B$5*'Exponential Item Growth'!$B$6^A583</f>
        <v>1.582914569427869E+177</v>
      </c>
      <c r="C583" s="12">
        <f>D583*'Exponential Item Growth'!$B$7</f>
        <v>7566</v>
      </c>
      <c r="D583" s="13">
        <f>A583*'Exponential Item Growth'!$B$4</f>
        <v>5820</v>
      </c>
      <c r="E583" s="12">
        <f>IF(ISNA(VLOOKUP(A583,'Exponential Item Growth'!$A$10:$B$18,2,FALSE)),E582, E582*VLOOKUP(A583,'Exponential Item Growth'!$A$10:$B$18,2,FALSE))</f>
        <v>384</v>
      </c>
      <c r="F583" s="12">
        <f>C583*'Exponential Item Growth'!$B$21</f>
        <v>75660</v>
      </c>
      <c r="G583" s="12">
        <f>'Exponential Item Growth'!$B$22*C583</f>
        <v>378300</v>
      </c>
      <c r="H583" s="12">
        <f>'Exponential Item Growth'!$B$23*C583</f>
        <v>7566000</v>
      </c>
    </row>
    <row r="584" spans="1:8" ht="15.75" customHeight="1" x14ac:dyDescent="0.2">
      <c r="A584" s="3">
        <v>583</v>
      </c>
      <c r="B584" s="11">
        <f>'Exponential Item Growth'!$B$5*'Exponential Item Growth'!$B$6^A584</f>
        <v>3.165829138855738E+177</v>
      </c>
      <c r="C584" s="12">
        <f>D584*'Exponential Item Growth'!$B$7</f>
        <v>7579</v>
      </c>
      <c r="D584" s="13">
        <f>A584*'Exponential Item Growth'!$B$4</f>
        <v>5830</v>
      </c>
      <c r="E584" s="12">
        <f>IF(ISNA(VLOOKUP(A584,'Exponential Item Growth'!$A$10:$B$18,2,FALSE)),E583, E583*VLOOKUP(A584,'Exponential Item Growth'!$A$10:$B$18,2,FALSE))</f>
        <v>384</v>
      </c>
      <c r="F584" s="12">
        <f>C584*'Exponential Item Growth'!$B$21</f>
        <v>75790</v>
      </c>
      <c r="G584" s="12">
        <f>'Exponential Item Growth'!$B$22*C584</f>
        <v>378950</v>
      </c>
      <c r="H584" s="12">
        <f>'Exponential Item Growth'!$B$23*C584</f>
        <v>7579000</v>
      </c>
    </row>
    <row r="585" spans="1:8" ht="15.75" customHeight="1" x14ac:dyDescent="0.2">
      <c r="A585" s="3">
        <v>584</v>
      </c>
      <c r="B585" s="11">
        <f>'Exponential Item Growth'!$B$5*'Exponential Item Growth'!$B$6^A585</f>
        <v>6.3316582777114761E+177</v>
      </c>
      <c r="C585" s="12">
        <f>D585*'Exponential Item Growth'!$B$7</f>
        <v>7592</v>
      </c>
      <c r="D585" s="13">
        <f>A585*'Exponential Item Growth'!$B$4</f>
        <v>5840</v>
      </c>
      <c r="E585" s="12">
        <f>IF(ISNA(VLOOKUP(A585,'Exponential Item Growth'!$A$10:$B$18,2,FALSE)),E584, E584*VLOOKUP(A585,'Exponential Item Growth'!$A$10:$B$18,2,FALSE))</f>
        <v>384</v>
      </c>
      <c r="F585" s="12">
        <f>C585*'Exponential Item Growth'!$B$21</f>
        <v>75920</v>
      </c>
      <c r="G585" s="12">
        <f>'Exponential Item Growth'!$B$22*C585</f>
        <v>379600</v>
      </c>
      <c r="H585" s="12">
        <f>'Exponential Item Growth'!$B$23*C585</f>
        <v>7592000</v>
      </c>
    </row>
    <row r="586" spans="1:8" ht="15.75" customHeight="1" x14ac:dyDescent="0.2">
      <c r="A586" s="3">
        <v>585</v>
      </c>
      <c r="B586" s="11">
        <f>'Exponential Item Growth'!$B$5*'Exponential Item Growth'!$B$6^A586</f>
        <v>1.2663316555422952E+178</v>
      </c>
      <c r="C586" s="12">
        <f>D586*'Exponential Item Growth'!$B$7</f>
        <v>7605</v>
      </c>
      <c r="D586" s="13">
        <f>A586*'Exponential Item Growth'!$B$4</f>
        <v>5850</v>
      </c>
      <c r="E586" s="12">
        <f>IF(ISNA(VLOOKUP(A586,'Exponential Item Growth'!$A$10:$B$18,2,FALSE)),E585, E585*VLOOKUP(A586,'Exponential Item Growth'!$A$10:$B$18,2,FALSE))</f>
        <v>384</v>
      </c>
      <c r="F586" s="12">
        <f>C586*'Exponential Item Growth'!$B$21</f>
        <v>76050</v>
      </c>
      <c r="G586" s="12">
        <f>'Exponential Item Growth'!$B$22*C586</f>
        <v>380250</v>
      </c>
      <c r="H586" s="12">
        <f>'Exponential Item Growth'!$B$23*C586</f>
        <v>7605000</v>
      </c>
    </row>
    <row r="587" spans="1:8" ht="15.75" customHeight="1" x14ac:dyDescent="0.2">
      <c r="A587" s="3">
        <v>586</v>
      </c>
      <c r="B587" s="11">
        <f>'Exponential Item Growth'!$B$5*'Exponential Item Growth'!$B$6^A587</f>
        <v>2.5326633110845904E+178</v>
      </c>
      <c r="C587" s="12">
        <f>D587*'Exponential Item Growth'!$B$7</f>
        <v>7618</v>
      </c>
      <c r="D587" s="13">
        <f>A587*'Exponential Item Growth'!$B$4</f>
        <v>5860</v>
      </c>
      <c r="E587" s="12">
        <f>IF(ISNA(VLOOKUP(A587,'Exponential Item Growth'!$A$10:$B$18,2,FALSE)),E586, E586*VLOOKUP(A587,'Exponential Item Growth'!$A$10:$B$18,2,FALSE))</f>
        <v>384</v>
      </c>
      <c r="F587" s="12">
        <f>C587*'Exponential Item Growth'!$B$21</f>
        <v>76180</v>
      </c>
      <c r="G587" s="12">
        <f>'Exponential Item Growth'!$B$22*C587</f>
        <v>380900</v>
      </c>
      <c r="H587" s="12">
        <f>'Exponential Item Growth'!$B$23*C587</f>
        <v>7618000</v>
      </c>
    </row>
    <row r="588" spans="1:8" ht="15.75" customHeight="1" x14ac:dyDescent="0.2">
      <c r="A588" s="3">
        <v>587</v>
      </c>
      <c r="B588" s="11">
        <f>'Exponential Item Growth'!$B$5*'Exponential Item Growth'!$B$6^A588</f>
        <v>5.0653266221691809E+178</v>
      </c>
      <c r="C588" s="12">
        <f>D588*'Exponential Item Growth'!$B$7</f>
        <v>7631</v>
      </c>
      <c r="D588" s="13">
        <f>A588*'Exponential Item Growth'!$B$4</f>
        <v>5870</v>
      </c>
      <c r="E588" s="12">
        <f>IF(ISNA(VLOOKUP(A588,'Exponential Item Growth'!$A$10:$B$18,2,FALSE)),E587, E587*VLOOKUP(A588,'Exponential Item Growth'!$A$10:$B$18,2,FALSE))</f>
        <v>384</v>
      </c>
      <c r="F588" s="12">
        <f>C588*'Exponential Item Growth'!$B$21</f>
        <v>76310</v>
      </c>
      <c r="G588" s="12">
        <f>'Exponential Item Growth'!$B$22*C588</f>
        <v>381550</v>
      </c>
      <c r="H588" s="12">
        <f>'Exponential Item Growth'!$B$23*C588</f>
        <v>7631000</v>
      </c>
    </row>
    <row r="589" spans="1:8" ht="15.75" customHeight="1" x14ac:dyDescent="0.2">
      <c r="A589" s="3">
        <v>588</v>
      </c>
      <c r="B589" s="11">
        <f>'Exponential Item Growth'!$B$5*'Exponential Item Growth'!$B$6^A589</f>
        <v>1.0130653244338362E+179</v>
      </c>
      <c r="C589" s="12">
        <f>D589*'Exponential Item Growth'!$B$7</f>
        <v>7644</v>
      </c>
      <c r="D589" s="13">
        <f>A589*'Exponential Item Growth'!$B$4</f>
        <v>5880</v>
      </c>
      <c r="E589" s="12">
        <f>IF(ISNA(VLOOKUP(A589,'Exponential Item Growth'!$A$10:$B$18,2,FALSE)),E588, E588*VLOOKUP(A589,'Exponential Item Growth'!$A$10:$B$18,2,FALSE))</f>
        <v>384</v>
      </c>
      <c r="F589" s="12">
        <f>C589*'Exponential Item Growth'!$B$21</f>
        <v>76440</v>
      </c>
      <c r="G589" s="12">
        <f>'Exponential Item Growth'!$B$22*C589</f>
        <v>382200</v>
      </c>
      <c r="H589" s="12">
        <f>'Exponential Item Growth'!$B$23*C589</f>
        <v>7644000</v>
      </c>
    </row>
    <row r="590" spans="1:8" ht="15.75" customHeight="1" x14ac:dyDescent="0.2">
      <c r="A590" s="3">
        <v>589</v>
      </c>
      <c r="B590" s="11">
        <f>'Exponential Item Growth'!$B$5*'Exponential Item Growth'!$B$6^A590</f>
        <v>2.0261306488676723E+179</v>
      </c>
      <c r="C590" s="12">
        <f>D590*'Exponential Item Growth'!$B$7</f>
        <v>7657</v>
      </c>
      <c r="D590" s="13">
        <f>A590*'Exponential Item Growth'!$B$4</f>
        <v>5890</v>
      </c>
      <c r="E590" s="12">
        <f>IF(ISNA(VLOOKUP(A590,'Exponential Item Growth'!$A$10:$B$18,2,FALSE)),E589, E589*VLOOKUP(A590,'Exponential Item Growth'!$A$10:$B$18,2,FALSE))</f>
        <v>384</v>
      </c>
      <c r="F590" s="12">
        <f>C590*'Exponential Item Growth'!$B$21</f>
        <v>76570</v>
      </c>
      <c r="G590" s="12">
        <f>'Exponential Item Growth'!$B$22*C590</f>
        <v>382850</v>
      </c>
      <c r="H590" s="12">
        <f>'Exponential Item Growth'!$B$23*C590</f>
        <v>7657000</v>
      </c>
    </row>
    <row r="591" spans="1:8" ht="15.75" customHeight="1" x14ac:dyDescent="0.2">
      <c r="A591" s="3">
        <v>590</v>
      </c>
      <c r="B591" s="11">
        <f>'Exponential Item Growth'!$B$5*'Exponential Item Growth'!$B$6^A591</f>
        <v>4.0522612977353447E+179</v>
      </c>
      <c r="C591" s="12">
        <f>D591*'Exponential Item Growth'!$B$7</f>
        <v>7670</v>
      </c>
      <c r="D591" s="13">
        <f>A591*'Exponential Item Growth'!$B$4</f>
        <v>5900</v>
      </c>
      <c r="E591" s="12">
        <f>IF(ISNA(VLOOKUP(A591,'Exponential Item Growth'!$A$10:$B$18,2,FALSE)),E590, E590*VLOOKUP(A591,'Exponential Item Growth'!$A$10:$B$18,2,FALSE))</f>
        <v>384</v>
      </c>
      <c r="F591" s="12">
        <f>C591*'Exponential Item Growth'!$B$21</f>
        <v>76700</v>
      </c>
      <c r="G591" s="12">
        <f>'Exponential Item Growth'!$B$22*C591</f>
        <v>383500</v>
      </c>
      <c r="H591" s="12">
        <f>'Exponential Item Growth'!$B$23*C591</f>
        <v>7670000</v>
      </c>
    </row>
    <row r="592" spans="1:8" ht="15.75" customHeight="1" x14ac:dyDescent="0.2">
      <c r="A592" s="3">
        <v>591</v>
      </c>
      <c r="B592" s="11">
        <f>'Exponential Item Growth'!$B$5*'Exponential Item Growth'!$B$6^A592</f>
        <v>8.1045225954706894E+179</v>
      </c>
      <c r="C592" s="12">
        <f>D592*'Exponential Item Growth'!$B$7</f>
        <v>7683</v>
      </c>
      <c r="D592" s="13">
        <f>A592*'Exponential Item Growth'!$B$4</f>
        <v>5910</v>
      </c>
      <c r="E592" s="12">
        <f>IF(ISNA(VLOOKUP(A592,'Exponential Item Growth'!$A$10:$B$18,2,FALSE)),E591, E591*VLOOKUP(A592,'Exponential Item Growth'!$A$10:$B$18,2,FALSE))</f>
        <v>384</v>
      </c>
      <c r="F592" s="12">
        <f>C592*'Exponential Item Growth'!$B$21</f>
        <v>76830</v>
      </c>
      <c r="G592" s="12">
        <f>'Exponential Item Growth'!$B$22*C592</f>
        <v>384150</v>
      </c>
      <c r="H592" s="12">
        <f>'Exponential Item Growth'!$B$23*C592</f>
        <v>7683000</v>
      </c>
    </row>
    <row r="593" spans="1:8" ht="15.75" customHeight="1" x14ac:dyDescent="0.2">
      <c r="A593" s="3">
        <v>592</v>
      </c>
      <c r="B593" s="11">
        <f>'Exponential Item Growth'!$B$5*'Exponential Item Growth'!$B$6^A593</f>
        <v>1.6209045190941379E+180</v>
      </c>
      <c r="C593" s="12">
        <f>D593*'Exponential Item Growth'!$B$7</f>
        <v>7696</v>
      </c>
      <c r="D593" s="13">
        <f>A593*'Exponential Item Growth'!$B$4</f>
        <v>5920</v>
      </c>
      <c r="E593" s="12">
        <f>IF(ISNA(VLOOKUP(A593,'Exponential Item Growth'!$A$10:$B$18,2,FALSE)),E592, E592*VLOOKUP(A593,'Exponential Item Growth'!$A$10:$B$18,2,FALSE))</f>
        <v>384</v>
      </c>
      <c r="F593" s="12">
        <f>C593*'Exponential Item Growth'!$B$21</f>
        <v>76960</v>
      </c>
      <c r="G593" s="12">
        <f>'Exponential Item Growth'!$B$22*C593</f>
        <v>384800</v>
      </c>
      <c r="H593" s="12">
        <f>'Exponential Item Growth'!$B$23*C593</f>
        <v>7696000</v>
      </c>
    </row>
    <row r="594" spans="1:8" ht="15.75" customHeight="1" x14ac:dyDescent="0.2">
      <c r="A594" s="3">
        <v>593</v>
      </c>
      <c r="B594" s="11">
        <f>'Exponential Item Growth'!$B$5*'Exponential Item Growth'!$B$6^A594</f>
        <v>3.2418090381882757E+180</v>
      </c>
      <c r="C594" s="12">
        <f>D594*'Exponential Item Growth'!$B$7</f>
        <v>7709</v>
      </c>
      <c r="D594" s="13">
        <f>A594*'Exponential Item Growth'!$B$4</f>
        <v>5930</v>
      </c>
      <c r="E594" s="12">
        <f>IF(ISNA(VLOOKUP(A594,'Exponential Item Growth'!$A$10:$B$18,2,FALSE)),E593, E593*VLOOKUP(A594,'Exponential Item Growth'!$A$10:$B$18,2,FALSE))</f>
        <v>384</v>
      </c>
      <c r="F594" s="12">
        <f>C594*'Exponential Item Growth'!$B$21</f>
        <v>77090</v>
      </c>
      <c r="G594" s="12">
        <f>'Exponential Item Growth'!$B$22*C594</f>
        <v>385450</v>
      </c>
      <c r="H594" s="12">
        <f>'Exponential Item Growth'!$B$23*C594</f>
        <v>7709000</v>
      </c>
    </row>
    <row r="595" spans="1:8" ht="15.75" customHeight="1" x14ac:dyDescent="0.2">
      <c r="A595" s="3">
        <v>594</v>
      </c>
      <c r="B595" s="11">
        <f>'Exponential Item Growth'!$B$5*'Exponential Item Growth'!$B$6^A595</f>
        <v>6.4836180763765515E+180</v>
      </c>
      <c r="C595" s="12">
        <f>D595*'Exponential Item Growth'!$B$7</f>
        <v>7722</v>
      </c>
      <c r="D595" s="13">
        <f>A595*'Exponential Item Growth'!$B$4</f>
        <v>5940</v>
      </c>
      <c r="E595" s="12">
        <f>IF(ISNA(VLOOKUP(A595,'Exponential Item Growth'!$A$10:$B$18,2,FALSE)),E594, E594*VLOOKUP(A595,'Exponential Item Growth'!$A$10:$B$18,2,FALSE))</f>
        <v>384</v>
      </c>
      <c r="F595" s="12">
        <f>C595*'Exponential Item Growth'!$B$21</f>
        <v>77220</v>
      </c>
      <c r="G595" s="12">
        <f>'Exponential Item Growth'!$B$22*C595</f>
        <v>386100</v>
      </c>
      <c r="H595" s="12">
        <f>'Exponential Item Growth'!$B$23*C595</f>
        <v>7722000</v>
      </c>
    </row>
    <row r="596" spans="1:8" ht="15.75" customHeight="1" x14ac:dyDescent="0.2">
      <c r="A596" s="3">
        <v>595</v>
      </c>
      <c r="B596" s="11">
        <f>'Exponential Item Growth'!$B$5*'Exponential Item Growth'!$B$6^A596</f>
        <v>1.2967236152753103E+181</v>
      </c>
      <c r="C596" s="12">
        <f>D596*'Exponential Item Growth'!$B$7</f>
        <v>7735</v>
      </c>
      <c r="D596" s="13">
        <f>A596*'Exponential Item Growth'!$B$4</f>
        <v>5950</v>
      </c>
      <c r="E596" s="12">
        <f>IF(ISNA(VLOOKUP(A596,'Exponential Item Growth'!$A$10:$B$18,2,FALSE)),E595, E595*VLOOKUP(A596,'Exponential Item Growth'!$A$10:$B$18,2,FALSE))</f>
        <v>384</v>
      </c>
      <c r="F596" s="12">
        <f>C596*'Exponential Item Growth'!$B$21</f>
        <v>77350</v>
      </c>
      <c r="G596" s="12">
        <f>'Exponential Item Growth'!$B$22*C596</f>
        <v>386750</v>
      </c>
      <c r="H596" s="12">
        <f>'Exponential Item Growth'!$B$23*C596</f>
        <v>7735000</v>
      </c>
    </row>
    <row r="597" spans="1:8" ht="15.75" customHeight="1" x14ac:dyDescent="0.2">
      <c r="A597" s="3">
        <v>596</v>
      </c>
      <c r="B597" s="11">
        <f>'Exponential Item Growth'!$B$5*'Exponential Item Growth'!$B$6^A597</f>
        <v>2.5934472305506206E+181</v>
      </c>
      <c r="C597" s="12">
        <f>D597*'Exponential Item Growth'!$B$7</f>
        <v>7748</v>
      </c>
      <c r="D597" s="13">
        <f>A597*'Exponential Item Growth'!$B$4</f>
        <v>5960</v>
      </c>
      <c r="E597" s="12">
        <f>IF(ISNA(VLOOKUP(A597,'Exponential Item Growth'!$A$10:$B$18,2,FALSE)),E596, E596*VLOOKUP(A597,'Exponential Item Growth'!$A$10:$B$18,2,FALSE))</f>
        <v>384</v>
      </c>
      <c r="F597" s="12">
        <f>C597*'Exponential Item Growth'!$B$21</f>
        <v>77480</v>
      </c>
      <c r="G597" s="12">
        <f>'Exponential Item Growth'!$B$22*C597</f>
        <v>387400</v>
      </c>
      <c r="H597" s="12">
        <f>'Exponential Item Growth'!$B$23*C597</f>
        <v>7748000</v>
      </c>
    </row>
    <row r="598" spans="1:8" ht="15.75" customHeight="1" x14ac:dyDescent="0.2">
      <c r="A598" s="3">
        <v>597</v>
      </c>
      <c r="B598" s="11">
        <f>'Exponential Item Growth'!$B$5*'Exponential Item Growth'!$B$6^A598</f>
        <v>5.1868944611012412E+181</v>
      </c>
      <c r="C598" s="12">
        <f>D598*'Exponential Item Growth'!$B$7</f>
        <v>7761</v>
      </c>
      <c r="D598" s="13">
        <f>A598*'Exponential Item Growth'!$B$4</f>
        <v>5970</v>
      </c>
      <c r="E598" s="12">
        <f>IF(ISNA(VLOOKUP(A598,'Exponential Item Growth'!$A$10:$B$18,2,FALSE)),E597, E597*VLOOKUP(A598,'Exponential Item Growth'!$A$10:$B$18,2,FALSE))</f>
        <v>384</v>
      </c>
      <c r="F598" s="12">
        <f>C598*'Exponential Item Growth'!$B$21</f>
        <v>77610</v>
      </c>
      <c r="G598" s="12">
        <f>'Exponential Item Growth'!$B$22*C598</f>
        <v>388050</v>
      </c>
      <c r="H598" s="12">
        <f>'Exponential Item Growth'!$B$23*C598</f>
        <v>7761000</v>
      </c>
    </row>
    <row r="599" spans="1:8" ht="15.75" customHeight="1" x14ac:dyDescent="0.2">
      <c r="A599" s="3">
        <v>598</v>
      </c>
      <c r="B599" s="11">
        <f>'Exponential Item Growth'!$B$5*'Exponential Item Growth'!$B$6^A599</f>
        <v>1.0373788922202482E+182</v>
      </c>
      <c r="C599" s="12">
        <f>D599*'Exponential Item Growth'!$B$7</f>
        <v>7774</v>
      </c>
      <c r="D599" s="13">
        <f>A599*'Exponential Item Growth'!$B$4</f>
        <v>5980</v>
      </c>
      <c r="E599" s="12">
        <f>IF(ISNA(VLOOKUP(A599,'Exponential Item Growth'!$A$10:$B$18,2,FALSE)),E598, E598*VLOOKUP(A599,'Exponential Item Growth'!$A$10:$B$18,2,FALSE))</f>
        <v>384</v>
      </c>
      <c r="F599" s="12">
        <f>C599*'Exponential Item Growth'!$B$21</f>
        <v>77740</v>
      </c>
      <c r="G599" s="12">
        <f>'Exponential Item Growth'!$B$22*C599</f>
        <v>388700</v>
      </c>
      <c r="H599" s="12">
        <f>'Exponential Item Growth'!$B$23*C599</f>
        <v>7774000</v>
      </c>
    </row>
    <row r="600" spans="1:8" ht="15.75" customHeight="1" x14ac:dyDescent="0.2">
      <c r="A600" s="3">
        <v>599</v>
      </c>
      <c r="B600" s="11">
        <f>'Exponential Item Growth'!$B$5*'Exponential Item Growth'!$B$6^A600</f>
        <v>2.0747577844404965E+182</v>
      </c>
      <c r="C600" s="12">
        <f>D600*'Exponential Item Growth'!$B$7</f>
        <v>7787</v>
      </c>
      <c r="D600" s="13">
        <f>A600*'Exponential Item Growth'!$B$4</f>
        <v>5990</v>
      </c>
      <c r="E600" s="12">
        <f>IF(ISNA(VLOOKUP(A600,'Exponential Item Growth'!$A$10:$B$18,2,FALSE)),E599, E599*VLOOKUP(A600,'Exponential Item Growth'!$A$10:$B$18,2,FALSE))</f>
        <v>384</v>
      </c>
      <c r="F600" s="12">
        <f>C600*'Exponential Item Growth'!$B$21</f>
        <v>77870</v>
      </c>
      <c r="G600" s="12">
        <f>'Exponential Item Growth'!$B$22*C600</f>
        <v>389350</v>
      </c>
      <c r="H600" s="12">
        <f>'Exponential Item Growth'!$B$23*C600</f>
        <v>7787000</v>
      </c>
    </row>
    <row r="601" spans="1:8" ht="15.75" customHeight="1" x14ac:dyDescent="0.2">
      <c r="A601" s="3">
        <v>600</v>
      </c>
      <c r="B601" s="11">
        <f>'Exponential Item Growth'!$B$5*'Exponential Item Growth'!$B$6^A601</f>
        <v>4.149515568880993E+182</v>
      </c>
      <c r="C601" s="12">
        <f>D601*'Exponential Item Growth'!$B$7</f>
        <v>7800</v>
      </c>
      <c r="D601" s="13">
        <f>A601*'Exponential Item Growth'!$B$4</f>
        <v>6000</v>
      </c>
      <c r="E601" s="12">
        <f>IF(ISNA(VLOOKUP(A601,'Exponential Item Growth'!$A$10:$B$18,2,FALSE)),E600, E600*VLOOKUP(A601,'Exponential Item Growth'!$A$10:$B$18,2,FALSE))</f>
        <v>384</v>
      </c>
      <c r="F601" s="12">
        <f>C601*'Exponential Item Growth'!$B$21</f>
        <v>78000</v>
      </c>
      <c r="G601" s="12">
        <f>'Exponential Item Growth'!$B$22*C601</f>
        <v>390000</v>
      </c>
      <c r="H601" s="12">
        <f>'Exponential Item Growth'!$B$23*C601</f>
        <v>7800000</v>
      </c>
    </row>
    <row r="602" spans="1:8" ht="15.75" customHeight="1" x14ac:dyDescent="0.2">
      <c r="A602" s="3">
        <v>601</v>
      </c>
      <c r="B602" s="11">
        <f>'Exponential Item Growth'!$B$5*'Exponential Item Growth'!$B$6^A602</f>
        <v>8.2990311377619859E+182</v>
      </c>
      <c r="C602" s="12">
        <f>D602*'Exponential Item Growth'!$B$7</f>
        <v>7813</v>
      </c>
      <c r="D602" s="13">
        <f>A602*'Exponential Item Growth'!$B$4</f>
        <v>6010</v>
      </c>
      <c r="E602" s="12">
        <f>IF(ISNA(VLOOKUP(A602,'Exponential Item Growth'!$A$10:$B$18,2,FALSE)),E601, E601*VLOOKUP(A602,'Exponential Item Growth'!$A$10:$B$18,2,FALSE))</f>
        <v>384</v>
      </c>
      <c r="F602" s="12">
        <f>C602*'Exponential Item Growth'!$B$21</f>
        <v>78130</v>
      </c>
      <c r="G602" s="12">
        <f>'Exponential Item Growth'!$B$22*C602</f>
        <v>390650</v>
      </c>
      <c r="H602" s="12">
        <f>'Exponential Item Growth'!$B$23*C602</f>
        <v>7813000</v>
      </c>
    </row>
    <row r="603" spans="1:8" ht="15.75" customHeight="1" x14ac:dyDescent="0.2">
      <c r="A603" s="3">
        <v>602</v>
      </c>
      <c r="B603" s="11">
        <f>'Exponential Item Growth'!$B$5*'Exponential Item Growth'!$B$6^A603</f>
        <v>1.6598062275523972E+183</v>
      </c>
      <c r="C603" s="12">
        <f>D603*'Exponential Item Growth'!$B$7</f>
        <v>7826</v>
      </c>
      <c r="D603" s="13">
        <f>A603*'Exponential Item Growth'!$B$4</f>
        <v>6020</v>
      </c>
      <c r="E603" s="12">
        <f>IF(ISNA(VLOOKUP(A603,'Exponential Item Growth'!$A$10:$B$18,2,FALSE)),E602, E602*VLOOKUP(A603,'Exponential Item Growth'!$A$10:$B$18,2,FALSE))</f>
        <v>384</v>
      </c>
      <c r="F603" s="12">
        <f>C603*'Exponential Item Growth'!$B$21</f>
        <v>78260</v>
      </c>
      <c r="G603" s="12">
        <f>'Exponential Item Growth'!$B$22*C603</f>
        <v>391300</v>
      </c>
      <c r="H603" s="12">
        <f>'Exponential Item Growth'!$B$23*C603</f>
        <v>7826000</v>
      </c>
    </row>
    <row r="604" spans="1:8" ht="15.75" customHeight="1" x14ac:dyDescent="0.2">
      <c r="A604" s="3">
        <v>603</v>
      </c>
      <c r="B604" s="11">
        <f>'Exponential Item Growth'!$B$5*'Exponential Item Growth'!$B$6^A604</f>
        <v>3.3196124551047944E+183</v>
      </c>
      <c r="C604" s="12">
        <f>D604*'Exponential Item Growth'!$B$7</f>
        <v>7839</v>
      </c>
      <c r="D604" s="13">
        <f>A604*'Exponential Item Growth'!$B$4</f>
        <v>6030</v>
      </c>
      <c r="E604" s="12">
        <f>IF(ISNA(VLOOKUP(A604,'Exponential Item Growth'!$A$10:$B$18,2,FALSE)),E603, E603*VLOOKUP(A604,'Exponential Item Growth'!$A$10:$B$18,2,FALSE))</f>
        <v>384</v>
      </c>
      <c r="F604" s="12">
        <f>C604*'Exponential Item Growth'!$B$21</f>
        <v>78390</v>
      </c>
      <c r="G604" s="12">
        <f>'Exponential Item Growth'!$B$22*C604</f>
        <v>391950</v>
      </c>
      <c r="H604" s="12">
        <f>'Exponential Item Growth'!$B$23*C604</f>
        <v>7839000</v>
      </c>
    </row>
    <row r="605" spans="1:8" ht="15.75" customHeight="1" x14ac:dyDescent="0.2">
      <c r="A605" s="3">
        <v>604</v>
      </c>
      <c r="B605" s="11">
        <f>'Exponential Item Growth'!$B$5*'Exponential Item Growth'!$B$6^A605</f>
        <v>6.6392249102095887E+183</v>
      </c>
      <c r="C605" s="12">
        <f>D605*'Exponential Item Growth'!$B$7</f>
        <v>7852</v>
      </c>
      <c r="D605" s="13">
        <f>A605*'Exponential Item Growth'!$B$4</f>
        <v>6040</v>
      </c>
      <c r="E605" s="12">
        <f>IF(ISNA(VLOOKUP(A605,'Exponential Item Growth'!$A$10:$B$18,2,FALSE)),E604, E604*VLOOKUP(A605,'Exponential Item Growth'!$A$10:$B$18,2,FALSE))</f>
        <v>384</v>
      </c>
      <c r="F605" s="12">
        <f>C605*'Exponential Item Growth'!$B$21</f>
        <v>78520</v>
      </c>
      <c r="G605" s="12">
        <f>'Exponential Item Growth'!$B$22*C605</f>
        <v>392600</v>
      </c>
      <c r="H605" s="12">
        <f>'Exponential Item Growth'!$B$23*C605</f>
        <v>7852000</v>
      </c>
    </row>
    <row r="606" spans="1:8" ht="15.75" customHeight="1" x14ac:dyDescent="0.2">
      <c r="A606" s="3">
        <v>605</v>
      </c>
      <c r="B606" s="11">
        <f>'Exponential Item Growth'!$B$5*'Exponential Item Growth'!$B$6^A606</f>
        <v>1.3278449820419177E+184</v>
      </c>
      <c r="C606" s="12">
        <f>D606*'Exponential Item Growth'!$B$7</f>
        <v>7865</v>
      </c>
      <c r="D606" s="13">
        <f>A606*'Exponential Item Growth'!$B$4</f>
        <v>6050</v>
      </c>
      <c r="E606" s="12">
        <f>IF(ISNA(VLOOKUP(A606,'Exponential Item Growth'!$A$10:$B$18,2,FALSE)),E605, E605*VLOOKUP(A606,'Exponential Item Growth'!$A$10:$B$18,2,FALSE))</f>
        <v>384</v>
      </c>
      <c r="F606" s="12">
        <f>C606*'Exponential Item Growth'!$B$21</f>
        <v>78650</v>
      </c>
      <c r="G606" s="12">
        <f>'Exponential Item Growth'!$B$22*C606</f>
        <v>393250</v>
      </c>
      <c r="H606" s="12">
        <f>'Exponential Item Growth'!$B$23*C606</f>
        <v>7865000</v>
      </c>
    </row>
    <row r="607" spans="1:8" ht="15.75" customHeight="1" x14ac:dyDescent="0.2">
      <c r="A607" s="3">
        <v>606</v>
      </c>
      <c r="B607" s="11">
        <f>'Exponential Item Growth'!$B$5*'Exponential Item Growth'!$B$6^A607</f>
        <v>2.6556899640838355E+184</v>
      </c>
      <c r="C607" s="12">
        <f>D607*'Exponential Item Growth'!$B$7</f>
        <v>7878</v>
      </c>
      <c r="D607" s="13">
        <f>A607*'Exponential Item Growth'!$B$4</f>
        <v>6060</v>
      </c>
      <c r="E607" s="12">
        <f>IF(ISNA(VLOOKUP(A607,'Exponential Item Growth'!$A$10:$B$18,2,FALSE)),E606, E606*VLOOKUP(A607,'Exponential Item Growth'!$A$10:$B$18,2,FALSE))</f>
        <v>384</v>
      </c>
      <c r="F607" s="12">
        <f>C607*'Exponential Item Growth'!$B$21</f>
        <v>78780</v>
      </c>
      <c r="G607" s="12">
        <f>'Exponential Item Growth'!$B$22*C607</f>
        <v>393900</v>
      </c>
      <c r="H607" s="12">
        <f>'Exponential Item Growth'!$B$23*C607</f>
        <v>7878000</v>
      </c>
    </row>
    <row r="608" spans="1:8" ht="15.75" customHeight="1" x14ac:dyDescent="0.2">
      <c r="A608" s="3">
        <v>607</v>
      </c>
      <c r="B608" s="11">
        <f>'Exponential Item Growth'!$B$5*'Exponential Item Growth'!$B$6^A608</f>
        <v>5.311379928167671E+184</v>
      </c>
      <c r="C608" s="12">
        <f>D608*'Exponential Item Growth'!$B$7</f>
        <v>7891</v>
      </c>
      <c r="D608" s="13">
        <f>A608*'Exponential Item Growth'!$B$4</f>
        <v>6070</v>
      </c>
      <c r="E608" s="12">
        <f>IF(ISNA(VLOOKUP(A608,'Exponential Item Growth'!$A$10:$B$18,2,FALSE)),E607, E607*VLOOKUP(A608,'Exponential Item Growth'!$A$10:$B$18,2,FALSE))</f>
        <v>384</v>
      </c>
      <c r="F608" s="12">
        <f>C608*'Exponential Item Growth'!$B$21</f>
        <v>78910</v>
      </c>
      <c r="G608" s="12">
        <f>'Exponential Item Growth'!$B$22*C608</f>
        <v>394550</v>
      </c>
      <c r="H608" s="12">
        <f>'Exponential Item Growth'!$B$23*C608</f>
        <v>7891000</v>
      </c>
    </row>
    <row r="609" spans="1:8" ht="15.75" customHeight="1" x14ac:dyDescent="0.2">
      <c r="A609" s="3">
        <v>608</v>
      </c>
      <c r="B609" s="11">
        <f>'Exponential Item Growth'!$B$5*'Exponential Item Growth'!$B$6^A609</f>
        <v>1.0622759856335342E+185</v>
      </c>
      <c r="C609" s="12">
        <f>D609*'Exponential Item Growth'!$B$7</f>
        <v>7904</v>
      </c>
      <c r="D609" s="13">
        <f>A609*'Exponential Item Growth'!$B$4</f>
        <v>6080</v>
      </c>
      <c r="E609" s="12">
        <f>IF(ISNA(VLOOKUP(A609,'Exponential Item Growth'!$A$10:$B$18,2,FALSE)),E608, E608*VLOOKUP(A609,'Exponential Item Growth'!$A$10:$B$18,2,FALSE))</f>
        <v>384</v>
      </c>
      <c r="F609" s="12">
        <f>C609*'Exponential Item Growth'!$B$21</f>
        <v>79040</v>
      </c>
      <c r="G609" s="12">
        <f>'Exponential Item Growth'!$B$22*C609</f>
        <v>395200</v>
      </c>
      <c r="H609" s="12">
        <f>'Exponential Item Growth'!$B$23*C609</f>
        <v>7904000</v>
      </c>
    </row>
    <row r="610" spans="1:8" ht="15.75" customHeight="1" x14ac:dyDescent="0.2">
      <c r="A610" s="3">
        <v>609</v>
      </c>
      <c r="B610" s="11">
        <f>'Exponential Item Growth'!$B$5*'Exponential Item Growth'!$B$6^A610</f>
        <v>2.1245519712670684E+185</v>
      </c>
      <c r="C610" s="12">
        <f>D610*'Exponential Item Growth'!$B$7</f>
        <v>7917</v>
      </c>
      <c r="D610" s="13">
        <f>A610*'Exponential Item Growth'!$B$4</f>
        <v>6090</v>
      </c>
      <c r="E610" s="12">
        <f>IF(ISNA(VLOOKUP(A610,'Exponential Item Growth'!$A$10:$B$18,2,FALSE)),E609, E609*VLOOKUP(A610,'Exponential Item Growth'!$A$10:$B$18,2,FALSE))</f>
        <v>384</v>
      </c>
      <c r="F610" s="12">
        <f>C610*'Exponential Item Growth'!$B$21</f>
        <v>79170</v>
      </c>
      <c r="G610" s="12">
        <f>'Exponential Item Growth'!$B$22*C610</f>
        <v>395850</v>
      </c>
      <c r="H610" s="12">
        <f>'Exponential Item Growth'!$B$23*C610</f>
        <v>7917000</v>
      </c>
    </row>
    <row r="611" spans="1:8" ht="15.75" customHeight="1" x14ac:dyDescent="0.2">
      <c r="A611" s="3">
        <v>610</v>
      </c>
      <c r="B611" s="11">
        <f>'Exponential Item Growth'!$B$5*'Exponential Item Growth'!$B$6^A611</f>
        <v>4.2491039425341368E+185</v>
      </c>
      <c r="C611" s="12">
        <f>D611*'Exponential Item Growth'!$B$7</f>
        <v>7930</v>
      </c>
      <c r="D611" s="13">
        <f>A611*'Exponential Item Growth'!$B$4</f>
        <v>6100</v>
      </c>
      <c r="E611" s="12">
        <f>IF(ISNA(VLOOKUP(A611,'Exponential Item Growth'!$A$10:$B$18,2,FALSE)),E610, E610*VLOOKUP(A611,'Exponential Item Growth'!$A$10:$B$18,2,FALSE))</f>
        <v>384</v>
      </c>
      <c r="F611" s="12">
        <f>C611*'Exponential Item Growth'!$B$21</f>
        <v>79300</v>
      </c>
      <c r="G611" s="12">
        <f>'Exponential Item Growth'!$B$22*C611</f>
        <v>396500</v>
      </c>
      <c r="H611" s="12">
        <f>'Exponential Item Growth'!$B$23*C611</f>
        <v>7930000</v>
      </c>
    </row>
    <row r="612" spans="1:8" ht="15.75" customHeight="1" x14ac:dyDescent="0.2">
      <c r="A612" s="3">
        <v>611</v>
      </c>
      <c r="B612" s="11">
        <f>'Exponential Item Growth'!$B$5*'Exponential Item Growth'!$B$6^A612</f>
        <v>8.4982078850682736E+185</v>
      </c>
      <c r="C612" s="12">
        <f>D612*'Exponential Item Growth'!$B$7</f>
        <v>7943</v>
      </c>
      <c r="D612" s="13">
        <f>A612*'Exponential Item Growth'!$B$4</f>
        <v>6110</v>
      </c>
      <c r="E612" s="12">
        <f>IF(ISNA(VLOOKUP(A612,'Exponential Item Growth'!$A$10:$B$18,2,FALSE)),E611, E611*VLOOKUP(A612,'Exponential Item Growth'!$A$10:$B$18,2,FALSE))</f>
        <v>384</v>
      </c>
      <c r="F612" s="12">
        <f>C612*'Exponential Item Growth'!$B$21</f>
        <v>79430</v>
      </c>
      <c r="G612" s="12">
        <f>'Exponential Item Growth'!$B$22*C612</f>
        <v>397150</v>
      </c>
      <c r="H612" s="12">
        <f>'Exponential Item Growth'!$B$23*C612</f>
        <v>7943000</v>
      </c>
    </row>
    <row r="613" spans="1:8" ht="15.75" customHeight="1" x14ac:dyDescent="0.2">
      <c r="A613" s="3">
        <v>612</v>
      </c>
      <c r="B613" s="11">
        <f>'Exponential Item Growth'!$B$5*'Exponential Item Growth'!$B$6^A613</f>
        <v>1.6996415770136547E+186</v>
      </c>
      <c r="C613" s="12">
        <f>D613*'Exponential Item Growth'!$B$7</f>
        <v>7956</v>
      </c>
      <c r="D613" s="13">
        <f>A613*'Exponential Item Growth'!$B$4</f>
        <v>6120</v>
      </c>
      <c r="E613" s="12">
        <f>IF(ISNA(VLOOKUP(A613,'Exponential Item Growth'!$A$10:$B$18,2,FALSE)),E612, E612*VLOOKUP(A613,'Exponential Item Growth'!$A$10:$B$18,2,FALSE))</f>
        <v>384</v>
      </c>
      <c r="F613" s="12">
        <f>C613*'Exponential Item Growth'!$B$21</f>
        <v>79560</v>
      </c>
      <c r="G613" s="12">
        <f>'Exponential Item Growth'!$B$22*C613</f>
        <v>397800</v>
      </c>
      <c r="H613" s="12">
        <f>'Exponential Item Growth'!$B$23*C613</f>
        <v>7956000</v>
      </c>
    </row>
    <row r="614" spans="1:8" ht="15.75" customHeight="1" x14ac:dyDescent="0.2">
      <c r="A614" s="3">
        <v>613</v>
      </c>
      <c r="B614" s="11">
        <f>'Exponential Item Growth'!$B$5*'Exponential Item Growth'!$B$6^A614</f>
        <v>3.3992831540273094E+186</v>
      </c>
      <c r="C614" s="12">
        <f>D614*'Exponential Item Growth'!$B$7</f>
        <v>7969</v>
      </c>
      <c r="D614" s="13">
        <f>A614*'Exponential Item Growth'!$B$4</f>
        <v>6130</v>
      </c>
      <c r="E614" s="12">
        <f>IF(ISNA(VLOOKUP(A614,'Exponential Item Growth'!$A$10:$B$18,2,FALSE)),E613, E613*VLOOKUP(A614,'Exponential Item Growth'!$A$10:$B$18,2,FALSE))</f>
        <v>384</v>
      </c>
      <c r="F614" s="12">
        <f>C614*'Exponential Item Growth'!$B$21</f>
        <v>79690</v>
      </c>
      <c r="G614" s="12">
        <f>'Exponential Item Growth'!$B$22*C614</f>
        <v>398450</v>
      </c>
      <c r="H614" s="12">
        <f>'Exponential Item Growth'!$B$23*C614</f>
        <v>7969000</v>
      </c>
    </row>
    <row r="615" spans="1:8" ht="15.75" customHeight="1" x14ac:dyDescent="0.2">
      <c r="A615" s="3">
        <v>614</v>
      </c>
      <c r="B615" s="11">
        <f>'Exponential Item Growth'!$B$5*'Exponential Item Growth'!$B$6^A615</f>
        <v>6.7985663080546189E+186</v>
      </c>
      <c r="C615" s="12">
        <f>D615*'Exponential Item Growth'!$B$7</f>
        <v>7982</v>
      </c>
      <c r="D615" s="13">
        <f>A615*'Exponential Item Growth'!$B$4</f>
        <v>6140</v>
      </c>
      <c r="E615" s="12">
        <f>IF(ISNA(VLOOKUP(A615,'Exponential Item Growth'!$A$10:$B$18,2,FALSE)),E614, E614*VLOOKUP(A615,'Exponential Item Growth'!$A$10:$B$18,2,FALSE))</f>
        <v>384</v>
      </c>
      <c r="F615" s="12">
        <f>C615*'Exponential Item Growth'!$B$21</f>
        <v>79820</v>
      </c>
      <c r="G615" s="12">
        <f>'Exponential Item Growth'!$B$22*C615</f>
        <v>399100</v>
      </c>
      <c r="H615" s="12">
        <f>'Exponential Item Growth'!$B$23*C615</f>
        <v>7982000</v>
      </c>
    </row>
    <row r="616" spans="1:8" ht="15.75" customHeight="1" x14ac:dyDescent="0.2">
      <c r="A616" s="3">
        <v>615</v>
      </c>
      <c r="B616" s="11">
        <f>'Exponential Item Growth'!$B$5*'Exponential Item Growth'!$B$6^A616</f>
        <v>1.3597132616109238E+187</v>
      </c>
      <c r="C616" s="12">
        <f>D616*'Exponential Item Growth'!$B$7</f>
        <v>7995</v>
      </c>
      <c r="D616" s="13">
        <f>A616*'Exponential Item Growth'!$B$4</f>
        <v>6150</v>
      </c>
      <c r="E616" s="12">
        <f>IF(ISNA(VLOOKUP(A616,'Exponential Item Growth'!$A$10:$B$18,2,FALSE)),E615, E615*VLOOKUP(A616,'Exponential Item Growth'!$A$10:$B$18,2,FALSE))</f>
        <v>384</v>
      </c>
      <c r="F616" s="12">
        <f>C616*'Exponential Item Growth'!$B$21</f>
        <v>79950</v>
      </c>
      <c r="G616" s="12">
        <f>'Exponential Item Growth'!$B$22*C616</f>
        <v>399750</v>
      </c>
      <c r="H616" s="12">
        <f>'Exponential Item Growth'!$B$23*C616</f>
        <v>7995000</v>
      </c>
    </row>
    <row r="617" spans="1:8" ht="15.75" customHeight="1" x14ac:dyDescent="0.2">
      <c r="A617" s="3">
        <v>616</v>
      </c>
      <c r="B617" s="11">
        <f>'Exponential Item Growth'!$B$5*'Exponential Item Growth'!$B$6^A617</f>
        <v>2.7194265232218475E+187</v>
      </c>
      <c r="C617" s="12">
        <f>D617*'Exponential Item Growth'!$B$7</f>
        <v>8008</v>
      </c>
      <c r="D617" s="13">
        <f>A617*'Exponential Item Growth'!$B$4</f>
        <v>6160</v>
      </c>
      <c r="E617" s="12">
        <f>IF(ISNA(VLOOKUP(A617,'Exponential Item Growth'!$A$10:$B$18,2,FALSE)),E616, E616*VLOOKUP(A617,'Exponential Item Growth'!$A$10:$B$18,2,FALSE))</f>
        <v>384</v>
      </c>
      <c r="F617" s="12">
        <f>C617*'Exponential Item Growth'!$B$21</f>
        <v>80080</v>
      </c>
      <c r="G617" s="12">
        <f>'Exponential Item Growth'!$B$22*C617</f>
        <v>400400</v>
      </c>
      <c r="H617" s="12">
        <f>'Exponential Item Growth'!$B$23*C617</f>
        <v>8008000</v>
      </c>
    </row>
    <row r="618" spans="1:8" ht="15.75" customHeight="1" x14ac:dyDescent="0.2">
      <c r="A618" s="3">
        <v>617</v>
      </c>
      <c r="B618" s="11">
        <f>'Exponential Item Growth'!$B$5*'Exponential Item Growth'!$B$6^A618</f>
        <v>5.4388530464436951E+187</v>
      </c>
      <c r="C618" s="12">
        <f>D618*'Exponential Item Growth'!$B$7</f>
        <v>8021</v>
      </c>
      <c r="D618" s="13">
        <f>A618*'Exponential Item Growth'!$B$4</f>
        <v>6170</v>
      </c>
      <c r="E618" s="12">
        <f>IF(ISNA(VLOOKUP(A618,'Exponential Item Growth'!$A$10:$B$18,2,FALSE)),E617, E617*VLOOKUP(A618,'Exponential Item Growth'!$A$10:$B$18,2,FALSE))</f>
        <v>384</v>
      </c>
      <c r="F618" s="12">
        <f>C618*'Exponential Item Growth'!$B$21</f>
        <v>80210</v>
      </c>
      <c r="G618" s="12">
        <f>'Exponential Item Growth'!$B$22*C618</f>
        <v>401050</v>
      </c>
      <c r="H618" s="12">
        <f>'Exponential Item Growth'!$B$23*C618</f>
        <v>8021000</v>
      </c>
    </row>
    <row r="619" spans="1:8" ht="15.75" customHeight="1" x14ac:dyDescent="0.2">
      <c r="A619" s="3">
        <v>618</v>
      </c>
      <c r="B619" s="11">
        <f>'Exponential Item Growth'!$B$5*'Exponential Item Growth'!$B$6^A619</f>
        <v>1.087770609288739E+188</v>
      </c>
      <c r="C619" s="12">
        <f>D619*'Exponential Item Growth'!$B$7</f>
        <v>8034</v>
      </c>
      <c r="D619" s="13">
        <f>A619*'Exponential Item Growth'!$B$4</f>
        <v>6180</v>
      </c>
      <c r="E619" s="12">
        <f>IF(ISNA(VLOOKUP(A619,'Exponential Item Growth'!$A$10:$B$18,2,FALSE)),E618, E618*VLOOKUP(A619,'Exponential Item Growth'!$A$10:$B$18,2,FALSE))</f>
        <v>384</v>
      </c>
      <c r="F619" s="12">
        <f>C619*'Exponential Item Growth'!$B$21</f>
        <v>80340</v>
      </c>
      <c r="G619" s="12">
        <f>'Exponential Item Growth'!$B$22*C619</f>
        <v>401700</v>
      </c>
      <c r="H619" s="12">
        <f>'Exponential Item Growth'!$B$23*C619</f>
        <v>8034000</v>
      </c>
    </row>
    <row r="620" spans="1:8" ht="15.75" customHeight="1" x14ac:dyDescent="0.2">
      <c r="A620" s="3">
        <v>619</v>
      </c>
      <c r="B620" s="11">
        <f>'Exponential Item Growth'!$B$5*'Exponential Item Growth'!$B$6^A620</f>
        <v>2.175541218577478E+188</v>
      </c>
      <c r="C620" s="12">
        <f>D620*'Exponential Item Growth'!$B$7</f>
        <v>8047</v>
      </c>
      <c r="D620" s="13">
        <f>A620*'Exponential Item Growth'!$B$4</f>
        <v>6190</v>
      </c>
      <c r="E620" s="12">
        <f>IF(ISNA(VLOOKUP(A620,'Exponential Item Growth'!$A$10:$B$18,2,FALSE)),E619, E619*VLOOKUP(A620,'Exponential Item Growth'!$A$10:$B$18,2,FALSE))</f>
        <v>384</v>
      </c>
      <c r="F620" s="12">
        <f>C620*'Exponential Item Growth'!$B$21</f>
        <v>80470</v>
      </c>
      <c r="G620" s="12">
        <f>'Exponential Item Growth'!$B$22*C620</f>
        <v>402350</v>
      </c>
      <c r="H620" s="12">
        <f>'Exponential Item Growth'!$B$23*C620</f>
        <v>8047000</v>
      </c>
    </row>
    <row r="621" spans="1:8" ht="15.75" customHeight="1" x14ac:dyDescent="0.2">
      <c r="A621" s="3">
        <v>620</v>
      </c>
      <c r="B621" s="11">
        <f>'Exponential Item Growth'!$B$5*'Exponential Item Growth'!$B$6^A621</f>
        <v>4.3510824371549561E+188</v>
      </c>
      <c r="C621" s="12">
        <f>D621*'Exponential Item Growth'!$B$7</f>
        <v>8060</v>
      </c>
      <c r="D621" s="13">
        <f>A621*'Exponential Item Growth'!$B$4</f>
        <v>6200</v>
      </c>
      <c r="E621" s="12">
        <f>IF(ISNA(VLOOKUP(A621,'Exponential Item Growth'!$A$10:$B$18,2,FALSE)),E620, E620*VLOOKUP(A621,'Exponential Item Growth'!$A$10:$B$18,2,FALSE))</f>
        <v>384</v>
      </c>
      <c r="F621" s="12">
        <f>C621*'Exponential Item Growth'!$B$21</f>
        <v>80600</v>
      </c>
      <c r="G621" s="12">
        <f>'Exponential Item Growth'!$B$22*C621</f>
        <v>403000</v>
      </c>
      <c r="H621" s="12">
        <f>'Exponential Item Growth'!$B$23*C621</f>
        <v>8060000</v>
      </c>
    </row>
    <row r="622" spans="1:8" ht="15.75" customHeight="1" x14ac:dyDescent="0.2">
      <c r="A622" s="3">
        <v>621</v>
      </c>
      <c r="B622" s="11">
        <f>'Exponential Item Growth'!$B$5*'Exponential Item Growth'!$B$6^A622</f>
        <v>8.7021648743099121E+188</v>
      </c>
      <c r="C622" s="12">
        <f>D622*'Exponential Item Growth'!$B$7</f>
        <v>8073</v>
      </c>
      <c r="D622" s="13">
        <f>A622*'Exponential Item Growth'!$B$4</f>
        <v>6210</v>
      </c>
      <c r="E622" s="12">
        <f>IF(ISNA(VLOOKUP(A622,'Exponential Item Growth'!$A$10:$B$18,2,FALSE)),E621, E621*VLOOKUP(A622,'Exponential Item Growth'!$A$10:$B$18,2,FALSE))</f>
        <v>384</v>
      </c>
      <c r="F622" s="12">
        <f>C622*'Exponential Item Growth'!$B$21</f>
        <v>80730</v>
      </c>
      <c r="G622" s="12">
        <f>'Exponential Item Growth'!$B$22*C622</f>
        <v>403650</v>
      </c>
      <c r="H622" s="12">
        <f>'Exponential Item Growth'!$B$23*C622</f>
        <v>8073000</v>
      </c>
    </row>
    <row r="623" spans="1:8" ht="15.75" customHeight="1" x14ac:dyDescent="0.2">
      <c r="A623" s="3">
        <v>622</v>
      </c>
      <c r="B623" s="11">
        <f>'Exponential Item Growth'!$B$5*'Exponential Item Growth'!$B$6^A623</f>
        <v>1.7404329748619824E+189</v>
      </c>
      <c r="C623" s="12">
        <f>D623*'Exponential Item Growth'!$B$7</f>
        <v>8086</v>
      </c>
      <c r="D623" s="13">
        <f>A623*'Exponential Item Growth'!$B$4</f>
        <v>6220</v>
      </c>
      <c r="E623" s="12">
        <f>IF(ISNA(VLOOKUP(A623,'Exponential Item Growth'!$A$10:$B$18,2,FALSE)),E622, E622*VLOOKUP(A623,'Exponential Item Growth'!$A$10:$B$18,2,FALSE))</f>
        <v>384</v>
      </c>
      <c r="F623" s="12">
        <f>C623*'Exponential Item Growth'!$B$21</f>
        <v>80860</v>
      </c>
      <c r="G623" s="12">
        <f>'Exponential Item Growth'!$B$22*C623</f>
        <v>404300</v>
      </c>
      <c r="H623" s="12">
        <f>'Exponential Item Growth'!$B$23*C623</f>
        <v>8086000</v>
      </c>
    </row>
    <row r="624" spans="1:8" ht="15.75" customHeight="1" x14ac:dyDescent="0.2">
      <c r="A624" s="3">
        <v>623</v>
      </c>
      <c r="B624" s="11">
        <f>'Exponential Item Growth'!$B$5*'Exponential Item Growth'!$B$6^A624</f>
        <v>3.4808659497239649E+189</v>
      </c>
      <c r="C624" s="12">
        <f>D624*'Exponential Item Growth'!$B$7</f>
        <v>8099</v>
      </c>
      <c r="D624" s="13">
        <f>A624*'Exponential Item Growth'!$B$4</f>
        <v>6230</v>
      </c>
      <c r="E624" s="12">
        <f>IF(ISNA(VLOOKUP(A624,'Exponential Item Growth'!$A$10:$B$18,2,FALSE)),E623, E623*VLOOKUP(A624,'Exponential Item Growth'!$A$10:$B$18,2,FALSE))</f>
        <v>384</v>
      </c>
      <c r="F624" s="12">
        <f>C624*'Exponential Item Growth'!$B$21</f>
        <v>80990</v>
      </c>
      <c r="G624" s="12">
        <f>'Exponential Item Growth'!$B$22*C624</f>
        <v>404950</v>
      </c>
      <c r="H624" s="12">
        <f>'Exponential Item Growth'!$B$23*C624</f>
        <v>8099000</v>
      </c>
    </row>
    <row r="625" spans="1:8" ht="15.75" customHeight="1" x14ac:dyDescent="0.2">
      <c r="A625" s="3">
        <v>624</v>
      </c>
      <c r="B625" s="11">
        <f>'Exponential Item Growth'!$B$5*'Exponential Item Growth'!$B$6^A625</f>
        <v>6.9617318994479297E+189</v>
      </c>
      <c r="C625" s="12">
        <f>D625*'Exponential Item Growth'!$B$7</f>
        <v>8112</v>
      </c>
      <c r="D625" s="13">
        <f>A625*'Exponential Item Growth'!$B$4</f>
        <v>6240</v>
      </c>
      <c r="E625" s="12">
        <f>IF(ISNA(VLOOKUP(A625,'Exponential Item Growth'!$A$10:$B$18,2,FALSE)),E624, E624*VLOOKUP(A625,'Exponential Item Growth'!$A$10:$B$18,2,FALSE))</f>
        <v>384</v>
      </c>
      <c r="F625" s="12">
        <f>C625*'Exponential Item Growth'!$B$21</f>
        <v>81120</v>
      </c>
      <c r="G625" s="12">
        <f>'Exponential Item Growth'!$B$22*C625</f>
        <v>405600</v>
      </c>
      <c r="H625" s="12">
        <f>'Exponential Item Growth'!$B$23*C625</f>
        <v>8112000</v>
      </c>
    </row>
    <row r="626" spans="1:8" ht="15.75" customHeight="1" x14ac:dyDescent="0.2">
      <c r="A626" s="3">
        <v>625</v>
      </c>
      <c r="B626" s="11">
        <f>'Exponential Item Growth'!$B$5*'Exponential Item Growth'!$B$6^A626</f>
        <v>1.3923463798895859E+190</v>
      </c>
      <c r="C626" s="12">
        <f>D626*'Exponential Item Growth'!$B$7</f>
        <v>8125</v>
      </c>
      <c r="D626" s="13">
        <f>A626*'Exponential Item Growth'!$B$4</f>
        <v>6250</v>
      </c>
      <c r="E626" s="12">
        <f>IF(ISNA(VLOOKUP(A626,'Exponential Item Growth'!$A$10:$B$18,2,FALSE)),E625, E625*VLOOKUP(A626,'Exponential Item Growth'!$A$10:$B$18,2,FALSE))</f>
        <v>384</v>
      </c>
      <c r="F626" s="12">
        <f>C626*'Exponential Item Growth'!$B$21</f>
        <v>81250</v>
      </c>
      <c r="G626" s="12">
        <f>'Exponential Item Growth'!$B$22*C626</f>
        <v>406250</v>
      </c>
      <c r="H626" s="12">
        <f>'Exponential Item Growth'!$B$23*C626</f>
        <v>8125000</v>
      </c>
    </row>
    <row r="627" spans="1:8" ht="15.75" customHeight="1" x14ac:dyDescent="0.2">
      <c r="A627" s="3">
        <v>626</v>
      </c>
      <c r="B627" s="11">
        <f>'Exponential Item Growth'!$B$5*'Exponential Item Growth'!$B$6^A627</f>
        <v>2.7846927597791719E+190</v>
      </c>
      <c r="C627" s="12">
        <f>D627*'Exponential Item Growth'!$B$7</f>
        <v>8138</v>
      </c>
      <c r="D627" s="13">
        <f>A627*'Exponential Item Growth'!$B$4</f>
        <v>6260</v>
      </c>
      <c r="E627" s="12">
        <f>IF(ISNA(VLOOKUP(A627,'Exponential Item Growth'!$A$10:$B$18,2,FALSE)),E626, E626*VLOOKUP(A627,'Exponential Item Growth'!$A$10:$B$18,2,FALSE))</f>
        <v>384</v>
      </c>
      <c r="F627" s="12">
        <f>C627*'Exponential Item Growth'!$B$21</f>
        <v>81380</v>
      </c>
      <c r="G627" s="12">
        <f>'Exponential Item Growth'!$B$22*C627</f>
        <v>406900</v>
      </c>
      <c r="H627" s="12">
        <f>'Exponential Item Growth'!$B$23*C627</f>
        <v>8138000</v>
      </c>
    </row>
    <row r="628" spans="1:8" ht="15.75" customHeight="1" x14ac:dyDescent="0.2">
      <c r="A628" s="3">
        <v>627</v>
      </c>
      <c r="B628" s="11">
        <f>'Exponential Item Growth'!$B$5*'Exponential Item Growth'!$B$6^A628</f>
        <v>5.5693855195583438E+190</v>
      </c>
      <c r="C628" s="12">
        <f>D628*'Exponential Item Growth'!$B$7</f>
        <v>8151</v>
      </c>
      <c r="D628" s="13">
        <f>A628*'Exponential Item Growth'!$B$4</f>
        <v>6270</v>
      </c>
      <c r="E628" s="12">
        <f>IF(ISNA(VLOOKUP(A628,'Exponential Item Growth'!$A$10:$B$18,2,FALSE)),E627, E627*VLOOKUP(A628,'Exponential Item Growth'!$A$10:$B$18,2,FALSE))</f>
        <v>384</v>
      </c>
      <c r="F628" s="12">
        <f>C628*'Exponential Item Growth'!$B$21</f>
        <v>81510</v>
      </c>
      <c r="G628" s="12">
        <f>'Exponential Item Growth'!$B$22*C628</f>
        <v>407550</v>
      </c>
      <c r="H628" s="12">
        <f>'Exponential Item Growth'!$B$23*C628</f>
        <v>8151000</v>
      </c>
    </row>
    <row r="629" spans="1:8" ht="15.75" customHeight="1" x14ac:dyDescent="0.2">
      <c r="A629" s="3">
        <v>628</v>
      </c>
      <c r="B629" s="11">
        <f>'Exponential Item Growth'!$B$5*'Exponential Item Growth'!$B$6^A629</f>
        <v>1.1138771039116688E+191</v>
      </c>
      <c r="C629" s="12">
        <f>D629*'Exponential Item Growth'!$B$7</f>
        <v>8164</v>
      </c>
      <c r="D629" s="13">
        <f>A629*'Exponential Item Growth'!$B$4</f>
        <v>6280</v>
      </c>
      <c r="E629" s="12">
        <f>IF(ISNA(VLOOKUP(A629,'Exponential Item Growth'!$A$10:$B$18,2,FALSE)),E628, E628*VLOOKUP(A629,'Exponential Item Growth'!$A$10:$B$18,2,FALSE))</f>
        <v>384</v>
      </c>
      <c r="F629" s="12">
        <f>C629*'Exponential Item Growth'!$B$21</f>
        <v>81640</v>
      </c>
      <c r="G629" s="12">
        <f>'Exponential Item Growth'!$B$22*C629</f>
        <v>408200</v>
      </c>
      <c r="H629" s="12">
        <f>'Exponential Item Growth'!$B$23*C629</f>
        <v>8164000</v>
      </c>
    </row>
    <row r="630" spans="1:8" ht="15.75" customHeight="1" x14ac:dyDescent="0.2">
      <c r="A630" s="3">
        <v>629</v>
      </c>
      <c r="B630" s="11">
        <f>'Exponential Item Growth'!$B$5*'Exponential Item Growth'!$B$6^A630</f>
        <v>2.2277542078233375E+191</v>
      </c>
      <c r="C630" s="12">
        <f>D630*'Exponential Item Growth'!$B$7</f>
        <v>8177</v>
      </c>
      <c r="D630" s="13">
        <f>A630*'Exponential Item Growth'!$B$4</f>
        <v>6290</v>
      </c>
      <c r="E630" s="12">
        <f>IF(ISNA(VLOOKUP(A630,'Exponential Item Growth'!$A$10:$B$18,2,FALSE)),E629, E629*VLOOKUP(A630,'Exponential Item Growth'!$A$10:$B$18,2,FALSE))</f>
        <v>384</v>
      </c>
      <c r="F630" s="12">
        <f>C630*'Exponential Item Growth'!$B$21</f>
        <v>81770</v>
      </c>
      <c r="G630" s="12">
        <f>'Exponential Item Growth'!$B$22*C630</f>
        <v>408850</v>
      </c>
      <c r="H630" s="12">
        <f>'Exponential Item Growth'!$B$23*C630</f>
        <v>8177000</v>
      </c>
    </row>
    <row r="631" spans="1:8" ht="15.75" customHeight="1" x14ac:dyDescent="0.2">
      <c r="A631" s="3">
        <v>630</v>
      </c>
      <c r="B631" s="11">
        <f>'Exponential Item Growth'!$B$5*'Exponential Item Growth'!$B$6^A631</f>
        <v>4.455508415646675E+191</v>
      </c>
      <c r="C631" s="12">
        <f>D631*'Exponential Item Growth'!$B$7</f>
        <v>8190</v>
      </c>
      <c r="D631" s="13">
        <f>A631*'Exponential Item Growth'!$B$4</f>
        <v>6300</v>
      </c>
      <c r="E631" s="12">
        <f>IF(ISNA(VLOOKUP(A631,'Exponential Item Growth'!$A$10:$B$18,2,FALSE)),E630, E630*VLOOKUP(A631,'Exponential Item Growth'!$A$10:$B$18,2,FALSE))</f>
        <v>384</v>
      </c>
      <c r="F631" s="12">
        <f>C631*'Exponential Item Growth'!$B$21</f>
        <v>81900</v>
      </c>
      <c r="G631" s="12">
        <f>'Exponential Item Growth'!$B$22*C631</f>
        <v>409500</v>
      </c>
      <c r="H631" s="12">
        <f>'Exponential Item Growth'!$B$23*C631</f>
        <v>8190000</v>
      </c>
    </row>
    <row r="632" spans="1:8" ht="15.75" customHeight="1" x14ac:dyDescent="0.2">
      <c r="A632" s="3">
        <v>631</v>
      </c>
      <c r="B632" s="11">
        <f>'Exponential Item Growth'!$B$5*'Exponential Item Growth'!$B$6^A632</f>
        <v>8.91101683129335E+191</v>
      </c>
      <c r="C632" s="12">
        <f>D632*'Exponential Item Growth'!$B$7</f>
        <v>8203</v>
      </c>
      <c r="D632" s="13">
        <f>A632*'Exponential Item Growth'!$B$4</f>
        <v>6310</v>
      </c>
      <c r="E632" s="12">
        <f>IF(ISNA(VLOOKUP(A632,'Exponential Item Growth'!$A$10:$B$18,2,FALSE)),E631, E631*VLOOKUP(A632,'Exponential Item Growth'!$A$10:$B$18,2,FALSE))</f>
        <v>384</v>
      </c>
      <c r="F632" s="12">
        <f>C632*'Exponential Item Growth'!$B$21</f>
        <v>82030</v>
      </c>
      <c r="G632" s="12">
        <f>'Exponential Item Growth'!$B$22*C632</f>
        <v>410150</v>
      </c>
      <c r="H632" s="12">
        <f>'Exponential Item Growth'!$B$23*C632</f>
        <v>8203000</v>
      </c>
    </row>
    <row r="633" spans="1:8" ht="15.75" customHeight="1" x14ac:dyDescent="0.2">
      <c r="A633" s="3">
        <v>632</v>
      </c>
      <c r="B633" s="11">
        <f>'Exponential Item Growth'!$B$5*'Exponential Item Growth'!$B$6^A633</f>
        <v>1.78220336625867E+192</v>
      </c>
      <c r="C633" s="12">
        <f>D633*'Exponential Item Growth'!$B$7</f>
        <v>8216</v>
      </c>
      <c r="D633" s="13">
        <f>A633*'Exponential Item Growth'!$B$4</f>
        <v>6320</v>
      </c>
      <c r="E633" s="12">
        <f>IF(ISNA(VLOOKUP(A633,'Exponential Item Growth'!$A$10:$B$18,2,FALSE)),E632, E632*VLOOKUP(A633,'Exponential Item Growth'!$A$10:$B$18,2,FALSE))</f>
        <v>384</v>
      </c>
      <c r="F633" s="12">
        <f>C633*'Exponential Item Growth'!$B$21</f>
        <v>82160</v>
      </c>
      <c r="G633" s="12">
        <f>'Exponential Item Growth'!$B$22*C633</f>
        <v>410800</v>
      </c>
      <c r="H633" s="12">
        <f>'Exponential Item Growth'!$B$23*C633</f>
        <v>8216000</v>
      </c>
    </row>
    <row r="634" spans="1:8" ht="15.75" customHeight="1" x14ac:dyDescent="0.2">
      <c r="A634" s="3">
        <v>633</v>
      </c>
      <c r="B634" s="11">
        <f>'Exponential Item Growth'!$B$5*'Exponential Item Growth'!$B$6^A634</f>
        <v>3.56440673251734E+192</v>
      </c>
      <c r="C634" s="12">
        <f>D634*'Exponential Item Growth'!$B$7</f>
        <v>8229</v>
      </c>
      <c r="D634" s="13">
        <f>A634*'Exponential Item Growth'!$B$4</f>
        <v>6330</v>
      </c>
      <c r="E634" s="12">
        <f>IF(ISNA(VLOOKUP(A634,'Exponential Item Growth'!$A$10:$B$18,2,FALSE)),E633, E633*VLOOKUP(A634,'Exponential Item Growth'!$A$10:$B$18,2,FALSE))</f>
        <v>384</v>
      </c>
      <c r="F634" s="12">
        <f>C634*'Exponential Item Growth'!$B$21</f>
        <v>82290</v>
      </c>
      <c r="G634" s="12">
        <f>'Exponential Item Growth'!$B$22*C634</f>
        <v>411450</v>
      </c>
      <c r="H634" s="12">
        <f>'Exponential Item Growth'!$B$23*C634</f>
        <v>8229000</v>
      </c>
    </row>
    <row r="635" spans="1:8" ht="15.75" customHeight="1" x14ac:dyDescent="0.2">
      <c r="A635" s="3">
        <v>634</v>
      </c>
      <c r="B635" s="11">
        <f>'Exponential Item Growth'!$B$5*'Exponential Item Growth'!$B$6^A635</f>
        <v>7.12881346503468E+192</v>
      </c>
      <c r="C635" s="12">
        <f>D635*'Exponential Item Growth'!$B$7</f>
        <v>8242</v>
      </c>
      <c r="D635" s="13">
        <f>A635*'Exponential Item Growth'!$B$4</f>
        <v>6340</v>
      </c>
      <c r="E635" s="12">
        <f>IF(ISNA(VLOOKUP(A635,'Exponential Item Growth'!$A$10:$B$18,2,FALSE)),E634, E634*VLOOKUP(A635,'Exponential Item Growth'!$A$10:$B$18,2,FALSE))</f>
        <v>384</v>
      </c>
      <c r="F635" s="12">
        <f>C635*'Exponential Item Growth'!$B$21</f>
        <v>82420</v>
      </c>
      <c r="G635" s="12">
        <f>'Exponential Item Growth'!$B$22*C635</f>
        <v>412100</v>
      </c>
      <c r="H635" s="12">
        <f>'Exponential Item Growth'!$B$23*C635</f>
        <v>8242000</v>
      </c>
    </row>
    <row r="636" spans="1:8" ht="15.75" customHeight="1" x14ac:dyDescent="0.2">
      <c r="A636" s="3">
        <v>635</v>
      </c>
      <c r="B636" s="11">
        <f>'Exponential Item Growth'!$B$5*'Exponential Item Growth'!$B$6^A636</f>
        <v>1.425762693006936E+193</v>
      </c>
      <c r="C636" s="12">
        <f>D636*'Exponential Item Growth'!$B$7</f>
        <v>8255</v>
      </c>
      <c r="D636" s="13">
        <f>A636*'Exponential Item Growth'!$B$4</f>
        <v>6350</v>
      </c>
      <c r="E636" s="12">
        <f>IF(ISNA(VLOOKUP(A636,'Exponential Item Growth'!$A$10:$B$18,2,FALSE)),E635, E635*VLOOKUP(A636,'Exponential Item Growth'!$A$10:$B$18,2,FALSE))</f>
        <v>384</v>
      </c>
      <c r="F636" s="12">
        <f>C636*'Exponential Item Growth'!$B$21</f>
        <v>82550</v>
      </c>
      <c r="G636" s="12">
        <f>'Exponential Item Growth'!$B$22*C636</f>
        <v>412750</v>
      </c>
      <c r="H636" s="12">
        <f>'Exponential Item Growth'!$B$23*C636</f>
        <v>8255000</v>
      </c>
    </row>
    <row r="637" spans="1:8" ht="15.75" customHeight="1" x14ac:dyDescent="0.2">
      <c r="A637" s="3">
        <v>636</v>
      </c>
      <c r="B637" s="11">
        <f>'Exponential Item Growth'!$B$5*'Exponential Item Growth'!$B$6^A637</f>
        <v>2.851525386013872E+193</v>
      </c>
      <c r="C637" s="12">
        <f>D637*'Exponential Item Growth'!$B$7</f>
        <v>8268</v>
      </c>
      <c r="D637" s="13">
        <f>A637*'Exponential Item Growth'!$B$4</f>
        <v>6360</v>
      </c>
      <c r="E637" s="12">
        <f>IF(ISNA(VLOOKUP(A637,'Exponential Item Growth'!$A$10:$B$18,2,FALSE)),E636, E636*VLOOKUP(A637,'Exponential Item Growth'!$A$10:$B$18,2,FALSE))</f>
        <v>384</v>
      </c>
      <c r="F637" s="12">
        <f>C637*'Exponential Item Growth'!$B$21</f>
        <v>82680</v>
      </c>
      <c r="G637" s="12">
        <f>'Exponential Item Growth'!$B$22*C637</f>
        <v>413400</v>
      </c>
      <c r="H637" s="12">
        <f>'Exponential Item Growth'!$B$23*C637</f>
        <v>8268000</v>
      </c>
    </row>
    <row r="638" spans="1:8" ht="15.75" customHeight="1" x14ac:dyDescent="0.2">
      <c r="A638" s="3">
        <v>637</v>
      </c>
      <c r="B638" s="11">
        <f>'Exponential Item Growth'!$B$5*'Exponential Item Growth'!$B$6^A638</f>
        <v>5.703050772027744E+193</v>
      </c>
      <c r="C638" s="12">
        <f>D638*'Exponential Item Growth'!$B$7</f>
        <v>8281</v>
      </c>
      <c r="D638" s="13">
        <f>A638*'Exponential Item Growth'!$B$4</f>
        <v>6370</v>
      </c>
      <c r="E638" s="12">
        <f>IF(ISNA(VLOOKUP(A638,'Exponential Item Growth'!$A$10:$B$18,2,FALSE)),E637, E637*VLOOKUP(A638,'Exponential Item Growth'!$A$10:$B$18,2,FALSE))</f>
        <v>384</v>
      </c>
      <c r="F638" s="12">
        <f>C638*'Exponential Item Growth'!$B$21</f>
        <v>82810</v>
      </c>
      <c r="G638" s="12">
        <f>'Exponential Item Growth'!$B$22*C638</f>
        <v>414050</v>
      </c>
      <c r="H638" s="12">
        <f>'Exponential Item Growth'!$B$23*C638</f>
        <v>8281000</v>
      </c>
    </row>
    <row r="639" spans="1:8" ht="15.75" customHeight="1" x14ac:dyDescent="0.2">
      <c r="A639" s="3">
        <v>638</v>
      </c>
      <c r="B639" s="11">
        <f>'Exponential Item Growth'!$B$5*'Exponential Item Growth'!$B$6^A639</f>
        <v>1.1406101544055488E+194</v>
      </c>
      <c r="C639" s="12">
        <f>D639*'Exponential Item Growth'!$B$7</f>
        <v>8294</v>
      </c>
      <c r="D639" s="13">
        <f>A639*'Exponential Item Growth'!$B$4</f>
        <v>6380</v>
      </c>
      <c r="E639" s="12">
        <f>IF(ISNA(VLOOKUP(A639,'Exponential Item Growth'!$A$10:$B$18,2,FALSE)),E638, E638*VLOOKUP(A639,'Exponential Item Growth'!$A$10:$B$18,2,FALSE))</f>
        <v>384</v>
      </c>
      <c r="F639" s="12">
        <f>C639*'Exponential Item Growth'!$B$21</f>
        <v>82940</v>
      </c>
      <c r="G639" s="12">
        <f>'Exponential Item Growth'!$B$22*C639</f>
        <v>414700</v>
      </c>
      <c r="H639" s="12">
        <f>'Exponential Item Growth'!$B$23*C639</f>
        <v>8294000</v>
      </c>
    </row>
    <row r="640" spans="1:8" ht="15.75" customHeight="1" x14ac:dyDescent="0.2">
      <c r="A640" s="3">
        <v>639</v>
      </c>
      <c r="B640" s="11">
        <f>'Exponential Item Growth'!$B$5*'Exponential Item Growth'!$B$6^A640</f>
        <v>2.2812203088110976E+194</v>
      </c>
      <c r="C640" s="12">
        <f>D640*'Exponential Item Growth'!$B$7</f>
        <v>8307</v>
      </c>
      <c r="D640" s="13">
        <f>A640*'Exponential Item Growth'!$B$4</f>
        <v>6390</v>
      </c>
      <c r="E640" s="12">
        <f>IF(ISNA(VLOOKUP(A640,'Exponential Item Growth'!$A$10:$B$18,2,FALSE)),E639, E639*VLOOKUP(A640,'Exponential Item Growth'!$A$10:$B$18,2,FALSE))</f>
        <v>384</v>
      </c>
      <c r="F640" s="12">
        <f>C640*'Exponential Item Growth'!$B$21</f>
        <v>83070</v>
      </c>
      <c r="G640" s="12">
        <f>'Exponential Item Growth'!$B$22*C640</f>
        <v>415350</v>
      </c>
      <c r="H640" s="12">
        <f>'Exponential Item Growth'!$B$23*C640</f>
        <v>8307000</v>
      </c>
    </row>
    <row r="641" spans="1:8" ht="15.75" customHeight="1" x14ac:dyDescent="0.2">
      <c r="A641" s="3">
        <v>640</v>
      </c>
      <c r="B641" s="11">
        <f>'Exponential Item Growth'!$B$5*'Exponential Item Growth'!$B$6^A641</f>
        <v>4.5624406176221952E+194</v>
      </c>
      <c r="C641" s="12">
        <f>D641*'Exponential Item Growth'!$B$7</f>
        <v>8320</v>
      </c>
      <c r="D641" s="13">
        <f>A641*'Exponential Item Growth'!$B$4</f>
        <v>6400</v>
      </c>
      <c r="E641" s="12">
        <f>IF(ISNA(VLOOKUP(A641,'Exponential Item Growth'!$A$10:$B$18,2,FALSE)),E640, E640*VLOOKUP(A641,'Exponential Item Growth'!$A$10:$B$18,2,FALSE))</f>
        <v>384</v>
      </c>
      <c r="F641" s="12">
        <f>C641*'Exponential Item Growth'!$B$21</f>
        <v>83200</v>
      </c>
      <c r="G641" s="12">
        <f>'Exponential Item Growth'!$B$22*C641</f>
        <v>416000</v>
      </c>
      <c r="H641" s="12">
        <f>'Exponential Item Growth'!$B$23*C641</f>
        <v>8320000</v>
      </c>
    </row>
    <row r="642" spans="1:8" ht="15.75" customHeight="1" x14ac:dyDescent="0.2">
      <c r="A642" s="3">
        <v>641</v>
      </c>
      <c r="B642" s="11">
        <f>'Exponential Item Growth'!$B$5*'Exponential Item Growth'!$B$6^A642</f>
        <v>9.1248812352443904E+194</v>
      </c>
      <c r="C642" s="12">
        <f>D642*'Exponential Item Growth'!$B$7</f>
        <v>8333</v>
      </c>
      <c r="D642" s="13">
        <f>A642*'Exponential Item Growth'!$B$4</f>
        <v>6410</v>
      </c>
      <c r="E642" s="12">
        <f>IF(ISNA(VLOOKUP(A642,'Exponential Item Growth'!$A$10:$B$18,2,FALSE)),E641, E641*VLOOKUP(A642,'Exponential Item Growth'!$A$10:$B$18,2,FALSE))</f>
        <v>384</v>
      </c>
      <c r="F642" s="12">
        <f>C642*'Exponential Item Growth'!$B$21</f>
        <v>83330</v>
      </c>
      <c r="G642" s="12">
        <f>'Exponential Item Growth'!$B$22*C642</f>
        <v>416650</v>
      </c>
      <c r="H642" s="12">
        <f>'Exponential Item Growth'!$B$23*C642</f>
        <v>8333000</v>
      </c>
    </row>
    <row r="643" spans="1:8" ht="15.75" customHeight="1" x14ac:dyDescent="0.2">
      <c r="A643" s="3">
        <v>642</v>
      </c>
      <c r="B643" s="11">
        <f>'Exponential Item Growth'!$B$5*'Exponential Item Growth'!$B$6^A643</f>
        <v>1.8249762470488781E+195</v>
      </c>
      <c r="C643" s="12">
        <f>D643*'Exponential Item Growth'!$B$7</f>
        <v>8346</v>
      </c>
      <c r="D643" s="13">
        <f>A643*'Exponential Item Growth'!$B$4</f>
        <v>6420</v>
      </c>
      <c r="E643" s="12">
        <f>IF(ISNA(VLOOKUP(A643,'Exponential Item Growth'!$A$10:$B$18,2,FALSE)),E642, E642*VLOOKUP(A643,'Exponential Item Growth'!$A$10:$B$18,2,FALSE))</f>
        <v>384</v>
      </c>
      <c r="F643" s="12">
        <f>C643*'Exponential Item Growth'!$B$21</f>
        <v>83460</v>
      </c>
      <c r="G643" s="12">
        <f>'Exponential Item Growth'!$B$22*C643</f>
        <v>417300</v>
      </c>
      <c r="H643" s="12">
        <f>'Exponential Item Growth'!$B$23*C643</f>
        <v>8346000</v>
      </c>
    </row>
    <row r="644" spans="1:8" ht="15.75" customHeight="1" x14ac:dyDescent="0.2">
      <c r="A644" s="3">
        <v>643</v>
      </c>
      <c r="B644" s="11">
        <f>'Exponential Item Growth'!$B$5*'Exponential Item Growth'!$B$6^A644</f>
        <v>3.6499524940977562E+195</v>
      </c>
      <c r="C644" s="12">
        <f>D644*'Exponential Item Growth'!$B$7</f>
        <v>8359</v>
      </c>
      <c r="D644" s="13">
        <f>A644*'Exponential Item Growth'!$B$4</f>
        <v>6430</v>
      </c>
      <c r="E644" s="12">
        <f>IF(ISNA(VLOOKUP(A644,'Exponential Item Growth'!$A$10:$B$18,2,FALSE)),E643, E643*VLOOKUP(A644,'Exponential Item Growth'!$A$10:$B$18,2,FALSE))</f>
        <v>384</v>
      </c>
      <c r="F644" s="12">
        <f>C644*'Exponential Item Growth'!$B$21</f>
        <v>83590</v>
      </c>
      <c r="G644" s="12">
        <f>'Exponential Item Growth'!$B$22*C644</f>
        <v>417950</v>
      </c>
      <c r="H644" s="12">
        <f>'Exponential Item Growth'!$B$23*C644</f>
        <v>8359000</v>
      </c>
    </row>
    <row r="645" spans="1:8" ht="15.75" customHeight="1" x14ac:dyDescent="0.2">
      <c r="A645" s="3">
        <v>644</v>
      </c>
      <c r="B645" s="11">
        <f>'Exponential Item Growth'!$B$5*'Exponential Item Growth'!$B$6^A645</f>
        <v>7.2999049881955123E+195</v>
      </c>
      <c r="C645" s="12">
        <f>D645*'Exponential Item Growth'!$B$7</f>
        <v>8372</v>
      </c>
      <c r="D645" s="13">
        <f>A645*'Exponential Item Growth'!$B$4</f>
        <v>6440</v>
      </c>
      <c r="E645" s="12">
        <f>IF(ISNA(VLOOKUP(A645,'Exponential Item Growth'!$A$10:$B$18,2,FALSE)),E644, E644*VLOOKUP(A645,'Exponential Item Growth'!$A$10:$B$18,2,FALSE))</f>
        <v>384</v>
      </c>
      <c r="F645" s="12">
        <f>C645*'Exponential Item Growth'!$B$21</f>
        <v>83720</v>
      </c>
      <c r="G645" s="12">
        <f>'Exponential Item Growth'!$B$22*C645</f>
        <v>418600</v>
      </c>
      <c r="H645" s="12">
        <f>'Exponential Item Growth'!$B$23*C645</f>
        <v>8372000</v>
      </c>
    </row>
    <row r="646" spans="1:8" ht="15.75" customHeight="1" x14ac:dyDescent="0.2">
      <c r="A646" s="3">
        <v>645</v>
      </c>
      <c r="B646" s="11">
        <f>'Exponential Item Growth'!$B$5*'Exponential Item Growth'!$B$6^A646</f>
        <v>1.4599809976391025E+196</v>
      </c>
      <c r="C646" s="12">
        <f>D646*'Exponential Item Growth'!$B$7</f>
        <v>8385</v>
      </c>
      <c r="D646" s="13">
        <f>A646*'Exponential Item Growth'!$B$4</f>
        <v>6450</v>
      </c>
      <c r="E646" s="12">
        <f>IF(ISNA(VLOOKUP(A646,'Exponential Item Growth'!$A$10:$B$18,2,FALSE)),E645, E645*VLOOKUP(A646,'Exponential Item Growth'!$A$10:$B$18,2,FALSE))</f>
        <v>384</v>
      </c>
      <c r="F646" s="12">
        <f>C646*'Exponential Item Growth'!$B$21</f>
        <v>83850</v>
      </c>
      <c r="G646" s="12">
        <f>'Exponential Item Growth'!$B$22*C646</f>
        <v>419250</v>
      </c>
      <c r="H646" s="12">
        <f>'Exponential Item Growth'!$B$23*C646</f>
        <v>8385000</v>
      </c>
    </row>
    <row r="647" spans="1:8" ht="15.75" customHeight="1" x14ac:dyDescent="0.2">
      <c r="A647" s="3">
        <v>646</v>
      </c>
      <c r="B647" s="11">
        <f>'Exponential Item Growth'!$B$5*'Exponential Item Growth'!$B$6^A647</f>
        <v>2.9199619952782049E+196</v>
      </c>
      <c r="C647" s="12">
        <f>D647*'Exponential Item Growth'!$B$7</f>
        <v>8398</v>
      </c>
      <c r="D647" s="13">
        <f>A647*'Exponential Item Growth'!$B$4</f>
        <v>6460</v>
      </c>
      <c r="E647" s="12">
        <f>IF(ISNA(VLOOKUP(A647,'Exponential Item Growth'!$A$10:$B$18,2,FALSE)),E646, E646*VLOOKUP(A647,'Exponential Item Growth'!$A$10:$B$18,2,FALSE))</f>
        <v>384</v>
      </c>
      <c r="F647" s="12">
        <f>C647*'Exponential Item Growth'!$B$21</f>
        <v>83980</v>
      </c>
      <c r="G647" s="12">
        <f>'Exponential Item Growth'!$B$22*C647</f>
        <v>419900</v>
      </c>
      <c r="H647" s="12">
        <f>'Exponential Item Growth'!$B$23*C647</f>
        <v>8398000</v>
      </c>
    </row>
    <row r="648" spans="1:8" ht="15.75" customHeight="1" x14ac:dyDescent="0.2">
      <c r="A648" s="3">
        <v>647</v>
      </c>
      <c r="B648" s="11">
        <f>'Exponential Item Growth'!$B$5*'Exponential Item Growth'!$B$6^A648</f>
        <v>5.8399239905564099E+196</v>
      </c>
      <c r="C648" s="12">
        <f>D648*'Exponential Item Growth'!$B$7</f>
        <v>8411</v>
      </c>
      <c r="D648" s="13">
        <f>A648*'Exponential Item Growth'!$B$4</f>
        <v>6470</v>
      </c>
      <c r="E648" s="12">
        <f>IF(ISNA(VLOOKUP(A648,'Exponential Item Growth'!$A$10:$B$18,2,FALSE)),E647, E647*VLOOKUP(A648,'Exponential Item Growth'!$A$10:$B$18,2,FALSE))</f>
        <v>384</v>
      </c>
      <c r="F648" s="12">
        <f>C648*'Exponential Item Growth'!$B$21</f>
        <v>84110</v>
      </c>
      <c r="G648" s="12">
        <f>'Exponential Item Growth'!$B$22*C648</f>
        <v>420550</v>
      </c>
      <c r="H648" s="12">
        <f>'Exponential Item Growth'!$B$23*C648</f>
        <v>8411000</v>
      </c>
    </row>
    <row r="649" spans="1:8" ht="15.75" customHeight="1" x14ac:dyDescent="0.2">
      <c r="A649" s="3">
        <v>648</v>
      </c>
      <c r="B649" s="11">
        <f>'Exponential Item Growth'!$B$5*'Exponential Item Growth'!$B$6^A649</f>
        <v>1.167984798111282E+197</v>
      </c>
      <c r="C649" s="12">
        <f>D649*'Exponential Item Growth'!$B$7</f>
        <v>8424</v>
      </c>
      <c r="D649" s="13">
        <f>A649*'Exponential Item Growth'!$B$4</f>
        <v>6480</v>
      </c>
      <c r="E649" s="12">
        <f>IF(ISNA(VLOOKUP(A649,'Exponential Item Growth'!$A$10:$B$18,2,FALSE)),E648, E648*VLOOKUP(A649,'Exponential Item Growth'!$A$10:$B$18,2,FALSE))</f>
        <v>384</v>
      </c>
      <c r="F649" s="12">
        <f>C649*'Exponential Item Growth'!$B$21</f>
        <v>84240</v>
      </c>
      <c r="G649" s="12">
        <f>'Exponential Item Growth'!$B$22*C649</f>
        <v>421200</v>
      </c>
      <c r="H649" s="12">
        <f>'Exponential Item Growth'!$B$23*C649</f>
        <v>8424000</v>
      </c>
    </row>
    <row r="650" spans="1:8" ht="15.75" customHeight="1" x14ac:dyDescent="0.2">
      <c r="A650" s="3">
        <v>649</v>
      </c>
      <c r="B650" s="11">
        <f>'Exponential Item Growth'!$B$5*'Exponential Item Growth'!$B$6^A650</f>
        <v>2.335969596222564E+197</v>
      </c>
      <c r="C650" s="12">
        <f>D650*'Exponential Item Growth'!$B$7</f>
        <v>8437</v>
      </c>
      <c r="D650" s="13">
        <f>A650*'Exponential Item Growth'!$B$4</f>
        <v>6490</v>
      </c>
      <c r="E650" s="12">
        <f>IF(ISNA(VLOOKUP(A650,'Exponential Item Growth'!$A$10:$B$18,2,FALSE)),E649, E649*VLOOKUP(A650,'Exponential Item Growth'!$A$10:$B$18,2,FALSE))</f>
        <v>384</v>
      </c>
      <c r="F650" s="12">
        <f>C650*'Exponential Item Growth'!$B$21</f>
        <v>84370</v>
      </c>
      <c r="G650" s="12">
        <f>'Exponential Item Growth'!$B$22*C650</f>
        <v>421850</v>
      </c>
      <c r="H650" s="12">
        <f>'Exponential Item Growth'!$B$23*C650</f>
        <v>8437000</v>
      </c>
    </row>
    <row r="651" spans="1:8" ht="15.75" customHeight="1" x14ac:dyDescent="0.2">
      <c r="A651" s="3">
        <v>650</v>
      </c>
      <c r="B651" s="11">
        <f>'Exponential Item Growth'!$B$5*'Exponential Item Growth'!$B$6^A651</f>
        <v>4.6719391924451279E+197</v>
      </c>
      <c r="C651" s="12">
        <f>D651*'Exponential Item Growth'!$B$7</f>
        <v>8450</v>
      </c>
      <c r="D651" s="13">
        <f>A651*'Exponential Item Growth'!$B$4</f>
        <v>6500</v>
      </c>
      <c r="E651" s="12">
        <f>IF(ISNA(VLOOKUP(A651,'Exponential Item Growth'!$A$10:$B$18,2,FALSE)),E650, E650*VLOOKUP(A651,'Exponential Item Growth'!$A$10:$B$18,2,FALSE))</f>
        <v>384</v>
      </c>
      <c r="F651" s="12">
        <f>C651*'Exponential Item Growth'!$B$21</f>
        <v>84500</v>
      </c>
      <c r="G651" s="12">
        <f>'Exponential Item Growth'!$B$22*C651</f>
        <v>422500</v>
      </c>
      <c r="H651" s="12">
        <f>'Exponential Item Growth'!$B$23*C651</f>
        <v>8450000</v>
      </c>
    </row>
    <row r="652" spans="1:8" ht="15.75" customHeight="1" x14ac:dyDescent="0.2">
      <c r="A652" s="3">
        <v>651</v>
      </c>
      <c r="B652" s="11">
        <f>'Exponential Item Growth'!$B$5*'Exponential Item Growth'!$B$6^A652</f>
        <v>9.3438783848902558E+197</v>
      </c>
      <c r="C652" s="12">
        <f>D652*'Exponential Item Growth'!$B$7</f>
        <v>8463</v>
      </c>
      <c r="D652" s="13">
        <f>A652*'Exponential Item Growth'!$B$4</f>
        <v>6510</v>
      </c>
      <c r="E652" s="12">
        <f>IF(ISNA(VLOOKUP(A652,'Exponential Item Growth'!$A$10:$B$18,2,FALSE)),E651, E651*VLOOKUP(A652,'Exponential Item Growth'!$A$10:$B$18,2,FALSE))</f>
        <v>384</v>
      </c>
      <c r="F652" s="12">
        <f>C652*'Exponential Item Growth'!$B$21</f>
        <v>84630</v>
      </c>
      <c r="G652" s="12">
        <f>'Exponential Item Growth'!$B$22*C652</f>
        <v>423150</v>
      </c>
      <c r="H652" s="12">
        <f>'Exponential Item Growth'!$B$23*C652</f>
        <v>8463000</v>
      </c>
    </row>
    <row r="653" spans="1:8" ht="15.75" customHeight="1" x14ac:dyDescent="0.2">
      <c r="A653" s="3">
        <v>652</v>
      </c>
      <c r="B653" s="11">
        <f>'Exponential Item Growth'!$B$5*'Exponential Item Growth'!$B$6^A653</f>
        <v>1.8687756769780512E+198</v>
      </c>
      <c r="C653" s="12">
        <f>D653*'Exponential Item Growth'!$B$7</f>
        <v>8476</v>
      </c>
      <c r="D653" s="13">
        <f>A653*'Exponential Item Growth'!$B$4</f>
        <v>6520</v>
      </c>
      <c r="E653" s="12">
        <f>IF(ISNA(VLOOKUP(A653,'Exponential Item Growth'!$A$10:$B$18,2,FALSE)),E652, E652*VLOOKUP(A653,'Exponential Item Growth'!$A$10:$B$18,2,FALSE))</f>
        <v>384</v>
      </c>
      <c r="F653" s="12">
        <f>C653*'Exponential Item Growth'!$B$21</f>
        <v>84760</v>
      </c>
      <c r="G653" s="12">
        <f>'Exponential Item Growth'!$B$22*C653</f>
        <v>423800</v>
      </c>
      <c r="H653" s="12">
        <f>'Exponential Item Growth'!$B$23*C653</f>
        <v>8476000</v>
      </c>
    </row>
    <row r="654" spans="1:8" ht="15.75" customHeight="1" x14ac:dyDescent="0.2">
      <c r="A654" s="3">
        <v>653</v>
      </c>
      <c r="B654" s="11">
        <f>'Exponential Item Growth'!$B$5*'Exponential Item Growth'!$B$6^A654</f>
        <v>3.7375513539561023E+198</v>
      </c>
      <c r="C654" s="12">
        <f>D654*'Exponential Item Growth'!$B$7</f>
        <v>8489</v>
      </c>
      <c r="D654" s="13">
        <f>A654*'Exponential Item Growth'!$B$4</f>
        <v>6530</v>
      </c>
      <c r="E654" s="12">
        <f>IF(ISNA(VLOOKUP(A654,'Exponential Item Growth'!$A$10:$B$18,2,FALSE)),E653, E653*VLOOKUP(A654,'Exponential Item Growth'!$A$10:$B$18,2,FALSE))</f>
        <v>384</v>
      </c>
      <c r="F654" s="12">
        <f>C654*'Exponential Item Growth'!$B$21</f>
        <v>84890</v>
      </c>
      <c r="G654" s="12">
        <f>'Exponential Item Growth'!$B$22*C654</f>
        <v>424450</v>
      </c>
      <c r="H654" s="12">
        <f>'Exponential Item Growth'!$B$23*C654</f>
        <v>8489000</v>
      </c>
    </row>
    <row r="655" spans="1:8" ht="15.75" customHeight="1" x14ac:dyDescent="0.2">
      <c r="A655" s="3">
        <v>654</v>
      </c>
      <c r="B655" s="11">
        <f>'Exponential Item Growth'!$B$5*'Exponential Item Growth'!$B$6^A655</f>
        <v>7.4751027079122046E+198</v>
      </c>
      <c r="C655" s="12">
        <f>D655*'Exponential Item Growth'!$B$7</f>
        <v>8502</v>
      </c>
      <c r="D655" s="13">
        <f>A655*'Exponential Item Growth'!$B$4</f>
        <v>6540</v>
      </c>
      <c r="E655" s="12">
        <f>IF(ISNA(VLOOKUP(A655,'Exponential Item Growth'!$A$10:$B$18,2,FALSE)),E654, E654*VLOOKUP(A655,'Exponential Item Growth'!$A$10:$B$18,2,FALSE))</f>
        <v>384</v>
      </c>
      <c r="F655" s="12">
        <f>C655*'Exponential Item Growth'!$B$21</f>
        <v>85020</v>
      </c>
      <c r="G655" s="12">
        <f>'Exponential Item Growth'!$B$22*C655</f>
        <v>425100</v>
      </c>
      <c r="H655" s="12">
        <f>'Exponential Item Growth'!$B$23*C655</f>
        <v>8502000</v>
      </c>
    </row>
    <row r="656" spans="1:8" ht="15.75" customHeight="1" x14ac:dyDescent="0.2">
      <c r="A656" s="3">
        <v>655</v>
      </c>
      <c r="B656" s="11">
        <f>'Exponential Item Growth'!$B$5*'Exponential Item Growth'!$B$6^A656</f>
        <v>1.4950205415824409E+199</v>
      </c>
      <c r="C656" s="12">
        <f>D656*'Exponential Item Growth'!$B$7</f>
        <v>8515</v>
      </c>
      <c r="D656" s="13">
        <f>A656*'Exponential Item Growth'!$B$4</f>
        <v>6550</v>
      </c>
      <c r="E656" s="12">
        <f>IF(ISNA(VLOOKUP(A656,'Exponential Item Growth'!$A$10:$B$18,2,FALSE)),E655, E655*VLOOKUP(A656,'Exponential Item Growth'!$A$10:$B$18,2,FALSE))</f>
        <v>384</v>
      </c>
      <c r="F656" s="12">
        <f>C656*'Exponential Item Growth'!$B$21</f>
        <v>85150</v>
      </c>
      <c r="G656" s="12">
        <f>'Exponential Item Growth'!$B$22*C656</f>
        <v>425750</v>
      </c>
      <c r="H656" s="12">
        <f>'Exponential Item Growth'!$B$23*C656</f>
        <v>8515000</v>
      </c>
    </row>
    <row r="657" spans="1:8" ht="15.75" customHeight="1" x14ac:dyDescent="0.2">
      <c r="A657" s="3">
        <v>656</v>
      </c>
      <c r="B657" s="11">
        <f>'Exponential Item Growth'!$B$5*'Exponential Item Growth'!$B$6^A657</f>
        <v>2.9900410831648819E+199</v>
      </c>
      <c r="C657" s="12">
        <f>D657*'Exponential Item Growth'!$B$7</f>
        <v>8528</v>
      </c>
      <c r="D657" s="13">
        <f>A657*'Exponential Item Growth'!$B$4</f>
        <v>6560</v>
      </c>
      <c r="E657" s="12">
        <f>IF(ISNA(VLOOKUP(A657,'Exponential Item Growth'!$A$10:$B$18,2,FALSE)),E656, E656*VLOOKUP(A657,'Exponential Item Growth'!$A$10:$B$18,2,FALSE))</f>
        <v>384</v>
      </c>
      <c r="F657" s="12">
        <f>C657*'Exponential Item Growth'!$B$21</f>
        <v>85280</v>
      </c>
      <c r="G657" s="12">
        <f>'Exponential Item Growth'!$B$22*C657</f>
        <v>426400</v>
      </c>
      <c r="H657" s="12">
        <f>'Exponential Item Growth'!$B$23*C657</f>
        <v>8528000</v>
      </c>
    </row>
    <row r="658" spans="1:8" ht="15.75" customHeight="1" x14ac:dyDescent="0.2">
      <c r="A658" s="3">
        <v>657</v>
      </c>
      <c r="B658" s="11">
        <f>'Exponential Item Growth'!$B$5*'Exponential Item Growth'!$B$6^A658</f>
        <v>5.9800821663297637E+199</v>
      </c>
      <c r="C658" s="12">
        <f>D658*'Exponential Item Growth'!$B$7</f>
        <v>8541</v>
      </c>
      <c r="D658" s="13">
        <f>A658*'Exponential Item Growth'!$B$4</f>
        <v>6570</v>
      </c>
      <c r="E658" s="12">
        <f>IF(ISNA(VLOOKUP(A658,'Exponential Item Growth'!$A$10:$B$18,2,FALSE)),E657, E657*VLOOKUP(A658,'Exponential Item Growth'!$A$10:$B$18,2,FALSE))</f>
        <v>384</v>
      </c>
      <c r="F658" s="12">
        <f>C658*'Exponential Item Growth'!$B$21</f>
        <v>85410</v>
      </c>
      <c r="G658" s="12">
        <f>'Exponential Item Growth'!$B$22*C658</f>
        <v>427050</v>
      </c>
      <c r="H658" s="12">
        <f>'Exponential Item Growth'!$B$23*C658</f>
        <v>8541000</v>
      </c>
    </row>
    <row r="659" spans="1:8" ht="15.75" customHeight="1" x14ac:dyDescent="0.2">
      <c r="A659" s="3">
        <v>658</v>
      </c>
      <c r="B659" s="11">
        <f>'Exponential Item Growth'!$B$5*'Exponential Item Growth'!$B$6^A659</f>
        <v>1.1960164332659527E+200</v>
      </c>
      <c r="C659" s="12">
        <f>D659*'Exponential Item Growth'!$B$7</f>
        <v>8554</v>
      </c>
      <c r="D659" s="13">
        <f>A659*'Exponential Item Growth'!$B$4</f>
        <v>6580</v>
      </c>
      <c r="E659" s="12">
        <f>IF(ISNA(VLOOKUP(A659,'Exponential Item Growth'!$A$10:$B$18,2,FALSE)),E658, E658*VLOOKUP(A659,'Exponential Item Growth'!$A$10:$B$18,2,FALSE))</f>
        <v>384</v>
      </c>
      <c r="F659" s="12">
        <f>C659*'Exponential Item Growth'!$B$21</f>
        <v>85540</v>
      </c>
      <c r="G659" s="12">
        <f>'Exponential Item Growth'!$B$22*C659</f>
        <v>427700</v>
      </c>
      <c r="H659" s="12">
        <f>'Exponential Item Growth'!$B$23*C659</f>
        <v>8554000</v>
      </c>
    </row>
    <row r="660" spans="1:8" ht="15.75" customHeight="1" x14ac:dyDescent="0.2">
      <c r="A660" s="3">
        <v>659</v>
      </c>
      <c r="B660" s="11">
        <f>'Exponential Item Growth'!$B$5*'Exponential Item Growth'!$B$6^A660</f>
        <v>2.3920328665319055E+200</v>
      </c>
      <c r="C660" s="12">
        <f>D660*'Exponential Item Growth'!$B$7</f>
        <v>8567</v>
      </c>
      <c r="D660" s="13">
        <f>A660*'Exponential Item Growth'!$B$4</f>
        <v>6590</v>
      </c>
      <c r="E660" s="12">
        <f>IF(ISNA(VLOOKUP(A660,'Exponential Item Growth'!$A$10:$B$18,2,FALSE)),E659, E659*VLOOKUP(A660,'Exponential Item Growth'!$A$10:$B$18,2,FALSE))</f>
        <v>384</v>
      </c>
      <c r="F660" s="12">
        <f>C660*'Exponential Item Growth'!$B$21</f>
        <v>85670</v>
      </c>
      <c r="G660" s="12">
        <f>'Exponential Item Growth'!$B$22*C660</f>
        <v>428350</v>
      </c>
      <c r="H660" s="12">
        <f>'Exponential Item Growth'!$B$23*C660</f>
        <v>8567000</v>
      </c>
    </row>
    <row r="661" spans="1:8" ht="15.75" customHeight="1" x14ac:dyDescent="0.2">
      <c r="A661" s="3">
        <v>660</v>
      </c>
      <c r="B661" s="11">
        <f>'Exponential Item Growth'!$B$5*'Exponential Item Growth'!$B$6^A661</f>
        <v>4.784065733063811E+200</v>
      </c>
      <c r="C661" s="12">
        <f>D661*'Exponential Item Growth'!$B$7</f>
        <v>8580</v>
      </c>
      <c r="D661" s="13">
        <f>A661*'Exponential Item Growth'!$B$4</f>
        <v>6600</v>
      </c>
      <c r="E661" s="12">
        <f>IF(ISNA(VLOOKUP(A661,'Exponential Item Growth'!$A$10:$B$18,2,FALSE)),E660, E660*VLOOKUP(A661,'Exponential Item Growth'!$A$10:$B$18,2,FALSE))</f>
        <v>384</v>
      </c>
      <c r="F661" s="12">
        <f>C661*'Exponential Item Growth'!$B$21</f>
        <v>85800</v>
      </c>
      <c r="G661" s="12">
        <f>'Exponential Item Growth'!$B$22*C661</f>
        <v>429000</v>
      </c>
      <c r="H661" s="12">
        <f>'Exponential Item Growth'!$B$23*C661</f>
        <v>8580000</v>
      </c>
    </row>
    <row r="662" spans="1:8" ht="15.75" customHeight="1" x14ac:dyDescent="0.2">
      <c r="A662" s="3">
        <v>661</v>
      </c>
      <c r="B662" s="11">
        <f>'Exponential Item Growth'!$B$5*'Exponential Item Growth'!$B$6^A662</f>
        <v>9.5681314661276219E+200</v>
      </c>
      <c r="C662" s="12">
        <f>D662*'Exponential Item Growth'!$B$7</f>
        <v>8593</v>
      </c>
      <c r="D662" s="13">
        <f>A662*'Exponential Item Growth'!$B$4</f>
        <v>6610</v>
      </c>
      <c r="E662" s="12">
        <f>IF(ISNA(VLOOKUP(A662,'Exponential Item Growth'!$A$10:$B$18,2,FALSE)),E661, E661*VLOOKUP(A662,'Exponential Item Growth'!$A$10:$B$18,2,FALSE))</f>
        <v>384</v>
      </c>
      <c r="F662" s="12">
        <f>C662*'Exponential Item Growth'!$B$21</f>
        <v>85930</v>
      </c>
      <c r="G662" s="12">
        <f>'Exponential Item Growth'!$B$22*C662</f>
        <v>429650</v>
      </c>
      <c r="H662" s="12">
        <f>'Exponential Item Growth'!$B$23*C662</f>
        <v>8593000</v>
      </c>
    </row>
    <row r="663" spans="1:8" ht="15.75" customHeight="1" x14ac:dyDescent="0.2">
      <c r="A663" s="3">
        <v>662</v>
      </c>
      <c r="B663" s="11">
        <f>'Exponential Item Growth'!$B$5*'Exponential Item Growth'!$B$6^A663</f>
        <v>1.9136262932255244E+201</v>
      </c>
      <c r="C663" s="12">
        <f>D663*'Exponential Item Growth'!$B$7</f>
        <v>8606</v>
      </c>
      <c r="D663" s="13">
        <f>A663*'Exponential Item Growth'!$B$4</f>
        <v>6620</v>
      </c>
      <c r="E663" s="12">
        <f>IF(ISNA(VLOOKUP(A663,'Exponential Item Growth'!$A$10:$B$18,2,FALSE)),E662, E662*VLOOKUP(A663,'Exponential Item Growth'!$A$10:$B$18,2,FALSE))</f>
        <v>384</v>
      </c>
      <c r="F663" s="12">
        <f>C663*'Exponential Item Growth'!$B$21</f>
        <v>86060</v>
      </c>
      <c r="G663" s="12">
        <f>'Exponential Item Growth'!$B$22*C663</f>
        <v>430300</v>
      </c>
      <c r="H663" s="12">
        <f>'Exponential Item Growth'!$B$23*C663</f>
        <v>8606000</v>
      </c>
    </row>
    <row r="664" spans="1:8" ht="15.75" customHeight="1" x14ac:dyDescent="0.2">
      <c r="A664" s="3">
        <v>663</v>
      </c>
      <c r="B664" s="11">
        <f>'Exponential Item Growth'!$B$5*'Exponential Item Growth'!$B$6^A664</f>
        <v>3.8272525864510488E+201</v>
      </c>
      <c r="C664" s="12">
        <f>D664*'Exponential Item Growth'!$B$7</f>
        <v>8619</v>
      </c>
      <c r="D664" s="13">
        <f>A664*'Exponential Item Growth'!$B$4</f>
        <v>6630</v>
      </c>
      <c r="E664" s="12">
        <f>IF(ISNA(VLOOKUP(A664,'Exponential Item Growth'!$A$10:$B$18,2,FALSE)),E663, E663*VLOOKUP(A664,'Exponential Item Growth'!$A$10:$B$18,2,FALSE))</f>
        <v>384</v>
      </c>
      <c r="F664" s="12">
        <f>C664*'Exponential Item Growth'!$B$21</f>
        <v>86190</v>
      </c>
      <c r="G664" s="12">
        <f>'Exponential Item Growth'!$B$22*C664</f>
        <v>430950</v>
      </c>
      <c r="H664" s="12">
        <f>'Exponential Item Growth'!$B$23*C664</f>
        <v>8619000</v>
      </c>
    </row>
    <row r="665" spans="1:8" ht="15.75" customHeight="1" x14ac:dyDescent="0.2">
      <c r="A665" s="3">
        <v>664</v>
      </c>
      <c r="B665" s="11">
        <f>'Exponential Item Growth'!$B$5*'Exponential Item Growth'!$B$6^A665</f>
        <v>7.6545051729020976E+201</v>
      </c>
      <c r="C665" s="12">
        <f>D665*'Exponential Item Growth'!$B$7</f>
        <v>8632</v>
      </c>
      <c r="D665" s="13">
        <f>A665*'Exponential Item Growth'!$B$4</f>
        <v>6640</v>
      </c>
      <c r="E665" s="12">
        <f>IF(ISNA(VLOOKUP(A665,'Exponential Item Growth'!$A$10:$B$18,2,FALSE)),E664, E664*VLOOKUP(A665,'Exponential Item Growth'!$A$10:$B$18,2,FALSE))</f>
        <v>384</v>
      </c>
      <c r="F665" s="12">
        <f>C665*'Exponential Item Growth'!$B$21</f>
        <v>86320</v>
      </c>
      <c r="G665" s="12">
        <f>'Exponential Item Growth'!$B$22*C665</f>
        <v>431600</v>
      </c>
      <c r="H665" s="12">
        <f>'Exponential Item Growth'!$B$23*C665</f>
        <v>8632000</v>
      </c>
    </row>
    <row r="666" spans="1:8" ht="15.75" customHeight="1" x14ac:dyDescent="0.2">
      <c r="A666" s="3">
        <v>665</v>
      </c>
      <c r="B666" s="11">
        <f>'Exponential Item Growth'!$B$5*'Exponential Item Growth'!$B$6^A666</f>
        <v>1.5309010345804195E+202</v>
      </c>
      <c r="C666" s="12">
        <f>D666*'Exponential Item Growth'!$B$7</f>
        <v>8645</v>
      </c>
      <c r="D666" s="13">
        <f>A666*'Exponential Item Growth'!$B$4</f>
        <v>6650</v>
      </c>
      <c r="E666" s="12">
        <f>IF(ISNA(VLOOKUP(A666,'Exponential Item Growth'!$A$10:$B$18,2,FALSE)),E665, E665*VLOOKUP(A666,'Exponential Item Growth'!$A$10:$B$18,2,FALSE))</f>
        <v>384</v>
      </c>
      <c r="F666" s="12">
        <f>C666*'Exponential Item Growth'!$B$21</f>
        <v>86450</v>
      </c>
      <c r="G666" s="12">
        <f>'Exponential Item Growth'!$B$22*C666</f>
        <v>432250</v>
      </c>
      <c r="H666" s="12">
        <f>'Exponential Item Growth'!$B$23*C666</f>
        <v>8645000</v>
      </c>
    </row>
    <row r="667" spans="1:8" ht="15.75" customHeight="1" x14ac:dyDescent="0.2">
      <c r="A667" s="3">
        <v>666</v>
      </c>
      <c r="B667" s="11">
        <f>'Exponential Item Growth'!$B$5*'Exponential Item Growth'!$B$6^A667</f>
        <v>3.061802069160839E+202</v>
      </c>
      <c r="C667" s="12">
        <f>D667*'Exponential Item Growth'!$B$7</f>
        <v>8658</v>
      </c>
      <c r="D667" s="13">
        <f>A667*'Exponential Item Growth'!$B$4</f>
        <v>6660</v>
      </c>
      <c r="E667" s="12">
        <f>IF(ISNA(VLOOKUP(A667,'Exponential Item Growth'!$A$10:$B$18,2,FALSE)),E666, E666*VLOOKUP(A667,'Exponential Item Growth'!$A$10:$B$18,2,FALSE))</f>
        <v>384</v>
      </c>
      <c r="F667" s="12">
        <f>C667*'Exponential Item Growth'!$B$21</f>
        <v>86580</v>
      </c>
      <c r="G667" s="12">
        <f>'Exponential Item Growth'!$B$22*C667</f>
        <v>432900</v>
      </c>
      <c r="H667" s="12">
        <f>'Exponential Item Growth'!$B$23*C667</f>
        <v>8658000</v>
      </c>
    </row>
    <row r="668" spans="1:8" ht="15.75" customHeight="1" x14ac:dyDescent="0.2">
      <c r="A668" s="3">
        <v>667</v>
      </c>
      <c r="B668" s="11">
        <f>'Exponential Item Growth'!$B$5*'Exponential Item Growth'!$B$6^A668</f>
        <v>6.123604138321678E+202</v>
      </c>
      <c r="C668" s="12">
        <f>D668*'Exponential Item Growth'!$B$7</f>
        <v>8671</v>
      </c>
      <c r="D668" s="13">
        <f>A668*'Exponential Item Growth'!$B$4</f>
        <v>6670</v>
      </c>
      <c r="E668" s="12">
        <f>IF(ISNA(VLOOKUP(A668,'Exponential Item Growth'!$A$10:$B$18,2,FALSE)),E667, E667*VLOOKUP(A668,'Exponential Item Growth'!$A$10:$B$18,2,FALSE))</f>
        <v>384</v>
      </c>
      <c r="F668" s="12">
        <f>C668*'Exponential Item Growth'!$B$21</f>
        <v>86710</v>
      </c>
      <c r="G668" s="12">
        <f>'Exponential Item Growth'!$B$22*C668</f>
        <v>433550</v>
      </c>
      <c r="H668" s="12">
        <f>'Exponential Item Growth'!$B$23*C668</f>
        <v>8671000</v>
      </c>
    </row>
    <row r="669" spans="1:8" ht="15.75" customHeight="1" x14ac:dyDescent="0.2">
      <c r="A669" s="3">
        <v>668</v>
      </c>
      <c r="B669" s="11">
        <f>'Exponential Item Growth'!$B$5*'Exponential Item Growth'!$B$6^A669</f>
        <v>1.2247208276643356E+203</v>
      </c>
      <c r="C669" s="12">
        <f>D669*'Exponential Item Growth'!$B$7</f>
        <v>8684</v>
      </c>
      <c r="D669" s="13">
        <f>A669*'Exponential Item Growth'!$B$4</f>
        <v>6680</v>
      </c>
      <c r="E669" s="12">
        <f>IF(ISNA(VLOOKUP(A669,'Exponential Item Growth'!$A$10:$B$18,2,FALSE)),E668, E668*VLOOKUP(A669,'Exponential Item Growth'!$A$10:$B$18,2,FALSE))</f>
        <v>384</v>
      </c>
      <c r="F669" s="12">
        <f>C669*'Exponential Item Growth'!$B$21</f>
        <v>86840</v>
      </c>
      <c r="G669" s="12">
        <f>'Exponential Item Growth'!$B$22*C669</f>
        <v>434200</v>
      </c>
      <c r="H669" s="12">
        <f>'Exponential Item Growth'!$B$23*C669</f>
        <v>8684000</v>
      </c>
    </row>
    <row r="670" spans="1:8" ht="15.75" customHeight="1" x14ac:dyDescent="0.2">
      <c r="A670" s="3">
        <v>669</v>
      </c>
      <c r="B670" s="11">
        <f>'Exponential Item Growth'!$B$5*'Exponential Item Growth'!$B$6^A670</f>
        <v>2.4494416553286712E+203</v>
      </c>
      <c r="C670" s="12">
        <f>D670*'Exponential Item Growth'!$B$7</f>
        <v>8697</v>
      </c>
      <c r="D670" s="13">
        <f>A670*'Exponential Item Growth'!$B$4</f>
        <v>6690</v>
      </c>
      <c r="E670" s="12">
        <f>IF(ISNA(VLOOKUP(A670,'Exponential Item Growth'!$A$10:$B$18,2,FALSE)),E669, E669*VLOOKUP(A670,'Exponential Item Growth'!$A$10:$B$18,2,FALSE))</f>
        <v>384</v>
      </c>
      <c r="F670" s="12">
        <f>C670*'Exponential Item Growth'!$B$21</f>
        <v>86970</v>
      </c>
      <c r="G670" s="12">
        <f>'Exponential Item Growth'!$B$22*C670</f>
        <v>434850</v>
      </c>
      <c r="H670" s="12">
        <f>'Exponential Item Growth'!$B$23*C670</f>
        <v>8697000</v>
      </c>
    </row>
    <row r="671" spans="1:8" ht="15.75" customHeight="1" x14ac:dyDescent="0.2">
      <c r="A671" s="3">
        <v>670</v>
      </c>
      <c r="B671" s="11">
        <f>'Exponential Item Growth'!$B$5*'Exponential Item Growth'!$B$6^A671</f>
        <v>4.8988833106573424E+203</v>
      </c>
      <c r="C671" s="12">
        <f>D671*'Exponential Item Growth'!$B$7</f>
        <v>8710</v>
      </c>
      <c r="D671" s="13">
        <f>A671*'Exponential Item Growth'!$B$4</f>
        <v>6700</v>
      </c>
      <c r="E671" s="12">
        <f>IF(ISNA(VLOOKUP(A671,'Exponential Item Growth'!$A$10:$B$18,2,FALSE)),E670, E670*VLOOKUP(A671,'Exponential Item Growth'!$A$10:$B$18,2,FALSE))</f>
        <v>384</v>
      </c>
      <c r="F671" s="12">
        <f>C671*'Exponential Item Growth'!$B$21</f>
        <v>87100</v>
      </c>
      <c r="G671" s="12">
        <f>'Exponential Item Growth'!$B$22*C671</f>
        <v>435500</v>
      </c>
      <c r="H671" s="12">
        <f>'Exponential Item Growth'!$B$23*C671</f>
        <v>8710000</v>
      </c>
    </row>
    <row r="672" spans="1:8" ht="15.75" customHeight="1" x14ac:dyDescent="0.2">
      <c r="A672" s="3">
        <v>671</v>
      </c>
      <c r="B672" s="11">
        <f>'Exponential Item Growth'!$B$5*'Exponential Item Growth'!$B$6^A672</f>
        <v>9.7977666213146849E+203</v>
      </c>
      <c r="C672" s="12">
        <f>D672*'Exponential Item Growth'!$B$7</f>
        <v>8723</v>
      </c>
      <c r="D672" s="13">
        <f>A672*'Exponential Item Growth'!$B$4</f>
        <v>6710</v>
      </c>
      <c r="E672" s="12">
        <f>IF(ISNA(VLOOKUP(A672,'Exponential Item Growth'!$A$10:$B$18,2,FALSE)),E671, E671*VLOOKUP(A672,'Exponential Item Growth'!$A$10:$B$18,2,FALSE))</f>
        <v>384</v>
      </c>
      <c r="F672" s="12">
        <f>C672*'Exponential Item Growth'!$B$21</f>
        <v>87230</v>
      </c>
      <c r="G672" s="12">
        <f>'Exponential Item Growth'!$B$22*C672</f>
        <v>436150</v>
      </c>
      <c r="H672" s="12">
        <f>'Exponential Item Growth'!$B$23*C672</f>
        <v>8723000</v>
      </c>
    </row>
    <row r="673" spans="1:8" ht="15.75" customHeight="1" x14ac:dyDescent="0.2">
      <c r="A673" s="3">
        <v>672</v>
      </c>
      <c r="B673" s="11">
        <f>'Exponential Item Growth'!$B$5*'Exponential Item Growth'!$B$6^A673</f>
        <v>1.959553324262937E+204</v>
      </c>
      <c r="C673" s="12">
        <f>D673*'Exponential Item Growth'!$B$7</f>
        <v>8736</v>
      </c>
      <c r="D673" s="13">
        <f>A673*'Exponential Item Growth'!$B$4</f>
        <v>6720</v>
      </c>
      <c r="E673" s="12">
        <f>IF(ISNA(VLOOKUP(A673,'Exponential Item Growth'!$A$10:$B$18,2,FALSE)),E672, E672*VLOOKUP(A673,'Exponential Item Growth'!$A$10:$B$18,2,FALSE))</f>
        <v>384</v>
      </c>
      <c r="F673" s="12">
        <f>C673*'Exponential Item Growth'!$B$21</f>
        <v>87360</v>
      </c>
      <c r="G673" s="12">
        <f>'Exponential Item Growth'!$B$22*C673</f>
        <v>436800</v>
      </c>
      <c r="H673" s="12">
        <f>'Exponential Item Growth'!$B$23*C673</f>
        <v>8736000</v>
      </c>
    </row>
    <row r="674" spans="1:8" ht="15.75" customHeight="1" x14ac:dyDescent="0.2">
      <c r="A674" s="3">
        <v>673</v>
      </c>
      <c r="B674" s="11">
        <f>'Exponential Item Growth'!$B$5*'Exponential Item Growth'!$B$6^A674</f>
        <v>3.9191066485258739E+204</v>
      </c>
      <c r="C674" s="12">
        <f>D674*'Exponential Item Growth'!$B$7</f>
        <v>8749</v>
      </c>
      <c r="D674" s="13">
        <f>A674*'Exponential Item Growth'!$B$4</f>
        <v>6730</v>
      </c>
      <c r="E674" s="12">
        <f>IF(ISNA(VLOOKUP(A674,'Exponential Item Growth'!$A$10:$B$18,2,FALSE)),E673, E673*VLOOKUP(A674,'Exponential Item Growth'!$A$10:$B$18,2,FALSE))</f>
        <v>384</v>
      </c>
      <c r="F674" s="12">
        <f>C674*'Exponential Item Growth'!$B$21</f>
        <v>87490</v>
      </c>
      <c r="G674" s="12">
        <f>'Exponential Item Growth'!$B$22*C674</f>
        <v>437450</v>
      </c>
      <c r="H674" s="12">
        <f>'Exponential Item Growth'!$B$23*C674</f>
        <v>8749000</v>
      </c>
    </row>
    <row r="675" spans="1:8" ht="15.75" customHeight="1" x14ac:dyDescent="0.2">
      <c r="A675" s="3">
        <v>674</v>
      </c>
      <c r="B675" s="11">
        <f>'Exponential Item Growth'!$B$5*'Exponential Item Growth'!$B$6^A675</f>
        <v>7.8382132970517479E+204</v>
      </c>
      <c r="C675" s="12">
        <f>D675*'Exponential Item Growth'!$B$7</f>
        <v>8762</v>
      </c>
      <c r="D675" s="13">
        <f>A675*'Exponential Item Growth'!$B$4</f>
        <v>6740</v>
      </c>
      <c r="E675" s="12">
        <f>IF(ISNA(VLOOKUP(A675,'Exponential Item Growth'!$A$10:$B$18,2,FALSE)),E674, E674*VLOOKUP(A675,'Exponential Item Growth'!$A$10:$B$18,2,FALSE))</f>
        <v>384</v>
      </c>
      <c r="F675" s="12">
        <f>C675*'Exponential Item Growth'!$B$21</f>
        <v>87620</v>
      </c>
      <c r="G675" s="12">
        <f>'Exponential Item Growth'!$B$22*C675</f>
        <v>438100</v>
      </c>
      <c r="H675" s="12">
        <f>'Exponential Item Growth'!$B$23*C675</f>
        <v>8762000</v>
      </c>
    </row>
    <row r="676" spans="1:8" ht="15.75" customHeight="1" x14ac:dyDescent="0.2">
      <c r="A676" s="3">
        <v>675</v>
      </c>
      <c r="B676" s="11">
        <f>'Exponential Item Growth'!$B$5*'Exponential Item Growth'!$B$6^A676</f>
        <v>1.5676426594103496E+205</v>
      </c>
      <c r="C676" s="12">
        <f>D676*'Exponential Item Growth'!$B$7</f>
        <v>8775</v>
      </c>
      <c r="D676" s="13">
        <f>A676*'Exponential Item Growth'!$B$4</f>
        <v>6750</v>
      </c>
      <c r="E676" s="12">
        <f>IF(ISNA(VLOOKUP(A676,'Exponential Item Growth'!$A$10:$B$18,2,FALSE)),E675, E675*VLOOKUP(A676,'Exponential Item Growth'!$A$10:$B$18,2,FALSE))</f>
        <v>384</v>
      </c>
      <c r="F676" s="12">
        <f>C676*'Exponential Item Growth'!$B$21</f>
        <v>87750</v>
      </c>
      <c r="G676" s="12">
        <f>'Exponential Item Growth'!$B$22*C676</f>
        <v>438750</v>
      </c>
      <c r="H676" s="12">
        <f>'Exponential Item Growth'!$B$23*C676</f>
        <v>8775000</v>
      </c>
    </row>
    <row r="677" spans="1:8" ht="15.75" customHeight="1" x14ac:dyDescent="0.2">
      <c r="A677" s="3">
        <v>676</v>
      </c>
      <c r="B677" s="11">
        <f>'Exponential Item Growth'!$B$5*'Exponential Item Growth'!$B$6^A677</f>
        <v>3.1352853188206992E+205</v>
      </c>
      <c r="C677" s="12">
        <f>D677*'Exponential Item Growth'!$B$7</f>
        <v>8788</v>
      </c>
      <c r="D677" s="13">
        <f>A677*'Exponential Item Growth'!$B$4</f>
        <v>6760</v>
      </c>
      <c r="E677" s="12">
        <f>IF(ISNA(VLOOKUP(A677,'Exponential Item Growth'!$A$10:$B$18,2,FALSE)),E676, E676*VLOOKUP(A677,'Exponential Item Growth'!$A$10:$B$18,2,FALSE))</f>
        <v>384</v>
      </c>
      <c r="F677" s="12">
        <f>C677*'Exponential Item Growth'!$B$21</f>
        <v>87880</v>
      </c>
      <c r="G677" s="12">
        <f>'Exponential Item Growth'!$B$22*C677</f>
        <v>439400</v>
      </c>
      <c r="H677" s="12">
        <f>'Exponential Item Growth'!$B$23*C677</f>
        <v>8788000</v>
      </c>
    </row>
    <row r="678" spans="1:8" ht="15.75" customHeight="1" x14ac:dyDescent="0.2">
      <c r="A678" s="3">
        <v>677</v>
      </c>
      <c r="B678" s="11">
        <f>'Exponential Item Growth'!$B$5*'Exponential Item Growth'!$B$6^A678</f>
        <v>6.2705706376413983E+205</v>
      </c>
      <c r="C678" s="12">
        <f>D678*'Exponential Item Growth'!$B$7</f>
        <v>8801</v>
      </c>
      <c r="D678" s="13">
        <f>A678*'Exponential Item Growth'!$B$4</f>
        <v>6770</v>
      </c>
      <c r="E678" s="12">
        <f>IF(ISNA(VLOOKUP(A678,'Exponential Item Growth'!$A$10:$B$18,2,FALSE)),E677, E677*VLOOKUP(A678,'Exponential Item Growth'!$A$10:$B$18,2,FALSE))</f>
        <v>384</v>
      </c>
      <c r="F678" s="12">
        <f>C678*'Exponential Item Growth'!$B$21</f>
        <v>88010</v>
      </c>
      <c r="G678" s="12">
        <f>'Exponential Item Growth'!$B$22*C678</f>
        <v>440050</v>
      </c>
      <c r="H678" s="12">
        <f>'Exponential Item Growth'!$B$23*C678</f>
        <v>8801000</v>
      </c>
    </row>
    <row r="679" spans="1:8" ht="15.75" customHeight="1" x14ac:dyDescent="0.2">
      <c r="A679" s="3">
        <v>678</v>
      </c>
      <c r="B679" s="11">
        <f>'Exponential Item Growth'!$B$5*'Exponential Item Growth'!$B$6^A679</f>
        <v>1.2541141275282797E+206</v>
      </c>
      <c r="C679" s="12">
        <f>D679*'Exponential Item Growth'!$B$7</f>
        <v>8814</v>
      </c>
      <c r="D679" s="13">
        <f>A679*'Exponential Item Growth'!$B$4</f>
        <v>6780</v>
      </c>
      <c r="E679" s="12">
        <f>IF(ISNA(VLOOKUP(A679,'Exponential Item Growth'!$A$10:$B$18,2,FALSE)),E678, E678*VLOOKUP(A679,'Exponential Item Growth'!$A$10:$B$18,2,FALSE))</f>
        <v>384</v>
      </c>
      <c r="F679" s="12">
        <f>C679*'Exponential Item Growth'!$B$21</f>
        <v>88140</v>
      </c>
      <c r="G679" s="12">
        <f>'Exponential Item Growth'!$B$22*C679</f>
        <v>440700</v>
      </c>
      <c r="H679" s="12">
        <f>'Exponential Item Growth'!$B$23*C679</f>
        <v>8814000</v>
      </c>
    </row>
    <row r="680" spans="1:8" ht="15.75" customHeight="1" x14ac:dyDescent="0.2">
      <c r="A680" s="3">
        <v>679</v>
      </c>
      <c r="B680" s="11">
        <f>'Exponential Item Growth'!$B$5*'Exponential Item Growth'!$B$6^A680</f>
        <v>2.5082282550565593E+206</v>
      </c>
      <c r="C680" s="12">
        <f>D680*'Exponential Item Growth'!$B$7</f>
        <v>8827</v>
      </c>
      <c r="D680" s="13">
        <f>A680*'Exponential Item Growth'!$B$4</f>
        <v>6790</v>
      </c>
      <c r="E680" s="12">
        <f>IF(ISNA(VLOOKUP(A680,'Exponential Item Growth'!$A$10:$B$18,2,FALSE)),E679, E679*VLOOKUP(A680,'Exponential Item Growth'!$A$10:$B$18,2,FALSE))</f>
        <v>384</v>
      </c>
      <c r="F680" s="12">
        <f>C680*'Exponential Item Growth'!$B$21</f>
        <v>88270</v>
      </c>
      <c r="G680" s="12">
        <f>'Exponential Item Growth'!$B$22*C680</f>
        <v>441350</v>
      </c>
      <c r="H680" s="12">
        <f>'Exponential Item Growth'!$B$23*C680</f>
        <v>8827000</v>
      </c>
    </row>
    <row r="681" spans="1:8" ht="15.75" customHeight="1" x14ac:dyDescent="0.2">
      <c r="A681" s="3">
        <v>680</v>
      </c>
      <c r="B681" s="11">
        <f>'Exponential Item Growth'!$B$5*'Exponential Item Growth'!$B$6^A681</f>
        <v>5.0164565101131187E+206</v>
      </c>
      <c r="C681" s="12">
        <f>D681*'Exponential Item Growth'!$B$7</f>
        <v>8840</v>
      </c>
      <c r="D681" s="13">
        <f>A681*'Exponential Item Growth'!$B$4</f>
        <v>6800</v>
      </c>
      <c r="E681" s="12">
        <f>IF(ISNA(VLOOKUP(A681,'Exponential Item Growth'!$A$10:$B$18,2,FALSE)),E680, E680*VLOOKUP(A681,'Exponential Item Growth'!$A$10:$B$18,2,FALSE))</f>
        <v>384</v>
      </c>
      <c r="F681" s="12">
        <f>C681*'Exponential Item Growth'!$B$21</f>
        <v>88400</v>
      </c>
      <c r="G681" s="12">
        <f>'Exponential Item Growth'!$B$22*C681</f>
        <v>442000</v>
      </c>
      <c r="H681" s="12">
        <f>'Exponential Item Growth'!$B$23*C681</f>
        <v>8840000</v>
      </c>
    </row>
    <row r="682" spans="1:8" ht="15.75" customHeight="1" x14ac:dyDescent="0.2">
      <c r="A682" s="3">
        <v>681</v>
      </c>
      <c r="B682" s="11">
        <f>'Exponential Item Growth'!$B$5*'Exponential Item Growth'!$B$6^A682</f>
        <v>1.0032913020226237E+207</v>
      </c>
      <c r="C682" s="12">
        <f>D682*'Exponential Item Growth'!$B$7</f>
        <v>8853</v>
      </c>
      <c r="D682" s="13">
        <f>A682*'Exponential Item Growth'!$B$4</f>
        <v>6810</v>
      </c>
      <c r="E682" s="12">
        <f>IF(ISNA(VLOOKUP(A682,'Exponential Item Growth'!$A$10:$B$18,2,FALSE)),E681, E681*VLOOKUP(A682,'Exponential Item Growth'!$A$10:$B$18,2,FALSE))</f>
        <v>384</v>
      </c>
      <c r="F682" s="12">
        <f>C682*'Exponential Item Growth'!$B$21</f>
        <v>88530</v>
      </c>
      <c r="G682" s="12">
        <f>'Exponential Item Growth'!$B$22*C682</f>
        <v>442650</v>
      </c>
      <c r="H682" s="12">
        <f>'Exponential Item Growth'!$B$23*C682</f>
        <v>8853000</v>
      </c>
    </row>
    <row r="683" spans="1:8" ht="15.75" customHeight="1" x14ac:dyDescent="0.2">
      <c r="A683" s="3">
        <v>682</v>
      </c>
      <c r="B683" s="11">
        <f>'Exponential Item Growth'!$B$5*'Exponential Item Growth'!$B$6^A683</f>
        <v>2.0065826040452475E+207</v>
      </c>
      <c r="C683" s="12">
        <f>D683*'Exponential Item Growth'!$B$7</f>
        <v>8866</v>
      </c>
      <c r="D683" s="13">
        <f>A683*'Exponential Item Growth'!$B$4</f>
        <v>6820</v>
      </c>
      <c r="E683" s="12">
        <f>IF(ISNA(VLOOKUP(A683,'Exponential Item Growth'!$A$10:$B$18,2,FALSE)),E682, E682*VLOOKUP(A683,'Exponential Item Growth'!$A$10:$B$18,2,FALSE))</f>
        <v>384</v>
      </c>
      <c r="F683" s="12">
        <f>C683*'Exponential Item Growth'!$B$21</f>
        <v>88660</v>
      </c>
      <c r="G683" s="12">
        <f>'Exponential Item Growth'!$B$22*C683</f>
        <v>443300</v>
      </c>
      <c r="H683" s="12">
        <f>'Exponential Item Growth'!$B$23*C683</f>
        <v>8866000</v>
      </c>
    </row>
    <row r="684" spans="1:8" ht="15.75" customHeight="1" x14ac:dyDescent="0.2">
      <c r="A684" s="3">
        <v>683</v>
      </c>
      <c r="B684" s="11">
        <f>'Exponential Item Growth'!$B$5*'Exponential Item Growth'!$B$6^A684</f>
        <v>4.0131652080904949E+207</v>
      </c>
      <c r="C684" s="12">
        <f>D684*'Exponential Item Growth'!$B$7</f>
        <v>8879</v>
      </c>
      <c r="D684" s="13">
        <f>A684*'Exponential Item Growth'!$B$4</f>
        <v>6830</v>
      </c>
      <c r="E684" s="12">
        <f>IF(ISNA(VLOOKUP(A684,'Exponential Item Growth'!$A$10:$B$18,2,FALSE)),E683, E683*VLOOKUP(A684,'Exponential Item Growth'!$A$10:$B$18,2,FALSE))</f>
        <v>384</v>
      </c>
      <c r="F684" s="12">
        <f>C684*'Exponential Item Growth'!$B$21</f>
        <v>88790</v>
      </c>
      <c r="G684" s="12">
        <f>'Exponential Item Growth'!$B$22*C684</f>
        <v>443950</v>
      </c>
      <c r="H684" s="12">
        <f>'Exponential Item Growth'!$B$23*C684</f>
        <v>8879000</v>
      </c>
    </row>
    <row r="685" spans="1:8" ht="15.75" customHeight="1" x14ac:dyDescent="0.2">
      <c r="A685" s="3">
        <v>684</v>
      </c>
      <c r="B685" s="11">
        <f>'Exponential Item Growth'!$B$5*'Exponential Item Growth'!$B$6^A685</f>
        <v>8.0263304161809898E+207</v>
      </c>
      <c r="C685" s="12">
        <f>D685*'Exponential Item Growth'!$B$7</f>
        <v>8892</v>
      </c>
      <c r="D685" s="13">
        <f>A685*'Exponential Item Growth'!$B$4</f>
        <v>6840</v>
      </c>
      <c r="E685" s="12">
        <f>IF(ISNA(VLOOKUP(A685,'Exponential Item Growth'!$A$10:$B$18,2,FALSE)),E684, E684*VLOOKUP(A685,'Exponential Item Growth'!$A$10:$B$18,2,FALSE))</f>
        <v>384</v>
      </c>
      <c r="F685" s="12">
        <f>C685*'Exponential Item Growth'!$B$21</f>
        <v>88920</v>
      </c>
      <c r="G685" s="12">
        <f>'Exponential Item Growth'!$B$22*C685</f>
        <v>444600</v>
      </c>
      <c r="H685" s="12">
        <f>'Exponential Item Growth'!$B$23*C685</f>
        <v>8892000</v>
      </c>
    </row>
    <row r="686" spans="1:8" ht="15.75" customHeight="1" x14ac:dyDescent="0.2">
      <c r="A686" s="3">
        <v>685</v>
      </c>
      <c r="B686" s="11">
        <f>'Exponential Item Growth'!$B$5*'Exponential Item Growth'!$B$6^A686</f>
        <v>1.605266083236198E+208</v>
      </c>
      <c r="C686" s="12">
        <f>D686*'Exponential Item Growth'!$B$7</f>
        <v>8905</v>
      </c>
      <c r="D686" s="13">
        <f>A686*'Exponential Item Growth'!$B$4</f>
        <v>6850</v>
      </c>
      <c r="E686" s="12">
        <f>IF(ISNA(VLOOKUP(A686,'Exponential Item Growth'!$A$10:$B$18,2,FALSE)),E685, E685*VLOOKUP(A686,'Exponential Item Growth'!$A$10:$B$18,2,FALSE))</f>
        <v>384</v>
      </c>
      <c r="F686" s="12">
        <f>C686*'Exponential Item Growth'!$B$21</f>
        <v>89050</v>
      </c>
      <c r="G686" s="12">
        <f>'Exponential Item Growth'!$B$22*C686</f>
        <v>445250</v>
      </c>
      <c r="H686" s="12">
        <f>'Exponential Item Growth'!$B$23*C686</f>
        <v>8905000</v>
      </c>
    </row>
    <row r="687" spans="1:8" ht="15.75" customHeight="1" x14ac:dyDescent="0.2">
      <c r="A687" s="3">
        <v>686</v>
      </c>
      <c r="B687" s="11">
        <f>'Exponential Item Growth'!$B$5*'Exponential Item Growth'!$B$6^A687</f>
        <v>3.2105321664723959E+208</v>
      </c>
      <c r="C687" s="12">
        <f>D687*'Exponential Item Growth'!$B$7</f>
        <v>8918</v>
      </c>
      <c r="D687" s="13">
        <f>A687*'Exponential Item Growth'!$B$4</f>
        <v>6860</v>
      </c>
      <c r="E687" s="12">
        <f>IF(ISNA(VLOOKUP(A687,'Exponential Item Growth'!$A$10:$B$18,2,FALSE)),E686, E686*VLOOKUP(A687,'Exponential Item Growth'!$A$10:$B$18,2,FALSE))</f>
        <v>384</v>
      </c>
      <c r="F687" s="12">
        <f>C687*'Exponential Item Growth'!$B$21</f>
        <v>89180</v>
      </c>
      <c r="G687" s="12">
        <f>'Exponential Item Growth'!$B$22*C687</f>
        <v>445900</v>
      </c>
      <c r="H687" s="12">
        <f>'Exponential Item Growth'!$B$23*C687</f>
        <v>8918000</v>
      </c>
    </row>
    <row r="688" spans="1:8" ht="15.75" customHeight="1" x14ac:dyDescent="0.2">
      <c r="A688" s="3">
        <v>687</v>
      </c>
      <c r="B688" s="11">
        <f>'Exponential Item Growth'!$B$5*'Exponential Item Growth'!$B$6^A688</f>
        <v>6.4210643329447919E+208</v>
      </c>
      <c r="C688" s="12">
        <f>D688*'Exponential Item Growth'!$B$7</f>
        <v>8931</v>
      </c>
      <c r="D688" s="13">
        <f>A688*'Exponential Item Growth'!$B$4</f>
        <v>6870</v>
      </c>
      <c r="E688" s="12">
        <f>IF(ISNA(VLOOKUP(A688,'Exponential Item Growth'!$A$10:$B$18,2,FALSE)),E687, E687*VLOOKUP(A688,'Exponential Item Growth'!$A$10:$B$18,2,FALSE))</f>
        <v>384</v>
      </c>
      <c r="F688" s="12">
        <f>C688*'Exponential Item Growth'!$B$21</f>
        <v>89310</v>
      </c>
      <c r="G688" s="12">
        <f>'Exponential Item Growth'!$B$22*C688</f>
        <v>446550</v>
      </c>
      <c r="H688" s="12">
        <f>'Exponential Item Growth'!$B$23*C688</f>
        <v>8931000</v>
      </c>
    </row>
    <row r="689" spans="1:8" ht="15.75" customHeight="1" x14ac:dyDescent="0.2">
      <c r="A689" s="3">
        <v>688</v>
      </c>
      <c r="B689" s="11">
        <f>'Exponential Item Growth'!$B$5*'Exponential Item Growth'!$B$6^A689</f>
        <v>1.2842128665889584E+209</v>
      </c>
      <c r="C689" s="12">
        <f>D689*'Exponential Item Growth'!$B$7</f>
        <v>8944</v>
      </c>
      <c r="D689" s="13">
        <f>A689*'Exponential Item Growth'!$B$4</f>
        <v>6880</v>
      </c>
      <c r="E689" s="12">
        <f>IF(ISNA(VLOOKUP(A689,'Exponential Item Growth'!$A$10:$B$18,2,FALSE)),E688, E688*VLOOKUP(A689,'Exponential Item Growth'!$A$10:$B$18,2,FALSE))</f>
        <v>384</v>
      </c>
      <c r="F689" s="12">
        <f>C689*'Exponential Item Growth'!$B$21</f>
        <v>89440</v>
      </c>
      <c r="G689" s="12">
        <f>'Exponential Item Growth'!$B$22*C689</f>
        <v>447200</v>
      </c>
      <c r="H689" s="12">
        <f>'Exponential Item Growth'!$B$23*C689</f>
        <v>8944000</v>
      </c>
    </row>
    <row r="690" spans="1:8" ht="15.75" customHeight="1" x14ac:dyDescent="0.2">
      <c r="A690" s="3">
        <v>689</v>
      </c>
      <c r="B690" s="11">
        <f>'Exponential Item Growth'!$B$5*'Exponential Item Growth'!$B$6^A690</f>
        <v>2.5684257331779168E+209</v>
      </c>
      <c r="C690" s="12">
        <f>D690*'Exponential Item Growth'!$B$7</f>
        <v>8957</v>
      </c>
      <c r="D690" s="13">
        <f>A690*'Exponential Item Growth'!$B$4</f>
        <v>6890</v>
      </c>
      <c r="E690" s="12">
        <f>IF(ISNA(VLOOKUP(A690,'Exponential Item Growth'!$A$10:$B$18,2,FALSE)),E689, E689*VLOOKUP(A690,'Exponential Item Growth'!$A$10:$B$18,2,FALSE))</f>
        <v>384</v>
      </c>
      <c r="F690" s="12">
        <f>C690*'Exponential Item Growth'!$B$21</f>
        <v>89570</v>
      </c>
      <c r="G690" s="12">
        <f>'Exponential Item Growth'!$B$22*C690</f>
        <v>447850</v>
      </c>
      <c r="H690" s="12">
        <f>'Exponential Item Growth'!$B$23*C690</f>
        <v>8957000</v>
      </c>
    </row>
    <row r="691" spans="1:8" ht="15.75" customHeight="1" x14ac:dyDescent="0.2">
      <c r="A691" s="3">
        <v>690</v>
      </c>
      <c r="B691" s="11">
        <f>'Exponential Item Growth'!$B$5*'Exponential Item Growth'!$B$6^A691</f>
        <v>5.1368514663558335E+209</v>
      </c>
      <c r="C691" s="12">
        <f>D691*'Exponential Item Growth'!$B$7</f>
        <v>8970</v>
      </c>
      <c r="D691" s="13">
        <f>A691*'Exponential Item Growth'!$B$4</f>
        <v>6900</v>
      </c>
      <c r="E691" s="12">
        <f>IF(ISNA(VLOOKUP(A691,'Exponential Item Growth'!$A$10:$B$18,2,FALSE)),E690, E690*VLOOKUP(A691,'Exponential Item Growth'!$A$10:$B$18,2,FALSE))</f>
        <v>384</v>
      </c>
      <c r="F691" s="12">
        <f>C691*'Exponential Item Growth'!$B$21</f>
        <v>89700</v>
      </c>
      <c r="G691" s="12">
        <f>'Exponential Item Growth'!$B$22*C691</f>
        <v>448500</v>
      </c>
      <c r="H691" s="12">
        <f>'Exponential Item Growth'!$B$23*C691</f>
        <v>8970000</v>
      </c>
    </row>
    <row r="692" spans="1:8" ht="15.75" customHeight="1" x14ac:dyDescent="0.2">
      <c r="A692" s="3">
        <v>691</v>
      </c>
      <c r="B692" s="11">
        <f>'Exponential Item Growth'!$B$5*'Exponential Item Growth'!$B$6^A692</f>
        <v>1.0273702932711667E+210</v>
      </c>
      <c r="C692" s="12">
        <f>D692*'Exponential Item Growth'!$B$7</f>
        <v>8983</v>
      </c>
      <c r="D692" s="13">
        <f>A692*'Exponential Item Growth'!$B$4</f>
        <v>6910</v>
      </c>
      <c r="E692" s="12">
        <f>IF(ISNA(VLOOKUP(A692,'Exponential Item Growth'!$A$10:$B$18,2,FALSE)),E691, E691*VLOOKUP(A692,'Exponential Item Growth'!$A$10:$B$18,2,FALSE))</f>
        <v>384</v>
      </c>
      <c r="F692" s="12">
        <f>C692*'Exponential Item Growth'!$B$21</f>
        <v>89830</v>
      </c>
      <c r="G692" s="12">
        <f>'Exponential Item Growth'!$B$22*C692</f>
        <v>449150</v>
      </c>
      <c r="H692" s="12">
        <f>'Exponential Item Growth'!$B$23*C692</f>
        <v>8983000</v>
      </c>
    </row>
    <row r="693" spans="1:8" ht="15.75" customHeight="1" x14ac:dyDescent="0.2">
      <c r="A693" s="3">
        <v>692</v>
      </c>
      <c r="B693" s="11">
        <f>'Exponential Item Growth'!$B$5*'Exponential Item Growth'!$B$6^A693</f>
        <v>2.0547405865423334E+210</v>
      </c>
      <c r="C693" s="12">
        <f>D693*'Exponential Item Growth'!$B$7</f>
        <v>8996</v>
      </c>
      <c r="D693" s="13">
        <f>A693*'Exponential Item Growth'!$B$4</f>
        <v>6920</v>
      </c>
      <c r="E693" s="12">
        <f>IF(ISNA(VLOOKUP(A693,'Exponential Item Growth'!$A$10:$B$18,2,FALSE)),E692, E692*VLOOKUP(A693,'Exponential Item Growth'!$A$10:$B$18,2,FALSE))</f>
        <v>384</v>
      </c>
      <c r="F693" s="12">
        <f>C693*'Exponential Item Growth'!$B$21</f>
        <v>89960</v>
      </c>
      <c r="G693" s="12">
        <f>'Exponential Item Growth'!$B$22*C693</f>
        <v>449800</v>
      </c>
      <c r="H693" s="12">
        <f>'Exponential Item Growth'!$B$23*C693</f>
        <v>8996000</v>
      </c>
    </row>
    <row r="694" spans="1:8" ht="15.75" customHeight="1" x14ac:dyDescent="0.2">
      <c r="A694" s="3">
        <v>693</v>
      </c>
      <c r="B694" s="11">
        <f>'Exponential Item Growth'!$B$5*'Exponential Item Growth'!$B$6^A694</f>
        <v>4.1094811730846668E+210</v>
      </c>
      <c r="C694" s="12">
        <f>D694*'Exponential Item Growth'!$B$7</f>
        <v>9009</v>
      </c>
      <c r="D694" s="13">
        <f>A694*'Exponential Item Growth'!$B$4</f>
        <v>6930</v>
      </c>
      <c r="E694" s="12">
        <f>IF(ISNA(VLOOKUP(A694,'Exponential Item Growth'!$A$10:$B$18,2,FALSE)),E693, E693*VLOOKUP(A694,'Exponential Item Growth'!$A$10:$B$18,2,FALSE))</f>
        <v>384</v>
      </c>
      <c r="F694" s="12">
        <f>C694*'Exponential Item Growth'!$B$21</f>
        <v>90090</v>
      </c>
      <c r="G694" s="12">
        <f>'Exponential Item Growth'!$B$22*C694</f>
        <v>450450</v>
      </c>
      <c r="H694" s="12">
        <f>'Exponential Item Growth'!$B$23*C694</f>
        <v>9009000</v>
      </c>
    </row>
    <row r="695" spans="1:8" ht="15.75" customHeight="1" x14ac:dyDescent="0.2">
      <c r="A695" s="3">
        <v>694</v>
      </c>
      <c r="B695" s="11">
        <f>'Exponential Item Growth'!$B$5*'Exponential Item Growth'!$B$6^A695</f>
        <v>8.2189623461693336E+210</v>
      </c>
      <c r="C695" s="12">
        <f>D695*'Exponential Item Growth'!$B$7</f>
        <v>9022</v>
      </c>
      <c r="D695" s="13">
        <f>A695*'Exponential Item Growth'!$B$4</f>
        <v>6940</v>
      </c>
      <c r="E695" s="12">
        <f>IF(ISNA(VLOOKUP(A695,'Exponential Item Growth'!$A$10:$B$18,2,FALSE)),E694, E694*VLOOKUP(A695,'Exponential Item Growth'!$A$10:$B$18,2,FALSE))</f>
        <v>384</v>
      </c>
      <c r="F695" s="12">
        <f>C695*'Exponential Item Growth'!$B$21</f>
        <v>90220</v>
      </c>
      <c r="G695" s="12">
        <f>'Exponential Item Growth'!$B$22*C695</f>
        <v>451100</v>
      </c>
      <c r="H695" s="12">
        <f>'Exponential Item Growth'!$B$23*C695</f>
        <v>9022000</v>
      </c>
    </row>
    <row r="696" spans="1:8" ht="15.75" customHeight="1" x14ac:dyDescent="0.2">
      <c r="A696" s="3">
        <v>695</v>
      </c>
      <c r="B696" s="11">
        <f>'Exponential Item Growth'!$B$5*'Exponential Item Growth'!$B$6^A696</f>
        <v>1.6437924692338667E+211</v>
      </c>
      <c r="C696" s="12">
        <f>D696*'Exponential Item Growth'!$B$7</f>
        <v>9035</v>
      </c>
      <c r="D696" s="13">
        <f>A696*'Exponential Item Growth'!$B$4</f>
        <v>6950</v>
      </c>
      <c r="E696" s="12">
        <f>IF(ISNA(VLOOKUP(A696,'Exponential Item Growth'!$A$10:$B$18,2,FALSE)),E695, E695*VLOOKUP(A696,'Exponential Item Growth'!$A$10:$B$18,2,FALSE))</f>
        <v>384</v>
      </c>
      <c r="F696" s="12">
        <f>C696*'Exponential Item Growth'!$B$21</f>
        <v>90350</v>
      </c>
      <c r="G696" s="12">
        <f>'Exponential Item Growth'!$B$22*C696</f>
        <v>451750</v>
      </c>
      <c r="H696" s="12">
        <f>'Exponential Item Growth'!$B$23*C696</f>
        <v>9035000</v>
      </c>
    </row>
    <row r="697" spans="1:8" ht="15.75" customHeight="1" x14ac:dyDescent="0.2">
      <c r="A697" s="3">
        <v>696</v>
      </c>
      <c r="B697" s="11">
        <f>'Exponential Item Growth'!$B$5*'Exponential Item Growth'!$B$6^A697</f>
        <v>3.2875849384677334E+211</v>
      </c>
      <c r="C697" s="12">
        <f>D697*'Exponential Item Growth'!$B$7</f>
        <v>9048</v>
      </c>
      <c r="D697" s="13">
        <f>A697*'Exponential Item Growth'!$B$4</f>
        <v>6960</v>
      </c>
      <c r="E697" s="12">
        <f>IF(ISNA(VLOOKUP(A697,'Exponential Item Growth'!$A$10:$B$18,2,FALSE)),E696, E696*VLOOKUP(A697,'Exponential Item Growth'!$A$10:$B$18,2,FALSE))</f>
        <v>384</v>
      </c>
      <c r="F697" s="12">
        <f>C697*'Exponential Item Growth'!$B$21</f>
        <v>90480</v>
      </c>
      <c r="G697" s="12">
        <f>'Exponential Item Growth'!$B$22*C697</f>
        <v>452400</v>
      </c>
      <c r="H697" s="12">
        <f>'Exponential Item Growth'!$B$23*C697</f>
        <v>9048000</v>
      </c>
    </row>
    <row r="698" spans="1:8" ht="15.75" customHeight="1" x14ac:dyDescent="0.2">
      <c r="A698" s="3">
        <v>697</v>
      </c>
      <c r="B698" s="11">
        <f>'Exponential Item Growth'!$B$5*'Exponential Item Growth'!$B$6^A698</f>
        <v>6.5751698769354669E+211</v>
      </c>
      <c r="C698" s="12">
        <f>D698*'Exponential Item Growth'!$B$7</f>
        <v>9061</v>
      </c>
      <c r="D698" s="13">
        <f>A698*'Exponential Item Growth'!$B$4</f>
        <v>6970</v>
      </c>
      <c r="E698" s="12">
        <f>IF(ISNA(VLOOKUP(A698,'Exponential Item Growth'!$A$10:$B$18,2,FALSE)),E697, E697*VLOOKUP(A698,'Exponential Item Growth'!$A$10:$B$18,2,FALSE))</f>
        <v>384</v>
      </c>
      <c r="F698" s="12">
        <f>C698*'Exponential Item Growth'!$B$21</f>
        <v>90610</v>
      </c>
      <c r="G698" s="12">
        <f>'Exponential Item Growth'!$B$22*C698</f>
        <v>453050</v>
      </c>
      <c r="H698" s="12">
        <f>'Exponential Item Growth'!$B$23*C698</f>
        <v>9061000</v>
      </c>
    </row>
    <row r="699" spans="1:8" ht="15.75" customHeight="1" x14ac:dyDescent="0.2">
      <c r="A699" s="3">
        <v>698</v>
      </c>
      <c r="B699" s="11">
        <f>'Exponential Item Growth'!$B$5*'Exponential Item Growth'!$B$6^A699</f>
        <v>1.3150339753870934E+212</v>
      </c>
      <c r="C699" s="12">
        <f>D699*'Exponential Item Growth'!$B$7</f>
        <v>9074</v>
      </c>
      <c r="D699" s="13">
        <f>A699*'Exponential Item Growth'!$B$4</f>
        <v>6980</v>
      </c>
      <c r="E699" s="12">
        <f>IF(ISNA(VLOOKUP(A699,'Exponential Item Growth'!$A$10:$B$18,2,FALSE)),E698, E698*VLOOKUP(A699,'Exponential Item Growth'!$A$10:$B$18,2,FALSE))</f>
        <v>384</v>
      </c>
      <c r="F699" s="12">
        <f>C699*'Exponential Item Growth'!$B$21</f>
        <v>90740</v>
      </c>
      <c r="G699" s="12">
        <f>'Exponential Item Growth'!$B$22*C699</f>
        <v>453700</v>
      </c>
      <c r="H699" s="12">
        <f>'Exponential Item Growth'!$B$23*C699</f>
        <v>9074000</v>
      </c>
    </row>
    <row r="700" spans="1:8" ht="15.75" customHeight="1" x14ac:dyDescent="0.2">
      <c r="A700" s="3">
        <v>699</v>
      </c>
      <c r="B700" s="11">
        <f>'Exponential Item Growth'!$B$5*'Exponential Item Growth'!$B$6^A700</f>
        <v>2.6300679507741868E+212</v>
      </c>
      <c r="C700" s="12">
        <f>D700*'Exponential Item Growth'!$B$7</f>
        <v>9087</v>
      </c>
      <c r="D700" s="13">
        <f>A700*'Exponential Item Growth'!$B$4</f>
        <v>6990</v>
      </c>
      <c r="E700" s="12">
        <f>IF(ISNA(VLOOKUP(A700,'Exponential Item Growth'!$A$10:$B$18,2,FALSE)),E699, E699*VLOOKUP(A700,'Exponential Item Growth'!$A$10:$B$18,2,FALSE))</f>
        <v>384</v>
      </c>
      <c r="F700" s="12">
        <f>C700*'Exponential Item Growth'!$B$21</f>
        <v>90870</v>
      </c>
      <c r="G700" s="12">
        <f>'Exponential Item Growth'!$B$22*C700</f>
        <v>454350</v>
      </c>
      <c r="H700" s="12">
        <f>'Exponential Item Growth'!$B$23*C700</f>
        <v>9087000</v>
      </c>
    </row>
    <row r="701" spans="1:8" ht="15.75" customHeight="1" x14ac:dyDescent="0.2">
      <c r="A701" s="3">
        <v>700</v>
      </c>
      <c r="B701" s="11">
        <f>'Exponential Item Growth'!$B$5*'Exponential Item Growth'!$B$6^A701</f>
        <v>5.2601359015483735E+212</v>
      </c>
      <c r="C701" s="12">
        <f>D701*'Exponential Item Growth'!$B$7</f>
        <v>9100</v>
      </c>
      <c r="D701" s="13">
        <f>A701*'Exponential Item Growth'!$B$4</f>
        <v>7000</v>
      </c>
      <c r="E701" s="12">
        <f>IF(ISNA(VLOOKUP(A701,'Exponential Item Growth'!$A$10:$B$18,2,FALSE)),E700, E700*VLOOKUP(A701,'Exponential Item Growth'!$A$10:$B$18,2,FALSE))</f>
        <v>384</v>
      </c>
      <c r="F701" s="12">
        <f>C701*'Exponential Item Growth'!$B$21</f>
        <v>91000</v>
      </c>
      <c r="G701" s="12">
        <f>'Exponential Item Growth'!$B$22*C701</f>
        <v>455000</v>
      </c>
      <c r="H701" s="12">
        <f>'Exponential Item Growth'!$B$23*C701</f>
        <v>9100000</v>
      </c>
    </row>
    <row r="702" spans="1:8" ht="15.75" customHeight="1" x14ac:dyDescent="0.2">
      <c r="A702" s="3">
        <v>701</v>
      </c>
      <c r="B702" s="11">
        <f>'Exponential Item Growth'!$B$5*'Exponential Item Growth'!$B$6^A702</f>
        <v>1.0520271803096747E+213</v>
      </c>
      <c r="C702" s="12">
        <f>D702*'Exponential Item Growth'!$B$7</f>
        <v>9113</v>
      </c>
      <c r="D702" s="13">
        <f>A702*'Exponential Item Growth'!$B$4</f>
        <v>7010</v>
      </c>
      <c r="E702" s="12">
        <f>IF(ISNA(VLOOKUP(A702,'Exponential Item Growth'!$A$10:$B$18,2,FALSE)),E701, E701*VLOOKUP(A702,'Exponential Item Growth'!$A$10:$B$18,2,FALSE))</f>
        <v>384</v>
      </c>
      <c r="F702" s="12">
        <f>C702*'Exponential Item Growth'!$B$21</f>
        <v>91130</v>
      </c>
      <c r="G702" s="12">
        <f>'Exponential Item Growth'!$B$22*C702</f>
        <v>455650</v>
      </c>
      <c r="H702" s="12">
        <f>'Exponential Item Growth'!$B$23*C702</f>
        <v>9113000</v>
      </c>
    </row>
    <row r="703" spans="1:8" ht="15.75" customHeight="1" x14ac:dyDescent="0.2">
      <c r="A703" s="3">
        <v>702</v>
      </c>
      <c r="B703" s="11">
        <f>'Exponential Item Growth'!$B$5*'Exponential Item Growth'!$B$6^A703</f>
        <v>2.1040543606193494E+213</v>
      </c>
      <c r="C703" s="12">
        <f>D703*'Exponential Item Growth'!$B$7</f>
        <v>9126</v>
      </c>
      <c r="D703" s="13">
        <f>A703*'Exponential Item Growth'!$B$4</f>
        <v>7020</v>
      </c>
      <c r="E703" s="12">
        <f>IF(ISNA(VLOOKUP(A703,'Exponential Item Growth'!$A$10:$B$18,2,FALSE)),E702, E702*VLOOKUP(A703,'Exponential Item Growth'!$A$10:$B$18,2,FALSE))</f>
        <v>384</v>
      </c>
      <c r="F703" s="12">
        <f>C703*'Exponential Item Growth'!$B$21</f>
        <v>91260</v>
      </c>
      <c r="G703" s="12">
        <f>'Exponential Item Growth'!$B$22*C703</f>
        <v>456300</v>
      </c>
      <c r="H703" s="12">
        <f>'Exponential Item Growth'!$B$23*C703</f>
        <v>9126000</v>
      </c>
    </row>
    <row r="704" spans="1:8" ht="15.75" customHeight="1" x14ac:dyDescent="0.2">
      <c r="A704" s="3">
        <v>703</v>
      </c>
      <c r="B704" s="11">
        <f>'Exponential Item Growth'!$B$5*'Exponential Item Growth'!$B$6^A704</f>
        <v>4.2081087212386988E+213</v>
      </c>
      <c r="C704" s="12">
        <f>D704*'Exponential Item Growth'!$B$7</f>
        <v>9139</v>
      </c>
      <c r="D704" s="13">
        <f>A704*'Exponential Item Growth'!$B$4</f>
        <v>7030</v>
      </c>
      <c r="E704" s="12">
        <f>IF(ISNA(VLOOKUP(A704,'Exponential Item Growth'!$A$10:$B$18,2,FALSE)),E703, E703*VLOOKUP(A704,'Exponential Item Growth'!$A$10:$B$18,2,FALSE))</f>
        <v>384</v>
      </c>
      <c r="F704" s="12">
        <f>C704*'Exponential Item Growth'!$B$21</f>
        <v>91390</v>
      </c>
      <c r="G704" s="12">
        <f>'Exponential Item Growth'!$B$22*C704</f>
        <v>456950</v>
      </c>
      <c r="H704" s="12">
        <f>'Exponential Item Growth'!$B$23*C704</f>
        <v>9139000</v>
      </c>
    </row>
    <row r="705" spans="1:8" ht="15.75" customHeight="1" x14ac:dyDescent="0.2">
      <c r="A705" s="3">
        <v>704</v>
      </c>
      <c r="B705" s="11">
        <f>'Exponential Item Growth'!$B$5*'Exponential Item Growth'!$B$6^A705</f>
        <v>8.4162174424773976E+213</v>
      </c>
      <c r="C705" s="12">
        <f>D705*'Exponential Item Growth'!$B$7</f>
        <v>9152</v>
      </c>
      <c r="D705" s="13">
        <f>A705*'Exponential Item Growth'!$B$4</f>
        <v>7040</v>
      </c>
      <c r="E705" s="12">
        <f>IF(ISNA(VLOOKUP(A705,'Exponential Item Growth'!$A$10:$B$18,2,FALSE)),E704, E704*VLOOKUP(A705,'Exponential Item Growth'!$A$10:$B$18,2,FALSE))</f>
        <v>384</v>
      </c>
      <c r="F705" s="12">
        <f>C705*'Exponential Item Growth'!$B$21</f>
        <v>91520</v>
      </c>
      <c r="G705" s="12">
        <f>'Exponential Item Growth'!$B$22*C705</f>
        <v>457600</v>
      </c>
      <c r="H705" s="12">
        <f>'Exponential Item Growth'!$B$23*C705</f>
        <v>9152000</v>
      </c>
    </row>
    <row r="706" spans="1:8" ht="15.75" customHeight="1" x14ac:dyDescent="0.2">
      <c r="A706" s="3">
        <v>705</v>
      </c>
      <c r="B706" s="11">
        <f>'Exponential Item Growth'!$B$5*'Exponential Item Growth'!$B$6^A706</f>
        <v>1.6832434884954795E+214</v>
      </c>
      <c r="C706" s="12">
        <f>D706*'Exponential Item Growth'!$B$7</f>
        <v>9165</v>
      </c>
      <c r="D706" s="13">
        <f>A706*'Exponential Item Growth'!$B$4</f>
        <v>7050</v>
      </c>
      <c r="E706" s="12">
        <f>IF(ISNA(VLOOKUP(A706,'Exponential Item Growth'!$A$10:$B$18,2,FALSE)),E705, E705*VLOOKUP(A706,'Exponential Item Growth'!$A$10:$B$18,2,FALSE))</f>
        <v>384</v>
      </c>
      <c r="F706" s="12">
        <f>C706*'Exponential Item Growth'!$B$21</f>
        <v>91650</v>
      </c>
      <c r="G706" s="12">
        <f>'Exponential Item Growth'!$B$22*C706</f>
        <v>458250</v>
      </c>
      <c r="H706" s="12">
        <f>'Exponential Item Growth'!$B$23*C706</f>
        <v>9165000</v>
      </c>
    </row>
    <row r="707" spans="1:8" ht="15.75" customHeight="1" x14ac:dyDescent="0.2">
      <c r="A707" s="3">
        <v>706</v>
      </c>
      <c r="B707" s="11">
        <f>'Exponential Item Growth'!$B$5*'Exponential Item Growth'!$B$6^A707</f>
        <v>3.366486976990959E+214</v>
      </c>
      <c r="C707" s="12">
        <f>D707*'Exponential Item Growth'!$B$7</f>
        <v>9178</v>
      </c>
      <c r="D707" s="13">
        <f>A707*'Exponential Item Growth'!$B$4</f>
        <v>7060</v>
      </c>
      <c r="E707" s="12">
        <f>IF(ISNA(VLOOKUP(A707,'Exponential Item Growth'!$A$10:$B$18,2,FALSE)),E706, E706*VLOOKUP(A707,'Exponential Item Growth'!$A$10:$B$18,2,FALSE))</f>
        <v>384</v>
      </c>
      <c r="F707" s="12">
        <f>C707*'Exponential Item Growth'!$B$21</f>
        <v>91780</v>
      </c>
      <c r="G707" s="12">
        <f>'Exponential Item Growth'!$B$22*C707</f>
        <v>458900</v>
      </c>
      <c r="H707" s="12">
        <f>'Exponential Item Growth'!$B$23*C707</f>
        <v>9178000</v>
      </c>
    </row>
    <row r="708" spans="1:8" ht="15.75" customHeight="1" x14ac:dyDescent="0.2">
      <c r="A708" s="3">
        <v>707</v>
      </c>
      <c r="B708" s="11">
        <f>'Exponential Item Growth'!$B$5*'Exponential Item Growth'!$B$6^A708</f>
        <v>6.7329739539819181E+214</v>
      </c>
      <c r="C708" s="12">
        <f>D708*'Exponential Item Growth'!$B$7</f>
        <v>9191</v>
      </c>
      <c r="D708" s="13">
        <f>A708*'Exponential Item Growth'!$B$4</f>
        <v>7070</v>
      </c>
      <c r="E708" s="12">
        <f>IF(ISNA(VLOOKUP(A708,'Exponential Item Growth'!$A$10:$B$18,2,FALSE)),E707, E707*VLOOKUP(A708,'Exponential Item Growth'!$A$10:$B$18,2,FALSE))</f>
        <v>384</v>
      </c>
      <c r="F708" s="12">
        <f>C708*'Exponential Item Growth'!$B$21</f>
        <v>91910</v>
      </c>
      <c r="G708" s="12">
        <f>'Exponential Item Growth'!$B$22*C708</f>
        <v>459550</v>
      </c>
      <c r="H708" s="12">
        <f>'Exponential Item Growth'!$B$23*C708</f>
        <v>9191000</v>
      </c>
    </row>
    <row r="709" spans="1:8" ht="15.75" customHeight="1" x14ac:dyDescent="0.2">
      <c r="A709" s="3">
        <v>708</v>
      </c>
      <c r="B709" s="11">
        <f>'Exponential Item Growth'!$B$5*'Exponential Item Growth'!$B$6^A709</f>
        <v>1.3465947907963836E+215</v>
      </c>
      <c r="C709" s="12">
        <f>D709*'Exponential Item Growth'!$B$7</f>
        <v>9204</v>
      </c>
      <c r="D709" s="13">
        <f>A709*'Exponential Item Growth'!$B$4</f>
        <v>7080</v>
      </c>
      <c r="E709" s="12">
        <f>IF(ISNA(VLOOKUP(A709,'Exponential Item Growth'!$A$10:$B$18,2,FALSE)),E708, E708*VLOOKUP(A709,'Exponential Item Growth'!$A$10:$B$18,2,FALSE))</f>
        <v>384</v>
      </c>
      <c r="F709" s="12">
        <f>C709*'Exponential Item Growth'!$B$21</f>
        <v>92040</v>
      </c>
      <c r="G709" s="12">
        <f>'Exponential Item Growth'!$B$22*C709</f>
        <v>460200</v>
      </c>
      <c r="H709" s="12">
        <f>'Exponential Item Growth'!$B$23*C709</f>
        <v>9204000</v>
      </c>
    </row>
    <row r="710" spans="1:8" ht="15.75" customHeight="1" x14ac:dyDescent="0.2">
      <c r="A710" s="3">
        <v>709</v>
      </c>
      <c r="B710" s="11">
        <f>'Exponential Item Growth'!$B$5*'Exponential Item Growth'!$B$6^A710</f>
        <v>2.6931895815927672E+215</v>
      </c>
      <c r="C710" s="12">
        <f>D710*'Exponential Item Growth'!$B$7</f>
        <v>9217</v>
      </c>
      <c r="D710" s="13">
        <f>A710*'Exponential Item Growth'!$B$4</f>
        <v>7090</v>
      </c>
      <c r="E710" s="12">
        <f>IF(ISNA(VLOOKUP(A710,'Exponential Item Growth'!$A$10:$B$18,2,FALSE)),E709, E709*VLOOKUP(A710,'Exponential Item Growth'!$A$10:$B$18,2,FALSE))</f>
        <v>384</v>
      </c>
      <c r="F710" s="12">
        <f>C710*'Exponential Item Growth'!$B$21</f>
        <v>92170</v>
      </c>
      <c r="G710" s="12">
        <f>'Exponential Item Growth'!$B$22*C710</f>
        <v>460850</v>
      </c>
      <c r="H710" s="12">
        <f>'Exponential Item Growth'!$B$23*C710</f>
        <v>9217000</v>
      </c>
    </row>
    <row r="711" spans="1:8" ht="15.75" customHeight="1" x14ac:dyDescent="0.2">
      <c r="A711" s="3">
        <v>710</v>
      </c>
      <c r="B711" s="11">
        <f>'Exponential Item Growth'!$B$5*'Exponential Item Growth'!$B$6^A711</f>
        <v>5.3863791631855345E+215</v>
      </c>
      <c r="C711" s="12">
        <f>D711*'Exponential Item Growth'!$B$7</f>
        <v>9230</v>
      </c>
      <c r="D711" s="13">
        <f>A711*'Exponential Item Growth'!$B$4</f>
        <v>7100</v>
      </c>
      <c r="E711" s="12">
        <f>IF(ISNA(VLOOKUP(A711,'Exponential Item Growth'!$A$10:$B$18,2,FALSE)),E710, E710*VLOOKUP(A711,'Exponential Item Growth'!$A$10:$B$18,2,FALSE))</f>
        <v>384</v>
      </c>
      <c r="F711" s="12">
        <f>C711*'Exponential Item Growth'!$B$21</f>
        <v>92300</v>
      </c>
      <c r="G711" s="12">
        <f>'Exponential Item Growth'!$B$22*C711</f>
        <v>461500</v>
      </c>
      <c r="H711" s="12">
        <f>'Exponential Item Growth'!$B$23*C711</f>
        <v>9230000</v>
      </c>
    </row>
    <row r="712" spans="1:8" ht="15.75" customHeight="1" x14ac:dyDescent="0.2">
      <c r="A712" s="3">
        <v>711</v>
      </c>
      <c r="B712" s="11">
        <f>'Exponential Item Growth'!$B$5*'Exponential Item Growth'!$B$6^A712</f>
        <v>1.0772758326371069E+216</v>
      </c>
      <c r="C712" s="12">
        <f>D712*'Exponential Item Growth'!$B$7</f>
        <v>9243</v>
      </c>
      <c r="D712" s="13">
        <f>A712*'Exponential Item Growth'!$B$4</f>
        <v>7110</v>
      </c>
      <c r="E712" s="12">
        <f>IF(ISNA(VLOOKUP(A712,'Exponential Item Growth'!$A$10:$B$18,2,FALSE)),E711, E711*VLOOKUP(A712,'Exponential Item Growth'!$A$10:$B$18,2,FALSE))</f>
        <v>384</v>
      </c>
      <c r="F712" s="12">
        <f>C712*'Exponential Item Growth'!$B$21</f>
        <v>92430</v>
      </c>
      <c r="G712" s="12">
        <f>'Exponential Item Growth'!$B$22*C712</f>
        <v>462150</v>
      </c>
      <c r="H712" s="12">
        <f>'Exponential Item Growth'!$B$23*C712</f>
        <v>9243000</v>
      </c>
    </row>
    <row r="713" spans="1:8" ht="15.75" customHeight="1" x14ac:dyDescent="0.2">
      <c r="A713" s="3">
        <v>712</v>
      </c>
      <c r="B713" s="11">
        <f>'Exponential Item Growth'!$B$5*'Exponential Item Growth'!$B$6^A713</f>
        <v>2.1545516652742138E+216</v>
      </c>
      <c r="C713" s="12">
        <f>D713*'Exponential Item Growth'!$B$7</f>
        <v>9256</v>
      </c>
      <c r="D713" s="13">
        <f>A713*'Exponential Item Growth'!$B$4</f>
        <v>7120</v>
      </c>
      <c r="E713" s="12">
        <f>IF(ISNA(VLOOKUP(A713,'Exponential Item Growth'!$A$10:$B$18,2,FALSE)),E712, E712*VLOOKUP(A713,'Exponential Item Growth'!$A$10:$B$18,2,FALSE))</f>
        <v>384</v>
      </c>
      <c r="F713" s="12">
        <f>C713*'Exponential Item Growth'!$B$21</f>
        <v>92560</v>
      </c>
      <c r="G713" s="12">
        <f>'Exponential Item Growth'!$B$22*C713</f>
        <v>462800</v>
      </c>
      <c r="H713" s="12">
        <f>'Exponential Item Growth'!$B$23*C713</f>
        <v>9256000</v>
      </c>
    </row>
    <row r="714" spans="1:8" ht="15.75" customHeight="1" x14ac:dyDescent="0.2">
      <c r="A714" s="3">
        <v>713</v>
      </c>
      <c r="B714" s="11">
        <f>'Exponential Item Growth'!$B$5*'Exponential Item Growth'!$B$6^A714</f>
        <v>4.3091033305484276E+216</v>
      </c>
      <c r="C714" s="12">
        <f>D714*'Exponential Item Growth'!$B$7</f>
        <v>9269</v>
      </c>
      <c r="D714" s="13">
        <f>A714*'Exponential Item Growth'!$B$4</f>
        <v>7130</v>
      </c>
      <c r="E714" s="12">
        <f>IF(ISNA(VLOOKUP(A714,'Exponential Item Growth'!$A$10:$B$18,2,FALSE)),E713, E713*VLOOKUP(A714,'Exponential Item Growth'!$A$10:$B$18,2,FALSE))</f>
        <v>384</v>
      </c>
      <c r="F714" s="12">
        <f>C714*'Exponential Item Growth'!$B$21</f>
        <v>92690</v>
      </c>
      <c r="G714" s="12">
        <f>'Exponential Item Growth'!$B$22*C714</f>
        <v>463450</v>
      </c>
      <c r="H714" s="12">
        <f>'Exponential Item Growth'!$B$23*C714</f>
        <v>9269000</v>
      </c>
    </row>
    <row r="715" spans="1:8" ht="15.75" customHeight="1" x14ac:dyDescent="0.2">
      <c r="A715" s="3">
        <v>714</v>
      </c>
      <c r="B715" s="11">
        <f>'Exponential Item Growth'!$B$5*'Exponential Item Growth'!$B$6^A715</f>
        <v>8.6182066610968552E+216</v>
      </c>
      <c r="C715" s="12">
        <f>D715*'Exponential Item Growth'!$B$7</f>
        <v>9282</v>
      </c>
      <c r="D715" s="13">
        <f>A715*'Exponential Item Growth'!$B$4</f>
        <v>7140</v>
      </c>
      <c r="E715" s="12">
        <f>IF(ISNA(VLOOKUP(A715,'Exponential Item Growth'!$A$10:$B$18,2,FALSE)),E714, E714*VLOOKUP(A715,'Exponential Item Growth'!$A$10:$B$18,2,FALSE))</f>
        <v>384</v>
      </c>
      <c r="F715" s="12">
        <f>C715*'Exponential Item Growth'!$B$21</f>
        <v>92820</v>
      </c>
      <c r="G715" s="12">
        <f>'Exponential Item Growth'!$B$22*C715</f>
        <v>464100</v>
      </c>
      <c r="H715" s="12">
        <f>'Exponential Item Growth'!$B$23*C715</f>
        <v>9282000</v>
      </c>
    </row>
    <row r="716" spans="1:8" ht="15.75" customHeight="1" x14ac:dyDescent="0.2">
      <c r="A716" s="3">
        <v>715</v>
      </c>
      <c r="B716" s="11">
        <f>'Exponential Item Growth'!$B$5*'Exponential Item Growth'!$B$6^A716</f>
        <v>1.723641332219371E+217</v>
      </c>
      <c r="C716" s="12">
        <f>D716*'Exponential Item Growth'!$B$7</f>
        <v>9295</v>
      </c>
      <c r="D716" s="13">
        <f>A716*'Exponential Item Growth'!$B$4</f>
        <v>7150</v>
      </c>
      <c r="E716" s="12">
        <f>IF(ISNA(VLOOKUP(A716,'Exponential Item Growth'!$A$10:$B$18,2,FALSE)),E715, E715*VLOOKUP(A716,'Exponential Item Growth'!$A$10:$B$18,2,FALSE))</f>
        <v>384</v>
      </c>
      <c r="F716" s="12">
        <f>C716*'Exponential Item Growth'!$B$21</f>
        <v>92950</v>
      </c>
      <c r="G716" s="12">
        <f>'Exponential Item Growth'!$B$22*C716</f>
        <v>464750</v>
      </c>
      <c r="H716" s="12">
        <f>'Exponential Item Growth'!$B$23*C716</f>
        <v>9295000</v>
      </c>
    </row>
    <row r="717" spans="1:8" ht="15.75" customHeight="1" x14ac:dyDescent="0.2">
      <c r="A717" s="3">
        <v>716</v>
      </c>
      <c r="B717" s="11">
        <f>'Exponential Item Growth'!$B$5*'Exponential Item Growth'!$B$6^A717</f>
        <v>3.4472826644387421E+217</v>
      </c>
      <c r="C717" s="12">
        <f>D717*'Exponential Item Growth'!$B$7</f>
        <v>9308</v>
      </c>
      <c r="D717" s="13">
        <f>A717*'Exponential Item Growth'!$B$4</f>
        <v>7160</v>
      </c>
      <c r="E717" s="12">
        <f>IF(ISNA(VLOOKUP(A717,'Exponential Item Growth'!$A$10:$B$18,2,FALSE)),E716, E716*VLOOKUP(A717,'Exponential Item Growth'!$A$10:$B$18,2,FALSE))</f>
        <v>384</v>
      </c>
      <c r="F717" s="12">
        <f>C717*'Exponential Item Growth'!$B$21</f>
        <v>93080</v>
      </c>
      <c r="G717" s="12">
        <f>'Exponential Item Growth'!$B$22*C717</f>
        <v>465400</v>
      </c>
      <c r="H717" s="12">
        <f>'Exponential Item Growth'!$B$23*C717</f>
        <v>9308000</v>
      </c>
    </row>
    <row r="718" spans="1:8" ht="15.75" customHeight="1" x14ac:dyDescent="0.2">
      <c r="A718" s="3">
        <v>717</v>
      </c>
      <c r="B718" s="11">
        <f>'Exponential Item Growth'!$B$5*'Exponential Item Growth'!$B$6^A718</f>
        <v>6.8945653288774841E+217</v>
      </c>
      <c r="C718" s="12">
        <f>D718*'Exponential Item Growth'!$B$7</f>
        <v>9321</v>
      </c>
      <c r="D718" s="13">
        <f>A718*'Exponential Item Growth'!$B$4</f>
        <v>7170</v>
      </c>
      <c r="E718" s="12">
        <f>IF(ISNA(VLOOKUP(A718,'Exponential Item Growth'!$A$10:$B$18,2,FALSE)),E717, E717*VLOOKUP(A718,'Exponential Item Growth'!$A$10:$B$18,2,FALSE))</f>
        <v>384</v>
      </c>
      <c r="F718" s="12">
        <f>C718*'Exponential Item Growth'!$B$21</f>
        <v>93210</v>
      </c>
      <c r="G718" s="12">
        <f>'Exponential Item Growth'!$B$22*C718</f>
        <v>466050</v>
      </c>
      <c r="H718" s="12">
        <f>'Exponential Item Growth'!$B$23*C718</f>
        <v>9321000</v>
      </c>
    </row>
    <row r="719" spans="1:8" ht="15.75" customHeight="1" x14ac:dyDescent="0.2">
      <c r="A719" s="3">
        <v>718</v>
      </c>
      <c r="B719" s="11">
        <f>'Exponential Item Growth'!$B$5*'Exponential Item Growth'!$B$6^A719</f>
        <v>1.3789130657754968E+218</v>
      </c>
      <c r="C719" s="12">
        <f>D719*'Exponential Item Growth'!$B$7</f>
        <v>9334</v>
      </c>
      <c r="D719" s="13">
        <f>A719*'Exponential Item Growth'!$B$4</f>
        <v>7180</v>
      </c>
      <c r="E719" s="12">
        <f>IF(ISNA(VLOOKUP(A719,'Exponential Item Growth'!$A$10:$B$18,2,FALSE)),E718, E718*VLOOKUP(A719,'Exponential Item Growth'!$A$10:$B$18,2,FALSE))</f>
        <v>384</v>
      </c>
      <c r="F719" s="12">
        <f>C719*'Exponential Item Growth'!$B$21</f>
        <v>93340</v>
      </c>
      <c r="G719" s="12">
        <f>'Exponential Item Growth'!$B$22*C719</f>
        <v>466700</v>
      </c>
      <c r="H719" s="12">
        <f>'Exponential Item Growth'!$B$23*C719</f>
        <v>9334000</v>
      </c>
    </row>
    <row r="720" spans="1:8" ht="15.75" customHeight="1" x14ac:dyDescent="0.2">
      <c r="A720" s="3">
        <v>719</v>
      </c>
      <c r="B720" s="11">
        <f>'Exponential Item Growth'!$B$5*'Exponential Item Growth'!$B$6^A720</f>
        <v>2.7578261315509936E+218</v>
      </c>
      <c r="C720" s="12">
        <f>D720*'Exponential Item Growth'!$B$7</f>
        <v>9347</v>
      </c>
      <c r="D720" s="13">
        <f>A720*'Exponential Item Growth'!$B$4</f>
        <v>7190</v>
      </c>
      <c r="E720" s="12">
        <f>IF(ISNA(VLOOKUP(A720,'Exponential Item Growth'!$A$10:$B$18,2,FALSE)),E719, E719*VLOOKUP(A720,'Exponential Item Growth'!$A$10:$B$18,2,FALSE))</f>
        <v>384</v>
      </c>
      <c r="F720" s="12">
        <f>C720*'Exponential Item Growth'!$B$21</f>
        <v>93470</v>
      </c>
      <c r="G720" s="12">
        <f>'Exponential Item Growth'!$B$22*C720</f>
        <v>467350</v>
      </c>
      <c r="H720" s="12">
        <f>'Exponential Item Growth'!$B$23*C720</f>
        <v>9347000</v>
      </c>
    </row>
    <row r="721" spans="1:8" ht="15.75" customHeight="1" x14ac:dyDescent="0.2">
      <c r="A721" s="3">
        <v>720</v>
      </c>
      <c r="B721" s="11">
        <f>'Exponential Item Growth'!$B$5*'Exponential Item Growth'!$B$6^A721</f>
        <v>5.5156522631019873E+218</v>
      </c>
      <c r="C721" s="12">
        <f>D721*'Exponential Item Growth'!$B$7</f>
        <v>9360</v>
      </c>
      <c r="D721" s="13">
        <f>A721*'Exponential Item Growth'!$B$4</f>
        <v>7200</v>
      </c>
      <c r="E721" s="12">
        <f>IF(ISNA(VLOOKUP(A721,'Exponential Item Growth'!$A$10:$B$18,2,FALSE)),E720, E720*VLOOKUP(A721,'Exponential Item Growth'!$A$10:$B$18,2,FALSE))</f>
        <v>384</v>
      </c>
      <c r="F721" s="12">
        <f>C721*'Exponential Item Growth'!$B$21</f>
        <v>93600</v>
      </c>
      <c r="G721" s="12">
        <f>'Exponential Item Growth'!$B$22*C721</f>
        <v>468000</v>
      </c>
      <c r="H721" s="12">
        <f>'Exponential Item Growth'!$B$23*C721</f>
        <v>9360000</v>
      </c>
    </row>
    <row r="722" spans="1:8" ht="15.75" customHeight="1" x14ac:dyDescent="0.2">
      <c r="A722" s="3">
        <v>721</v>
      </c>
      <c r="B722" s="11">
        <f>'Exponential Item Growth'!$B$5*'Exponential Item Growth'!$B$6^A722</f>
        <v>1.1031304526203975E+219</v>
      </c>
      <c r="C722" s="12">
        <f>D722*'Exponential Item Growth'!$B$7</f>
        <v>9373</v>
      </c>
      <c r="D722" s="13">
        <f>A722*'Exponential Item Growth'!$B$4</f>
        <v>7210</v>
      </c>
      <c r="E722" s="12">
        <f>IF(ISNA(VLOOKUP(A722,'Exponential Item Growth'!$A$10:$B$18,2,FALSE)),E721, E721*VLOOKUP(A722,'Exponential Item Growth'!$A$10:$B$18,2,FALSE))</f>
        <v>384</v>
      </c>
      <c r="F722" s="12">
        <f>C722*'Exponential Item Growth'!$B$21</f>
        <v>93730</v>
      </c>
      <c r="G722" s="12">
        <f>'Exponential Item Growth'!$B$22*C722</f>
        <v>468650</v>
      </c>
      <c r="H722" s="12">
        <f>'Exponential Item Growth'!$B$23*C722</f>
        <v>9373000</v>
      </c>
    </row>
    <row r="723" spans="1:8" ht="15.75" customHeight="1" x14ac:dyDescent="0.2">
      <c r="A723" s="3">
        <v>722</v>
      </c>
      <c r="B723" s="11">
        <f>'Exponential Item Growth'!$B$5*'Exponential Item Growth'!$B$6^A723</f>
        <v>2.2062609052407949E+219</v>
      </c>
      <c r="C723" s="12">
        <f>D723*'Exponential Item Growth'!$B$7</f>
        <v>9386</v>
      </c>
      <c r="D723" s="13">
        <f>A723*'Exponential Item Growth'!$B$4</f>
        <v>7220</v>
      </c>
      <c r="E723" s="12">
        <f>IF(ISNA(VLOOKUP(A723,'Exponential Item Growth'!$A$10:$B$18,2,FALSE)),E722, E722*VLOOKUP(A723,'Exponential Item Growth'!$A$10:$B$18,2,FALSE))</f>
        <v>384</v>
      </c>
      <c r="F723" s="12">
        <f>C723*'Exponential Item Growth'!$B$21</f>
        <v>93860</v>
      </c>
      <c r="G723" s="12">
        <f>'Exponential Item Growth'!$B$22*C723</f>
        <v>469300</v>
      </c>
      <c r="H723" s="12">
        <f>'Exponential Item Growth'!$B$23*C723</f>
        <v>9386000</v>
      </c>
    </row>
    <row r="724" spans="1:8" ht="15.75" customHeight="1" x14ac:dyDescent="0.2">
      <c r="A724" s="3">
        <v>723</v>
      </c>
      <c r="B724" s="11">
        <f>'Exponential Item Growth'!$B$5*'Exponential Item Growth'!$B$6^A724</f>
        <v>4.4125218104815898E+219</v>
      </c>
      <c r="C724" s="12">
        <f>D724*'Exponential Item Growth'!$B$7</f>
        <v>9399</v>
      </c>
      <c r="D724" s="13">
        <f>A724*'Exponential Item Growth'!$B$4</f>
        <v>7230</v>
      </c>
      <c r="E724" s="12">
        <f>IF(ISNA(VLOOKUP(A724,'Exponential Item Growth'!$A$10:$B$18,2,FALSE)),E723, E723*VLOOKUP(A724,'Exponential Item Growth'!$A$10:$B$18,2,FALSE))</f>
        <v>384</v>
      </c>
      <c r="F724" s="12">
        <f>C724*'Exponential Item Growth'!$B$21</f>
        <v>93990</v>
      </c>
      <c r="G724" s="12">
        <f>'Exponential Item Growth'!$B$22*C724</f>
        <v>469950</v>
      </c>
      <c r="H724" s="12">
        <f>'Exponential Item Growth'!$B$23*C724</f>
        <v>9399000</v>
      </c>
    </row>
    <row r="725" spans="1:8" ht="15.75" customHeight="1" x14ac:dyDescent="0.2">
      <c r="A725" s="3">
        <v>724</v>
      </c>
      <c r="B725" s="11">
        <f>'Exponential Item Growth'!$B$5*'Exponential Item Growth'!$B$6^A725</f>
        <v>8.8250436209631797E+219</v>
      </c>
      <c r="C725" s="12">
        <f>D725*'Exponential Item Growth'!$B$7</f>
        <v>9412</v>
      </c>
      <c r="D725" s="13">
        <f>A725*'Exponential Item Growth'!$B$4</f>
        <v>7240</v>
      </c>
      <c r="E725" s="12">
        <f>IF(ISNA(VLOOKUP(A725,'Exponential Item Growth'!$A$10:$B$18,2,FALSE)),E724, E724*VLOOKUP(A725,'Exponential Item Growth'!$A$10:$B$18,2,FALSE))</f>
        <v>384</v>
      </c>
      <c r="F725" s="12">
        <f>C725*'Exponential Item Growth'!$B$21</f>
        <v>94120</v>
      </c>
      <c r="G725" s="12">
        <f>'Exponential Item Growth'!$B$22*C725</f>
        <v>470600</v>
      </c>
      <c r="H725" s="12">
        <f>'Exponential Item Growth'!$B$23*C725</f>
        <v>9412000</v>
      </c>
    </row>
    <row r="726" spans="1:8" ht="15.75" customHeight="1" x14ac:dyDescent="0.2">
      <c r="A726" s="3">
        <v>725</v>
      </c>
      <c r="B726" s="11">
        <f>'Exponential Item Growth'!$B$5*'Exponential Item Growth'!$B$6^A726</f>
        <v>1.7650087241926359E+220</v>
      </c>
      <c r="C726" s="12">
        <f>D726*'Exponential Item Growth'!$B$7</f>
        <v>9425</v>
      </c>
      <c r="D726" s="13">
        <f>A726*'Exponential Item Growth'!$B$4</f>
        <v>7250</v>
      </c>
      <c r="E726" s="12">
        <f>IF(ISNA(VLOOKUP(A726,'Exponential Item Growth'!$A$10:$B$18,2,FALSE)),E725, E725*VLOOKUP(A726,'Exponential Item Growth'!$A$10:$B$18,2,FALSE))</f>
        <v>384</v>
      </c>
      <c r="F726" s="12">
        <f>C726*'Exponential Item Growth'!$B$21</f>
        <v>94250</v>
      </c>
      <c r="G726" s="12">
        <f>'Exponential Item Growth'!$B$22*C726</f>
        <v>471250</v>
      </c>
      <c r="H726" s="12">
        <f>'Exponential Item Growth'!$B$23*C726</f>
        <v>9425000</v>
      </c>
    </row>
    <row r="727" spans="1:8" ht="15.75" customHeight="1" x14ac:dyDescent="0.2">
      <c r="A727" s="3">
        <v>726</v>
      </c>
      <c r="B727" s="11">
        <f>'Exponential Item Growth'!$B$5*'Exponential Item Growth'!$B$6^A727</f>
        <v>3.5300174483852719E+220</v>
      </c>
      <c r="C727" s="12">
        <f>D727*'Exponential Item Growth'!$B$7</f>
        <v>9438</v>
      </c>
      <c r="D727" s="13">
        <f>A727*'Exponential Item Growth'!$B$4</f>
        <v>7260</v>
      </c>
      <c r="E727" s="12">
        <f>IF(ISNA(VLOOKUP(A727,'Exponential Item Growth'!$A$10:$B$18,2,FALSE)),E726, E726*VLOOKUP(A727,'Exponential Item Growth'!$A$10:$B$18,2,FALSE))</f>
        <v>384</v>
      </c>
      <c r="F727" s="12">
        <f>C727*'Exponential Item Growth'!$B$21</f>
        <v>94380</v>
      </c>
      <c r="G727" s="12">
        <f>'Exponential Item Growth'!$B$22*C727</f>
        <v>471900</v>
      </c>
      <c r="H727" s="12">
        <f>'Exponential Item Growth'!$B$23*C727</f>
        <v>9438000</v>
      </c>
    </row>
    <row r="728" spans="1:8" ht="15.75" customHeight="1" x14ac:dyDescent="0.2">
      <c r="A728" s="3">
        <v>727</v>
      </c>
      <c r="B728" s="11">
        <f>'Exponential Item Growth'!$B$5*'Exponential Item Growth'!$B$6^A728</f>
        <v>7.0600348967705437E+220</v>
      </c>
      <c r="C728" s="12">
        <f>D728*'Exponential Item Growth'!$B$7</f>
        <v>9451</v>
      </c>
      <c r="D728" s="13">
        <f>A728*'Exponential Item Growth'!$B$4</f>
        <v>7270</v>
      </c>
      <c r="E728" s="12">
        <f>IF(ISNA(VLOOKUP(A728,'Exponential Item Growth'!$A$10:$B$18,2,FALSE)),E727, E727*VLOOKUP(A728,'Exponential Item Growth'!$A$10:$B$18,2,FALSE))</f>
        <v>384</v>
      </c>
      <c r="F728" s="12">
        <f>C728*'Exponential Item Growth'!$B$21</f>
        <v>94510</v>
      </c>
      <c r="G728" s="12">
        <f>'Exponential Item Growth'!$B$22*C728</f>
        <v>472550</v>
      </c>
      <c r="H728" s="12">
        <f>'Exponential Item Growth'!$B$23*C728</f>
        <v>9451000</v>
      </c>
    </row>
    <row r="729" spans="1:8" ht="15.75" customHeight="1" x14ac:dyDescent="0.2">
      <c r="A729" s="3">
        <v>728</v>
      </c>
      <c r="B729" s="11">
        <f>'Exponential Item Growth'!$B$5*'Exponential Item Growth'!$B$6^A729</f>
        <v>1.4120069793541087E+221</v>
      </c>
      <c r="C729" s="12">
        <f>D729*'Exponential Item Growth'!$B$7</f>
        <v>9464</v>
      </c>
      <c r="D729" s="13">
        <f>A729*'Exponential Item Growth'!$B$4</f>
        <v>7280</v>
      </c>
      <c r="E729" s="12">
        <f>IF(ISNA(VLOOKUP(A729,'Exponential Item Growth'!$A$10:$B$18,2,FALSE)),E728, E728*VLOOKUP(A729,'Exponential Item Growth'!$A$10:$B$18,2,FALSE))</f>
        <v>384</v>
      </c>
      <c r="F729" s="12">
        <f>C729*'Exponential Item Growth'!$B$21</f>
        <v>94640</v>
      </c>
      <c r="G729" s="12">
        <f>'Exponential Item Growth'!$B$22*C729</f>
        <v>473200</v>
      </c>
      <c r="H729" s="12">
        <f>'Exponential Item Growth'!$B$23*C729</f>
        <v>9464000</v>
      </c>
    </row>
    <row r="730" spans="1:8" ht="15.75" customHeight="1" x14ac:dyDescent="0.2">
      <c r="A730" s="3">
        <v>729</v>
      </c>
      <c r="B730" s="11">
        <f>'Exponential Item Growth'!$B$5*'Exponential Item Growth'!$B$6^A730</f>
        <v>2.8240139587082175E+221</v>
      </c>
      <c r="C730" s="12">
        <f>D730*'Exponential Item Growth'!$B$7</f>
        <v>9477</v>
      </c>
      <c r="D730" s="13">
        <f>A730*'Exponential Item Growth'!$B$4</f>
        <v>7290</v>
      </c>
      <c r="E730" s="12">
        <f>IF(ISNA(VLOOKUP(A730,'Exponential Item Growth'!$A$10:$B$18,2,FALSE)),E729, E729*VLOOKUP(A730,'Exponential Item Growth'!$A$10:$B$18,2,FALSE))</f>
        <v>384</v>
      </c>
      <c r="F730" s="12">
        <f>C730*'Exponential Item Growth'!$B$21</f>
        <v>94770</v>
      </c>
      <c r="G730" s="12">
        <f>'Exponential Item Growth'!$B$22*C730</f>
        <v>473850</v>
      </c>
      <c r="H730" s="12">
        <f>'Exponential Item Growth'!$B$23*C730</f>
        <v>9477000</v>
      </c>
    </row>
    <row r="731" spans="1:8" ht="15.75" customHeight="1" x14ac:dyDescent="0.2">
      <c r="A731" s="3">
        <v>730</v>
      </c>
      <c r="B731" s="11">
        <f>'Exponential Item Growth'!$B$5*'Exponential Item Growth'!$B$6^A731</f>
        <v>5.648027917416435E+221</v>
      </c>
      <c r="C731" s="12">
        <f>D731*'Exponential Item Growth'!$B$7</f>
        <v>9490</v>
      </c>
      <c r="D731" s="13">
        <f>A731*'Exponential Item Growth'!$B$4</f>
        <v>7300</v>
      </c>
      <c r="E731" s="12">
        <f>IF(ISNA(VLOOKUP(A731,'Exponential Item Growth'!$A$10:$B$18,2,FALSE)),E730, E730*VLOOKUP(A731,'Exponential Item Growth'!$A$10:$B$18,2,FALSE))</f>
        <v>384</v>
      </c>
      <c r="F731" s="12">
        <f>C731*'Exponential Item Growth'!$B$21</f>
        <v>94900</v>
      </c>
      <c r="G731" s="12">
        <f>'Exponential Item Growth'!$B$22*C731</f>
        <v>474500</v>
      </c>
      <c r="H731" s="12">
        <f>'Exponential Item Growth'!$B$23*C731</f>
        <v>9490000</v>
      </c>
    </row>
    <row r="732" spans="1:8" ht="15.75" customHeight="1" x14ac:dyDescent="0.2">
      <c r="A732" s="3">
        <v>731</v>
      </c>
      <c r="B732" s="11">
        <f>'Exponential Item Growth'!$B$5*'Exponential Item Growth'!$B$6^A732</f>
        <v>1.129605583483287E+222</v>
      </c>
      <c r="C732" s="12">
        <f>D732*'Exponential Item Growth'!$B$7</f>
        <v>9503</v>
      </c>
      <c r="D732" s="13">
        <f>A732*'Exponential Item Growth'!$B$4</f>
        <v>7310</v>
      </c>
      <c r="E732" s="12">
        <f>IF(ISNA(VLOOKUP(A732,'Exponential Item Growth'!$A$10:$B$18,2,FALSE)),E731, E731*VLOOKUP(A732,'Exponential Item Growth'!$A$10:$B$18,2,FALSE))</f>
        <v>384</v>
      </c>
      <c r="F732" s="12">
        <f>C732*'Exponential Item Growth'!$B$21</f>
        <v>95030</v>
      </c>
      <c r="G732" s="12">
        <f>'Exponential Item Growth'!$B$22*C732</f>
        <v>475150</v>
      </c>
      <c r="H732" s="12">
        <f>'Exponential Item Growth'!$B$23*C732</f>
        <v>9503000</v>
      </c>
    </row>
    <row r="733" spans="1:8" ht="15.75" customHeight="1" x14ac:dyDescent="0.2">
      <c r="A733" s="3">
        <v>732</v>
      </c>
      <c r="B733" s="11">
        <f>'Exponential Item Growth'!$B$5*'Exponential Item Growth'!$B$6^A733</f>
        <v>2.259211166966574E+222</v>
      </c>
      <c r="C733" s="12">
        <f>D733*'Exponential Item Growth'!$B$7</f>
        <v>9516</v>
      </c>
      <c r="D733" s="13">
        <f>A733*'Exponential Item Growth'!$B$4</f>
        <v>7320</v>
      </c>
      <c r="E733" s="12">
        <f>IF(ISNA(VLOOKUP(A733,'Exponential Item Growth'!$A$10:$B$18,2,FALSE)),E732, E732*VLOOKUP(A733,'Exponential Item Growth'!$A$10:$B$18,2,FALSE))</f>
        <v>384</v>
      </c>
      <c r="F733" s="12">
        <f>C733*'Exponential Item Growth'!$B$21</f>
        <v>95160</v>
      </c>
      <c r="G733" s="12">
        <f>'Exponential Item Growth'!$B$22*C733</f>
        <v>475800</v>
      </c>
      <c r="H733" s="12">
        <f>'Exponential Item Growth'!$B$23*C733</f>
        <v>9516000</v>
      </c>
    </row>
    <row r="734" spans="1:8" ht="15.75" customHeight="1" x14ac:dyDescent="0.2">
      <c r="A734" s="3">
        <v>733</v>
      </c>
      <c r="B734" s="11">
        <f>'Exponential Item Growth'!$B$5*'Exponential Item Growth'!$B$6^A734</f>
        <v>4.518422333933148E+222</v>
      </c>
      <c r="C734" s="12">
        <f>D734*'Exponential Item Growth'!$B$7</f>
        <v>9529</v>
      </c>
      <c r="D734" s="13">
        <f>A734*'Exponential Item Growth'!$B$4</f>
        <v>7330</v>
      </c>
      <c r="E734" s="12">
        <f>IF(ISNA(VLOOKUP(A734,'Exponential Item Growth'!$A$10:$B$18,2,FALSE)),E733, E733*VLOOKUP(A734,'Exponential Item Growth'!$A$10:$B$18,2,FALSE))</f>
        <v>384</v>
      </c>
      <c r="F734" s="12">
        <f>C734*'Exponential Item Growth'!$B$21</f>
        <v>95290</v>
      </c>
      <c r="G734" s="12">
        <f>'Exponential Item Growth'!$B$22*C734</f>
        <v>476450</v>
      </c>
      <c r="H734" s="12">
        <f>'Exponential Item Growth'!$B$23*C734</f>
        <v>9529000</v>
      </c>
    </row>
    <row r="735" spans="1:8" ht="15.75" customHeight="1" x14ac:dyDescent="0.2">
      <c r="A735" s="3">
        <v>734</v>
      </c>
      <c r="B735" s="11">
        <f>'Exponential Item Growth'!$B$5*'Exponential Item Growth'!$B$6^A735</f>
        <v>9.036844667866296E+222</v>
      </c>
      <c r="C735" s="12">
        <f>D735*'Exponential Item Growth'!$B$7</f>
        <v>9542</v>
      </c>
      <c r="D735" s="13">
        <f>A735*'Exponential Item Growth'!$B$4</f>
        <v>7340</v>
      </c>
      <c r="E735" s="12">
        <f>IF(ISNA(VLOOKUP(A735,'Exponential Item Growth'!$A$10:$B$18,2,FALSE)),E734, E734*VLOOKUP(A735,'Exponential Item Growth'!$A$10:$B$18,2,FALSE))</f>
        <v>384</v>
      </c>
      <c r="F735" s="12">
        <f>C735*'Exponential Item Growth'!$B$21</f>
        <v>95420</v>
      </c>
      <c r="G735" s="12">
        <f>'Exponential Item Growth'!$B$22*C735</f>
        <v>477100</v>
      </c>
      <c r="H735" s="12">
        <f>'Exponential Item Growth'!$B$23*C735</f>
        <v>9542000</v>
      </c>
    </row>
    <row r="736" spans="1:8" ht="15.75" customHeight="1" x14ac:dyDescent="0.2">
      <c r="A736" s="3">
        <v>735</v>
      </c>
      <c r="B736" s="11">
        <f>'Exponential Item Growth'!$B$5*'Exponential Item Growth'!$B$6^A736</f>
        <v>1.8073689335732592E+223</v>
      </c>
      <c r="C736" s="12">
        <f>D736*'Exponential Item Growth'!$B$7</f>
        <v>9555</v>
      </c>
      <c r="D736" s="13">
        <f>A736*'Exponential Item Growth'!$B$4</f>
        <v>7350</v>
      </c>
      <c r="E736" s="12">
        <f>IF(ISNA(VLOOKUP(A736,'Exponential Item Growth'!$A$10:$B$18,2,FALSE)),E735, E735*VLOOKUP(A736,'Exponential Item Growth'!$A$10:$B$18,2,FALSE))</f>
        <v>384</v>
      </c>
      <c r="F736" s="12">
        <f>C736*'Exponential Item Growth'!$B$21</f>
        <v>95550</v>
      </c>
      <c r="G736" s="12">
        <f>'Exponential Item Growth'!$B$22*C736</f>
        <v>477750</v>
      </c>
      <c r="H736" s="12">
        <f>'Exponential Item Growth'!$B$23*C736</f>
        <v>9555000</v>
      </c>
    </row>
    <row r="737" spans="1:8" ht="15.75" customHeight="1" x14ac:dyDescent="0.2">
      <c r="A737" s="3">
        <v>736</v>
      </c>
      <c r="B737" s="11">
        <f>'Exponential Item Growth'!$B$5*'Exponential Item Growth'!$B$6^A737</f>
        <v>3.6147378671465184E+223</v>
      </c>
      <c r="C737" s="12">
        <f>D737*'Exponential Item Growth'!$B$7</f>
        <v>9568</v>
      </c>
      <c r="D737" s="13">
        <f>A737*'Exponential Item Growth'!$B$4</f>
        <v>7360</v>
      </c>
      <c r="E737" s="12">
        <f>IF(ISNA(VLOOKUP(A737,'Exponential Item Growth'!$A$10:$B$18,2,FALSE)),E736, E736*VLOOKUP(A737,'Exponential Item Growth'!$A$10:$B$18,2,FALSE))</f>
        <v>384</v>
      </c>
      <c r="F737" s="12">
        <f>C737*'Exponential Item Growth'!$B$21</f>
        <v>95680</v>
      </c>
      <c r="G737" s="12">
        <f>'Exponential Item Growth'!$B$22*C737</f>
        <v>478400</v>
      </c>
      <c r="H737" s="12">
        <f>'Exponential Item Growth'!$B$23*C737</f>
        <v>9568000</v>
      </c>
    </row>
    <row r="738" spans="1:8" ht="15.75" customHeight="1" x14ac:dyDescent="0.2">
      <c r="A738" s="3">
        <v>737</v>
      </c>
      <c r="B738" s="11">
        <f>'Exponential Item Growth'!$B$5*'Exponential Item Growth'!$B$6^A738</f>
        <v>7.2294757342930368E+223</v>
      </c>
      <c r="C738" s="12">
        <f>D738*'Exponential Item Growth'!$B$7</f>
        <v>9581</v>
      </c>
      <c r="D738" s="13">
        <f>A738*'Exponential Item Growth'!$B$4</f>
        <v>7370</v>
      </c>
      <c r="E738" s="12">
        <f>IF(ISNA(VLOOKUP(A738,'Exponential Item Growth'!$A$10:$B$18,2,FALSE)),E737, E737*VLOOKUP(A738,'Exponential Item Growth'!$A$10:$B$18,2,FALSE))</f>
        <v>384</v>
      </c>
      <c r="F738" s="12">
        <f>C738*'Exponential Item Growth'!$B$21</f>
        <v>95810</v>
      </c>
      <c r="G738" s="12">
        <f>'Exponential Item Growth'!$B$22*C738</f>
        <v>479050</v>
      </c>
      <c r="H738" s="12">
        <f>'Exponential Item Growth'!$B$23*C738</f>
        <v>9581000</v>
      </c>
    </row>
    <row r="739" spans="1:8" ht="15.75" customHeight="1" x14ac:dyDescent="0.2">
      <c r="A739" s="3">
        <v>738</v>
      </c>
      <c r="B739" s="11">
        <f>'Exponential Item Growth'!$B$5*'Exponential Item Growth'!$B$6^A739</f>
        <v>1.4458951468586074E+224</v>
      </c>
      <c r="C739" s="12">
        <f>D739*'Exponential Item Growth'!$B$7</f>
        <v>9594</v>
      </c>
      <c r="D739" s="13">
        <f>A739*'Exponential Item Growth'!$B$4</f>
        <v>7380</v>
      </c>
      <c r="E739" s="12">
        <f>IF(ISNA(VLOOKUP(A739,'Exponential Item Growth'!$A$10:$B$18,2,FALSE)),E738, E738*VLOOKUP(A739,'Exponential Item Growth'!$A$10:$B$18,2,FALSE))</f>
        <v>384</v>
      </c>
      <c r="F739" s="12">
        <f>C739*'Exponential Item Growth'!$B$21</f>
        <v>95940</v>
      </c>
      <c r="G739" s="12">
        <f>'Exponential Item Growth'!$B$22*C739</f>
        <v>479700</v>
      </c>
      <c r="H739" s="12">
        <f>'Exponential Item Growth'!$B$23*C739</f>
        <v>9594000</v>
      </c>
    </row>
    <row r="740" spans="1:8" ht="15.75" customHeight="1" x14ac:dyDescent="0.2">
      <c r="A740" s="3">
        <v>739</v>
      </c>
      <c r="B740" s="11">
        <f>'Exponential Item Growth'!$B$5*'Exponential Item Growth'!$B$6^A740</f>
        <v>2.8917902937172147E+224</v>
      </c>
      <c r="C740" s="12">
        <f>D740*'Exponential Item Growth'!$B$7</f>
        <v>9607</v>
      </c>
      <c r="D740" s="13">
        <f>A740*'Exponential Item Growth'!$B$4</f>
        <v>7390</v>
      </c>
      <c r="E740" s="12">
        <f>IF(ISNA(VLOOKUP(A740,'Exponential Item Growth'!$A$10:$B$18,2,FALSE)),E739, E739*VLOOKUP(A740,'Exponential Item Growth'!$A$10:$B$18,2,FALSE))</f>
        <v>384</v>
      </c>
      <c r="F740" s="12">
        <f>C740*'Exponential Item Growth'!$B$21</f>
        <v>96070</v>
      </c>
      <c r="G740" s="12">
        <f>'Exponential Item Growth'!$B$22*C740</f>
        <v>480350</v>
      </c>
      <c r="H740" s="12">
        <f>'Exponential Item Growth'!$B$23*C740</f>
        <v>9607000</v>
      </c>
    </row>
    <row r="741" spans="1:8" ht="15.75" customHeight="1" x14ac:dyDescent="0.2">
      <c r="A741" s="3">
        <v>740</v>
      </c>
      <c r="B741" s="11">
        <f>'Exponential Item Growth'!$B$5*'Exponential Item Growth'!$B$6^A741</f>
        <v>5.7835805874344294E+224</v>
      </c>
      <c r="C741" s="12">
        <f>D741*'Exponential Item Growth'!$B$7</f>
        <v>9620</v>
      </c>
      <c r="D741" s="13">
        <f>A741*'Exponential Item Growth'!$B$4</f>
        <v>7400</v>
      </c>
      <c r="E741" s="12">
        <f>IF(ISNA(VLOOKUP(A741,'Exponential Item Growth'!$A$10:$B$18,2,FALSE)),E740, E740*VLOOKUP(A741,'Exponential Item Growth'!$A$10:$B$18,2,FALSE))</f>
        <v>384</v>
      </c>
      <c r="F741" s="12">
        <f>C741*'Exponential Item Growth'!$B$21</f>
        <v>96200</v>
      </c>
      <c r="G741" s="12">
        <f>'Exponential Item Growth'!$B$22*C741</f>
        <v>481000</v>
      </c>
      <c r="H741" s="12">
        <f>'Exponential Item Growth'!$B$23*C741</f>
        <v>9620000</v>
      </c>
    </row>
    <row r="742" spans="1:8" ht="15.75" customHeight="1" x14ac:dyDescent="0.2">
      <c r="A742" s="3">
        <v>741</v>
      </c>
      <c r="B742" s="11">
        <f>'Exponential Item Growth'!$B$5*'Exponential Item Growth'!$B$6^A742</f>
        <v>1.1567161174868859E+225</v>
      </c>
      <c r="C742" s="12">
        <f>D742*'Exponential Item Growth'!$B$7</f>
        <v>9633</v>
      </c>
      <c r="D742" s="13">
        <f>A742*'Exponential Item Growth'!$B$4</f>
        <v>7410</v>
      </c>
      <c r="E742" s="12">
        <f>IF(ISNA(VLOOKUP(A742,'Exponential Item Growth'!$A$10:$B$18,2,FALSE)),E741, E741*VLOOKUP(A742,'Exponential Item Growth'!$A$10:$B$18,2,FALSE))</f>
        <v>384</v>
      </c>
      <c r="F742" s="12">
        <f>C742*'Exponential Item Growth'!$B$21</f>
        <v>96330</v>
      </c>
      <c r="G742" s="12">
        <f>'Exponential Item Growth'!$B$22*C742</f>
        <v>481650</v>
      </c>
      <c r="H742" s="12">
        <f>'Exponential Item Growth'!$B$23*C742</f>
        <v>9633000</v>
      </c>
    </row>
    <row r="743" spans="1:8" ht="15.75" customHeight="1" x14ac:dyDescent="0.2">
      <c r="A743" s="3">
        <v>742</v>
      </c>
      <c r="B743" s="11">
        <f>'Exponential Item Growth'!$B$5*'Exponential Item Growth'!$B$6^A743</f>
        <v>2.3134322349737718E+225</v>
      </c>
      <c r="C743" s="12">
        <f>D743*'Exponential Item Growth'!$B$7</f>
        <v>9646</v>
      </c>
      <c r="D743" s="13">
        <f>A743*'Exponential Item Growth'!$B$4</f>
        <v>7420</v>
      </c>
      <c r="E743" s="12">
        <f>IF(ISNA(VLOOKUP(A743,'Exponential Item Growth'!$A$10:$B$18,2,FALSE)),E742, E742*VLOOKUP(A743,'Exponential Item Growth'!$A$10:$B$18,2,FALSE))</f>
        <v>384</v>
      </c>
      <c r="F743" s="12">
        <f>C743*'Exponential Item Growth'!$B$21</f>
        <v>96460</v>
      </c>
      <c r="G743" s="12">
        <f>'Exponential Item Growth'!$B$22*C743</f>
        <v>482300</v>
      </c>
      <c r="H743" s="12">
        <f>'Exponential Item Growth'!$B$23*C743</f>
        <v>9646000</v>
      </c>
    </row>
    <row r="744" spans="1:8" ht="15.75" customHeight="1" x14ac:dyDescent="0.2">
      <c r="A744" s="3">
        <v>743</v>
      </c>
      <c r="B744" s="11">
        <f>'Exponential Item Growth'!$B$5*'Exponential Item Growth'!$B$6^A744</f>
        <v>4.6268644699475435E+225</v>
      </c>
      <c r="C744" s="12">
        <f>D744*'Exponential Item Growth'!$B$7</f>
        <v>9659</v>
      </c>
      <c r="D744" s="13">
        <f>A744*'Exponential Item Growth'!$B$4</f>
        <v>7430</v>
      </c>
      <c r="E744" s="12">
        <f>IF(ISNA(VLOOKUP(A744,'Exponential Item Growth'!$A$10:$B$18,2,FALSE)),E743, E743*VLOOKUP(A744,'Exponential Item Growth'!$A$10:$B$18,2,FALSE))</f>
        <v>384</v>
      </c>
      <c r="F744" s="12">
        <f>C744*'Exponential Item Growth'!$B$21</f>
        <v>96590</v>
      </c>
      <c r="G744" s="12">
        <f>'Exponential Item Growth'!$B$22*C744</f>
        <v>482950</v>
      </c>
      <c r="H744" s="12">
        <f>'Exponential Item Growth'!$B$23*C744</f>
        <v>9659000</v>
      </c>
    </row>
    <row r="745" spans="1:8" ht="15.75" customHeight="1" x14ac:dyDescent="0.2">
      <c r="A745" s="3">
        <v>744</v>
      </c>
      <c r="B745" s="11">
        <f>'Exponential Item Growth'!$B$5*'Exponential Item Growth'!$B$6^A745</f>
        <v>9.2537289398950871E+225</v>
      </c>
      <c r="C745" s="12">
        <f>D745*'Exponential Item Growth'!$B$7</f>
        <v>9672</v>
      </c>
      <c r="D745" s="13">
        <f>A745*'Exponential Item Growth'!$B$4</f>
        <v>7440</v>
      </c>
      <c r="E745" s="12">
        <f>IF(ISNA(VLOOKUP(A745,'Exponential Item Growth'!$A$10:$B$18,2,FALSE)),E744, E744*VLOOKUP(A745,'Exponential Item Growth'!$A$10:$B$18,2,FALSE))</f>
        <v>384</v>
      </c>
      <c r="F745" s="12">
        <f>C745*'Exponential Item Growth'!$B$21</f>
        <v>96720</v>
      </c>
      <c r="G745" s="12">
        <f>'Exponential Item Growth'!$B$22*C745</f>
        <v>483600</v>
      </c>
      <c r="H745" s="12">
        <f>'Exponential Item Growth'!$B$23*C745</f>
        <v>9672000</v>
      </c>
    </row>
    <row r="746" spans="1:8" ht="15.75" customHeight="1" x14ac:dyDescent="0.2">
      <c r="A746" s="3">
        <v>745</v>
      </c>
      <c r="B746" s="11">
        <f>'Exponential Item Growth'!$B$5*'Exponential Item Growth'!$B$6^A746</f>
        <v>1.8507457879790174E+226</v>
      </c>
      <c r="C746" s="12">
        <f>D746*'Exponential Item Growth'!$B$7</f>
        <v>9685</v>
      </c>
      <c r="D746" s="13">
        <f>A746*'Exponential Item Growth'!$B$4</f>
        <v>7450</v>
      </c>
      <c r="E746" s="12">
        <f>IF(ISNA(VLOOKUP(A746,'Exponential Item Growth'!$A$10:$B$18,2,FALSE)),E745, E745*VLOOKUP(A746,'Exponential Item Growth'!$A$10:$B$18,2,FALSE))</f>
        <v>384</v>
      </c>
      <c r="F746" s="12">
        <f>C746*'Exponential Item Growth'!$B$21</f>
        <v>96850</v>
      </c>
      <c r="G746" s="12">
        <f>'Exponential Item Growth'!$B$22*C746</f>
        <v>484250</v>
      </c>
      <c r="H746" s="12">
        <f>'Exponential Item Growth'!$B$23*C746</f>
        <v>9685000</v>
      </c>
    </row>
    <row r="747" spans="1:8" ht="15.75" customHeight="1" x14ac:dyDescent="0.2">
      <c r="A747" s="3">
        <v>746</v>
      </c>
      <c r="B747" s="11">
        <f>'Exponential Item Growth'!$B$5*'Exponential Item Growth'!$B$6^A747</f>
        <v>3.7014915759580348E+226</v>
      </c>
      <c r="C747" s="12">
        <f>D747*'Exponential Item Growth'!$B$7</f>
        <v>9698</v>
      </c>
      <c r="D747" s="13">
        <f>A747*'Exponential Item Growth'!$B$4</f>
        <v>7460</v>
      </c>
      <c r="E747" s="12">
        <f>IF(ISNA(VLOOKUP(A747,'Exponential Item Growth'!$A$10:$B$18,2,FALSE)),E746, E746*VLOOKUP(A747,'Exponential Item Growth'!$A$10:$B$18,2,FALSE))</f>
        <v>384</v>
      </c>
      <c r="F747" s="12">
        <f>C747*'Exponential Item Growth'!$B$21</f>
        <v>96980</v>
      </c>
      <c r="G747" s="12">
        <f>'Exponential Item Growth'!$B$22*C747</f>
        <v>484900</v>
      </c>
      <c r="H747" s="12">
        <f>'Exponential Item Growth'!$B$23*C747</f>
        <v>9698000</v>
      </c>
    </row>
    <row r="748" spans="1:8" ht="15.75" customHeight="1" x14ac:dyDescent="0.2">
      <c r="A748" s="3">
        <v>747</v>
      </c>
      <c r="B748" s="11">
        <f>'Exponential Item Growth'!$B$5*'Exponential Item Growth'!$B$6^A748</f>
        <v>7.4029831519160697E+226</v>
      </c>
      <c r="C748" s="12">
        <f>D748*'Exponential Item Growth'!$B$7</f>
        <v>9711</v>
      </c>
      <c r="D748" s="13">
        <f>A748*'Exponential Item Growth'!$B$4</f>
        <v>7470</v>
      </c>
      <c r="E748" s="12">
        <f>IF(ISNA(VLOOKUP(A748,'Exponential Item Growth'!$A$10:$B$18,2,FALSE)),E747, E747*VLOOKUP(A748,'Exponential Item Growth'!$A$10:$B$18,2,FALSE))</f>
        <v>384</v>
      </c>
      <c r="F748" s="12">
        <f>C748*'Exponential Item Growth'!$B$21</f>
        <v>97110</v>
      </c>
      <c r="G748" s="12">
        <f>'Exponential Item Growth'!$B$22*C748</f>
        <v>485550</v>
      </c>
      <c r="H748" s="12">
        <f>'Exponential Item Growth'!$B$23*C748</f>
        <v>9711000</v>
      </c>
    </row>
    <row r="749" spans="1:8" ht="15.75" customHeight="1" x14ac:dyDescent="0.2">
      <c r="A749" s="3">
        <v>748</v>
      </c>
      <c r="B749" s="11">
        <f>'Exponential Item Growth'!$B$5*'Exponential Item Growth'!$B$6^A749</f>
        <v>1.4805966303832139E+227</v>
      </c>
      <c r="C749" s="12">
        <f>D749*'Exponential Item Growth'!$B$7</f>
        <v>9724</v>
      </c>
      <c r="D749" s="13">
        <f>A749*'Exponential Item Growth'!$B$4</f>
        <v>7480</v>
      </c>
      <c r="E749" s="12">
        <f>IF(ISNA(VLOOKUP(A749,'Exponential Item Growth'!$A$10:$B$18,2,FALSE)),E748, E748*VLOOKUP(A749,'Exponential Item Growth'!$A$10:$B$18,2,FALSE))</f>
        <v>384</v>
      </c>
      <c r="F749" s="12">
        <f>C749*'Exponential Item Growth'!$B$21</f>
        <v>97240</v>
      </c>
      <c r="G749" s="12">
        <f>'Exponential Item Growth'!$B$22*C749</f>
        <v>486200</v>
      </c>
      <c r="H749" s="12">
        <f>'Exponential Item Growth'!$B$23*C749</f>
        <v>9724000</v>
      </c>
    </row>
    <row r="750" spans="1:8" ht="15.75" customHeight="1" x14ac:dyDescent="0.2">
      <c r="A750" s="3">
        <v>749</v>
      </c>
      <c r="B750" s="11">
        <f>'Exponential Item Growth'!$B$5*'Exponential Item Growth'!$B$6^A750</f>
        <v>2.9611932607664279E+227</v>
      </c>
      <c r="C750" s="12">
        <f>D750*'Exponential Item Growth'!$B$7</f>
        <v>9737</v>
      </c>
      <c r="D750" s="13">
        <f>A750*'Exponential Item Growth'!$B$4</f>
        <v>7490</v>
      </c>
      <c r="E750" s="12">
        <f>IF(ISNA(VLOOKUP(A750,'Exponential Item Growth'!$A$10:$B$18,2,FALSE)),E749, E749*VLOOKUP(A750,'Exponential Item Growth'!$A$10:$B$18,2,FALSE))</f>
        <v>384</v>
      </c>
      <c r="F750" s="12">
        <f>C750*'Exponential Item Growth'!$B$21</f>
        <v>97370</v>
      </c>
      <c r="G750" s="12">
        <f>'Exponential Item Growth'!$B$22*C750</f>
        <v>486850</v>
      </c>
      <c r="H750" s="12">
        <f>'Exponential Item Growth'!$B$23*C750</f>
        <v>9737000</v>
      </c>
    </row>
    <row r="751" spans="1:8" ht="15.75" customHeight="1" x14ac:dyDescent="0.2">
      <c r="A751" s="3">
        <v>750</v>
      </c>
      <c r="B751" s="11">
        <f>'Exponential Item Growth'!$B$5*'Exponential Item Growth'!$B$6^A751</f>
        <v>5.9223865215328557E+227</v>
      </c>
      <c r="C751" s="12">
        <f>D751*'Exponential Item Growth'!$B$7</f>
        <v>9750</v>
      </c>
      <c r="D751" s="13">
        <f>A751*'Exponential Item Growth'!$B$4</f>
        <v>7500</v>
      </c>
      <c r="E751" s="12">
        <f>IF(ISNA(VLOOKUP(A751,'Exponential Item Growth'!$A$10:$B$18,2,FALSE)),E750, E750*VLOOKUP(A751,'Exponential Item Growth'!$A$10:$B$18,2,FALSE))</f>
        <v>384</v>
      </c>
      <c r="F751" s="12">
        <f>C751*'Exponential Item Growth'!$B$21</f>
        <v>97500</v>
      </c>
      <c r="G751" s="12">
        <f>'Exponential Item Growth'!$B$22*C751</f>
        <v>487500</v>
      </c>
      <c r="H751" s="12">
        <f>'Exponential Item Growth'!$B$23*C751</f>
        <v>9750000</v>
      </c>
    </row>
    <row r="752" spans="1:8" ht="15.75" customHeight="1" x14ac:dyDescent="0.2">
      <c r="A752" s="3"/>
      <c r="B752" s="11"/>
      <c r="D752" s="13"/>
    </row>
    <row r="753" spans="1:4" ht="15.75" customHeight="1" x14ac:dyDescent="0.2">
      <c r="A753" s="3"/>
      <c r="B753" s="11"/>
      <c r="D753" s="13"/>
    </row>
    <row r="754" spans="1:4" ht="15.75" customHeight="1" x14ac:dyDescent="0.2">
      <c r="A754" s="3"/>
      <c r="B754" s="11"/>
      <c r="D754" s="13"/>
    </row>
    <row r="755" spans="1:4" ht="15.75" customHeight="1" x14ac:dyDescent="0.2">
      <c r="A755" s="3"/>
      <c r="B755" s="11"/>
      <c r="D755" s="13"/>
    </row>
    <row r="756" spans="1:4" ht="15.75" customHeight="1" x14ac:dyDescent="0.2">
      <c r="A756" s="3"/>
      <c r="B756" s="11"/>
      <c r="D756" s="13"/>
    </row>
    <row r="757" spans="1:4" ht="15.75" customHeight="1" x14ac:dyDescent="0.2">
      <c r="A757" s="3"/>
      <c r="B757" s="11"/>
      <c r="D757" s="13"/>
    </row>
    <row r="758" spans="1:4" ht="15.75" customHeight="1" x14ac:dyDescent="0.2">
      <c r="A758" s="3"/>
      <c r="B758" s="11"/>
      <c r="D758" s="13"/>
    </row>
    <row r="759" spans="1:4" ht="15.75" customHeight="1" x14ac:dyDescent="0.2">
      <c r="A759" s="3"/>
      <c r="B759" s="11"/>
      <c r="D759" s="13"/>
    </row>
    <row r="760" spans="1:4" ht="15.75" customHeight="1" x14ac:dyDescent="0.2">
      <c r="A760" s="3"/>
      <c r="B760" s="11"/>
      <c r="D760" s="13"/>
    </row>
    <row r="761" spans="1:4" ht="15.75" customHeight="1" x14ac:dyDescent="0.2">
      <c r="A761" s="3"/>
      <c r="B761" s="11"/>
      <c r="D761" s="13"/>
    </row>
    <row r="762" spans="1:4" ht="15.75" customHeight="1" x14ac:dyDescent="0.2">
      <c r="A762" s="3"/>
      <c r="B762" s="11"/>
      <c r="D762" s="13"/>
    </row>
    <row r="763" spans="1:4" ht="15.75" customHeight="1" x14ac:dyDescent="0.2">
      <c r="A763" s="3"/>
      <c r="B763" s="11"/>
      <c r="D763" s="13"/>
    </row>
    <row r="764" spans="1:4" ht="15.75" customHeight="1" x14ac:dyDescent="0.2">
      <c r="A764" s="3"/>
      <c r="B764" s="11"/>
      <c r="D764" s="13"/>
    </row>
    <row r="765" spans="1:4" ht="15.75" customHeight="1" x14ac:dyDescent="0.2">
      <c r="A765" s="3"/>
      <c r="B765" s="11"/>
      <c r="D765" s="13"/>
    </row>
    <row r="766" spans="1:4" ht="15.75" customHeight="1" x14ac:dyDescent="0.2">
      <c r="A766" s="3"/>
      <c r="B766" s="11"/>
      <c r="D766" s="13"/>
    </row>
    <row r="767" spans="1:4" ht="15.75" customHeight="1" x14ac:dyDescent="0.2">
      <c r="A767" s="3"/>
      <c r="B767" s="11"/>
      <c r="D767" s="13"/>
    </row>
    <row r="768" spans="1:4" ht="15.75" customHeight="1" x14ac:dyDescent="0.2">
      <c r="A768" s="3"/>
      <c r="B768" s="11"/>
      <c r="D768" s="13"/>
    </row>
    <row r="769" spans="1:4" ht="15.75" customHeight="1" x14ac:dyDescent="0.2">
      <c r="A769" s="3"/>
      <c r="B769" s="11"/>
      <c r="D769" s="13"/>
    </row>
    <row r="770" spans="1:4" ht="15.75" customHeight="1" x14ac:dyDescent="0.2">
      <c r="A770" s="3"/>
      <c r="B770" s="11"/>
      <c r="D770" s="13"/>
    </row>
    <row r="771" spans="1:4" ht="15.75" customHeight="1" x14ac:dyDescent="0.2">
      <c r="A771" s="3"/>
      <c r="B771" s="11"/>
      <c r="D771" s="13"/>
    </row>
    <row r="772" spans="1:4" ht="15.75" customHeight="1" x14ac:dyDescent="0.2">
      <c r="A772" s="3"/>
      <c r="B772" s="11"/>
      <c r="D772" s="13"/>
    </row>
    <row r="773" spans="1:4" ht="15.75" customHeight="1" x14ac:dyDescent="0.2">
      <c r="A773" s="3"/>
      <c r="B773" s="11"/>
      <c r="D773" s="13"/>
    </row>
    <row r="774" spans="1:4" ht="15.75" customHeight="1" x14ac:dyDescent="0.2">
      <c r="A774" s="3"/>
      <c r="B774" s="11"/>
      <c r="D774" s="13"/>
    </row>
    <row r="775" spans="1:4" ht="15.75" customHeight="1" x14ac:dyDescent="0.2">
      <c r="A775" s="3"/>
      <c r="B775" s="11"/>
      <c r="D775" s="13"/>
    </row>
    <row r="776" spans="1:4" ht="15.75" customHeight="1" x14ac:dyDescent="0.2">
      <c r="A776" s="3"/>
      <c r="B776" s="11"/>
      <c r="D776" s="13"/>
    </row>
    <row r="777" spans="1:4" ht="15.75" customHeight="1" x14ac:dyDescent="0.2">
      <c r="A777" s="3"/>
      <c r="B777" s="11"/>
      <c r="D777" s="13"/>
    </row>
    <row r="778" spans="1:4" ht="15.75" customHeight="1" x14ac:dyDescent="0.2">
      <c r="A778" s="3"/>
      <c r="B778" s="11"/>
      <c r="D778" s="13"/>
    </row>
    <row r="779" spans="1:4" ht="15.75" customHeight="1" x14ac:dyDescent="0.2">
      <c r="A779" s="3"/>
      <c r="B779" s="11"/>
      <c r="D779" s="13"/>
    </row>
    <row r="780" spans="1:4" ht="15.75" customHeight="1" x14ac:dyDescent="0.2">
      <c r="A780" s="3"/>
      <c r="B780" s="11"/>
      <c r="D780" s="13"/>
    </row>
    <row r="781" spans="1:4" ht="15.75" customHeight="1" x14ac:dyDescent="0.2">
      <c r="A781" s="3"/>
      <c r="B781" s="11"/>
      <c r="D781" s="13"/>
    </row>
    <row r="782" spans="1:4" ht="15.75" customHeight="1" x14ac:dyDescent="0.2">
      <c r="A782" s="3"/>
      <c r="B782" s="11"/>
      <c r="D782" s="13"/>
    </row>
    <row r="783" spans="1:4" ht="15.75" customHeight="1" x14ac:dyDescent="0.2">
      <c r="A783" s="3"/>
      <c r="B783" s="11"/>
      <c r="D783" s="13"/>
    </row>
    <row r="784" spans="1:4" ht="15.75" customHeight="1" x14ac:dyDescent="0.2">
      <c r="A784" s="3"/>
      <c r="B784" s="11"/>
      <c r="D784" s="13"/>
    </row>
    <row r="785" spans="1:4" ht="15.75" customHeight="1" x14ac:dyDescent="0.2">
      <c r="A785" s="3"/>
      <c r="B785" s="11"/>
      <c r="D785" s="13"/>
    </row>
    <row r="786" spans="1:4" ht="15.75" customHeight="1" x14ac:dyDescent="0.2">
      <c r="A786" s="3"/>
      <c r="B786" s="11"/>
      <c r="D786" s="13"/>
    </row>
    <row r="787" spans="1:4" ht="15.75" customHeight="1" x14ac:dyDescent="0.2">
      <c r="A787" s="3"/>
      <c r="B787" s="11"/>
      <c r="D787" s="13"/>
    </row>
    <row r="788" spans="1:4" ht="15.75" customHeight="1" x14ac:dyDescent="0.2">
      <c r="A788" s="3"/>
      <c r="B788" s="11"/>
      <c r="D788" s="13"/>
    </row>
    <row r="789" spans="1:4" ht="15.75" customHeight="1" x14ac:dyDescent="0.2">
      <c r="A789" s="3"/>
      <c r="B789" s="11"/>
      <c r="D789" s="13"/>
    </row>
    <row r="790" spans="1:4" ht="15.75" customHeight="1" x14ac:dyDescent="0.2">
      <c r="A790" s="3"/>
      <c r="B790" s="11"/>
      <c r="D790" s="13"/>
    </row>
    <row r="791" spans="1:4" ht="15.75" customHeight="1" x14ac:dyDescent="0.2">
      <c r="A791" s="3"/>
      <c r="B791" s="11"/>
      <c r="D791" s="13"/>
    </row>
    <row r="792" spans="1:4" ht="15.75" customHeight="1" x14ac:dyDescent="0.2">
      <c r="A792" s="3"/>
      <c r="B792" s="11"/>
      <c r="D792" s="13"/>
    </row>
    <row r="793" spans="1:4" ht="15.75" customHeight="1" x14ac:dyDescent="0.2">
      <c r="A793" s="3"/>
      <c r="B793" s="11"/>
      <c r="D793" s="13"/>
    </row>
    <row r="794" spans="1:4" ht="15.75" customHeight="1" x14ac:dyDescent="0.2">
      <c r="A794" s="3"/>
      <c r="B794" s="11"/>
      <c r="D794" s="13"/>
    </row>
    <row r="795" spans="1:4" ht="15.75" customHeight="1" x14ac:dyDescent="0.2">
      <c r="A795" s="3"/>
      <c r="B795" s="11"/>
      <c r="D795" s="13"/>
    </row>
    <row r="796" spans="1:4" ht="15.75" customHeight="1" x14ac:dyDescent="0.2">
      <c r="A796" s="3"/>
      <c r="B796" s="11"/>
      <c r="D796" s="13"/>
    </row>
    <row r="797" spans="1:4" ht="15.75" customHeight="1" x14ac:dyDescent="0.2">
      <c r="A797" s="3"/>
      <c r="B797" s="11"/>
      <c r="D797" s="13"/>
    </row>
    <row r="798" spans="1:4" ht="15.75" customHeight="1" x14ac:dyDescent="0.2">
      <c r="A798" s="3"/>
      <c r="B798" s="11"/>
      <c r="D798" s="13"/>
    </row>
    <row r="799" spans="1:4" ht="15.75" customHeight="1" x14ac:dyDescent="0.2">
      <c r="A799" s="3"/>
      <c r="B799" s="11"/>
      <c r="D799" s="13"/>
    </row>
    <row r="800" spans="1:4" ht="15.75" customHeight="1" x14ac:dyDescent="0.2">
      <c r="A800" s="3"/>
      <c r="B800" s="11"/>
      <c r="D800" s="13"/>
    </row>
    <row r="801" spans="1:4" ht="15.75" customHeight="1" x14ac:dyDescent="0.2">
      <c r="A801" s="3"/>
      <c r="B801" s="11"/>
      <c r="D801" s="13"/>
    </row>
    <row r="802" spans="1:4" ht="15.75" customHeight="1" x14ac:dyDescent="0.2">
      <c r="A802" s="3"/>
      <c r="B802" s="11"/>
      <c r="D802" s="13"/>
    </row>
    <row r="803" spans="1:4" ht="15.75" customHeight="1" x14ac:dyDescent="0.2">
      <c r="A803" s="3"/>
      <c r="B803" s="11"/>
      <c r="D803" s="13"/>
    </row>
    <row r="804" spans="1:4" ht="15.75" customHeight="1" x14ac:dyDescent="0.2">
      <c r="A804" s="3"/>
      <c r="B804" s="11"/>
      <c r="D804" s="13"/>
    </row>
    <row r="805" spans="1:4" ht="15.75" customHeight="1" x14ac:dyDescent="0.2">
      <c r="A805" s="3"/>
      <c r="B805" s="11"/>
      <c r="D805" s="13"/>
    </row>
    <row r="806" spans="1:4" ht="15.75" customHeight="1" x14ac:dyDescent="0.2">
      <c r="A806" s="3"/>
      <c r="B806" s="11"/>
      <c r="D806" s="13"/>
    </row>
    <row r="807" spans="1:4" ht="15.75" customHeight="1" x14ac:dyDescent="0.2">
      <c r="A807" s="3"/>
      <c r="B807" s="11"/>
      <c r="D807" s="13"/>
    </row>
    <row r="808" spans="1:4" ht="15.75" customHeight="1" x14ac:dyDescent="0.2">
      <c r="A808" s="3"/>
      <c r="B808" s="11"/>
      <c r="D808" s="13"/>
    </row>
    <row r="809" spans="1:4" ht="15.75" customHeight="1" x14ac:dyDescent="0.2">
      <c r="A809" s="3"/>
      <c r="B809" s="11"/>
      <c r="D809" s="13"/>
    </row>
    <row r="810" spans="1:4" ht="15.75" customHeight="1" x14ac:dyDescent="0.2">
      <c r="A810" s="3"/>
      <c r="B810" s="11"/>
      <c r="D810" s="13"/>
    </row>
    <row r="811" spans="1:4" ht="15.75" customHeight="1" x14ac:dyDescent="0.2">
      <c r="A811" s="3"/>
      <c r="B811" s="11"/>
      <c r="D811" s="13"/>
    </row>
    <row r="812" spans="1:4" ht="15.75" customHeight="1" x14ac:dyDescent="0.2">
      <c r="A812" s="3"/>
      <c r="B812" s="11"/>
      <c r="D812" s="13"/>
    </row>
    <row r="813" spans="1:4" ht="15.75" customHeight="1" x14ac:dyDescent="0.2">
      <c r="A813" s="3"/>
      <c r="B813" s="11"/>
      <c r="D813" s="13"/>
    </row>
    <row r="814" spans="1:4" ht="15.75" customHeight="1" x14ac:dyDescent="0.2">
      <c r="A814" s="3"/>
      <c r="B814" s="11"/>
      <c r="D814" s="13"/>
    </row>
    <row r="815" spans="1:4" ht="15.75" customHeight="1" x14ac:dyDescent="0.2">
      <c r="A815" s="3"/>
      <c r="B815" s="11"/>
      <c r="D815" s="13"/>
    </row>
    <row r="816" spans="1:4" ht="15.75" customHeight="1" x14ac:dyDescent="0.2">
      <c r="A816" s="3"/>
      <c r="B816" s="11"/>
      <c r="D816" s="13"/>
    </row>
    <row r="817" spans="1:4" ht="15.75" customHeight="1" x14ac:dyDescent="0.2">
      <c r="A817" s="3"/>
      <c r="B817" s="11"/>
      <c r="D817" s="13"/>
    </row>
    <row r="818" spans="1:4" ht="15.75" customHeight="1" x14ac:dyDescent="0.2">
      <c r="A818" s="3"/>
      <c r="B818" s="11"/>
      <c r="D818" s="13"/>
    </row>
    <row r="819" spans="1:4" ht="15.75" customHeight="1" x14ac:dyDescent="0.2">
      <c r="A819" s="3"/>
      <c r="B819" s="11"/>
      <c r="D819" s="13"/>
    </row>
    <row r="820" spans="1:4" ht="15.75" customHeight="1" x14ac:dyDescent="0.2">
      <c r="A820" s="3"/>
      <c r="B820" s="11"/>
      <c r="D820" s="13"/>
    </row>
    <row r="821" spans="1:4" ht="15.75" customHeight="1" x14ac:dyDescent="0.2">
      <c r="A821" s="3"/>
      <c r="B821" s="11"/>
      <c r="D821" s="13"/>
    </row>
    <row r="822" spans="1:4" ht="15.75" customHeight="1" x14ac:dyDescent="0.2">
      <c r="A822" s="3"/>
      <c r="B822" s="11"/>
      <c r="D822" s="13"/>
    </row>
    <row r="823" spans="1:4" ht="15.75" customHeight="1" x14ac:dyDescent="0.2">
      <c r="A823" s="3"/>
      <c r="B823" s="11"/>
      <c r="D823" s="13"/>
    </row>
    <row r="824" spans="1:4" ht="15.75" customHeight="1" x14ac:dyDescent="0.2">
      <c r="A824" s="3"/>
      <c r="B824" s="11"/>
      <c r="D824" s="13"/>
    </row>
    <row r="825" spans="1:4" ht="15.75" customHeight="1" x14ac:dyDescent="0.2">
      <c r="A825" s="3"/>
      <c r="B825" s="11"/>
      <c r="D825" s="13"/>
    </row>
    <row r="826" spans="1:4" ht="15.75" customHeight="1" x14ac:dyDescent="0.2">
      <c r="A826" s="3"/>
      <c r="B826" s="11"/>
      <c r="D826" s="13"/>
    </row>
    <row r="827" spans="1:4" ht="15.75" customHeight="1" x14ac:dyDescent="0.2">
      <c r="A827" s="3"/>
      <c r="B827" s="11"/>
      <c r="D827" s="13"/>
    </row>
    <row r="828" spans="1:4" ht="15.75" customHeight="1" x14ac:dyDescent="0.2">
      <c r="A828" s="3"/>
      <c r="B828" s="11"/>
      <c r="D828" s="13"/>
    </row>
    <row r="829" spans="1:4" ht="15.75" customHeight="1" x14ac:dyDescent="0.2">
      <c r="A829" s="3"/>
      <c r="B829" s="11"/>
      <c r="D829" s="13"/>
    </row>
    <row r="830" spans="1:4" ht="15.75" customHeight="1" x14ac:dyDescent="0.2">
      <c r="A830" s="3"/>
      <c r="B830" s="11"/>
      <c r="D830" s="13"/>
    </row>
    <row r="831" spans="1:4" ht="15.75" customHeight="1" x14ac:dyDescent="0.2">
      <c r="A831" s="3"/>
      <c r="B831" s="11"/>
      <c r="D831" s="13"/>
    </row>
    <row r="832" spans="1:4" ht="15.75" customHeight="1" x14ac:dyDescent="0.2">
      <c r="A832" s="3"/>
      <c r="B832" s="11"/>
      <c r="D832" s="13"/>
    </row>
    <row r="833" spans="1:4" ht="15.75" customHeight="1" x14ac:dyDescent="0.2">
      <c r="A833" s="3"/>
      <c r="B833" s="11"/>
      <c r="D833" s="13"/>
    </row>
    <row r="834" spans="1:4" ht="15.75" customHeight="1" x14ac:dyDescent="0.2">
      <c r="A834" s="3"/>
      <c r="B834" s="11"/>
      <c r="D834" s="13"/>
    </row>
    <row r="835" spans="1:4" ht="15.75" customHeight="1" x14ac:dyDescent="0.2">
      <c r="A835" s="3"/>
      <c r="B835" s="11"/>
      <c r="D835" s="13"/>
    </row>
    <row r="836" spans="1:4" ht="15.75" customHeight="1" x14ac:dyDescent="0.2">
      <c r="A836" s="3"/>
      <c r="B836" s="11"/>
      <c r="D836" s="13"/>
    </row>
    <row r="837" spans="1:4" ht="15.75" customHeight="1" x14ac:dyDescent="0.2">
      <c r="A837" s="3"/>
      <c r="B837" s="11"/>
      <c r="D837" s="13"/>
    </row>
    <row r="838" spans="1:4" ht="15.75" customHeight="1" x14ac:dyDescent="0.2">
      <c r="A838" s="3"/>
      <c r="B838" s="11"/>
      <c r="D838" s="13"/>
    </row>
    <row r="839" spans="1:4" ht="15.75" customHeight="1" x14ac:dyDescent="0.2">
      <c r="A839" s="3"/>
      <c r="B839" s="11"/>
      <c r="D839" s="13"/>
    </row>
    <row r="840" spans="1:4" ht="15.75" customHeight="1" x14ac:dyDescent="0.2">
      <c r="A840" s="3"/>
      <c r="B840" s="11"/>
      <c r="D840" s="13"/>
    </row>
    <row r="841" spans="1:4" ht="15.75" customHeight="1" x14ac:dyDescent="0.2">
      <c r="A841" s="3"/>
      <c r="B841" s="11"/>
      <c r="D841" s="13"/>
    </row>
    <row r="842" spans="1:4" ht="15.75" customHeight="1" x14ac:dyDescent="0.2">
      <c r="A842" s="3"/>
      <c r="B842" s="11"/>
      <c r="D842" s="13"/>
    </row>
    <row r="843" spans="1:4" ht="15.75" customHeight="1" x14ac:dyDescent="0.2">
      <c r="A843" s="3"/>
      <c r="B843" s="11"/>
      <c r="D843" s="13"/>
    </row>
    <row r="844" spans="1:4" ht="15.75" customHeight="1" x14ac:dyDescent="0.2">
      <c r="A844" s="3"/>
      <c r="B844" s="11"/>
      <c r="D844" s="13"/>
    </row>
    <row r="845" spans="1:4" ht="15.75" customHeight="1" x14ac:dyDescent="0.2">
      <c r="A845" s="3"/>
      <c r="B845" s="11"/>
      <c r="D845" s="13"/>
    </row>
    <row r="846" spans="1:4" ht="15.75" customHeight="1" x14ac:dyDescent="0.2">
      <c r="A846" s="3"/>
      <c r="B846" s="11"/>
      <c r="D846" s="13"/>
    </row>
    <row r="847" spans="1:4" ht="15.75" customHeight="1" x14ac:dyDescent="0.2">
      <c r="A847" s="3"/>
      <c r="B847" s="11"/>
      <c r="D847" s="13"/>
    </row>
    <row r="848" spans="1:4" ht="15.75" customHeight="1" x14ac:dyDescent="0.2">
      <c r="A848" s="3"/>
      <c r="B848" s="11"/>
      <c r="D848" s="13"/>
    </row>
    <row r="849" spans="1:4" ht="15.75" customHeight="1" x14ac:dyDescent="0.2">
      <c r="A849" s="3"/>
      <c r="B849" s="11"/>
      <c r="D849" s="13"/>
    </row>
    <row r="850" spans="1:4" ht="15.75" customHeight="1" x14ac:dyDescent="0.2">
      <c r="A850" s="3"/>
      <c r="B850" s="11"/>
      <c r="D850" s="13"/>
    </row>
    <row r="851" spans="1:4" ht="15.75" customHeight="1" x14ac:dyDescent="0.2">
      <c r="A851" s="3"/>
      <c r="B851" s="11"/>
      <c r="D851" s="13"/>
    </row>
    <row r="852" spans="1:4" ht="15.75" customHeight="1" x14ac:dyDescent="0.2">
      <c r="A852" s="3"/>
      <c r="B852" s="11"/>
      <c r="D852" s="13"/>
    </row>
    <row r="853" spans="1:4" ht="15.75" customHeight="1" x14ac:dyDescent="0.2">
      <c r="A853" s="3"/>
      <c r="B853" s="11"/>
      <c r="D853" s="13"/>
    </row>
    <row r="854" spans="1:4" ht="15.75" customHeight="1" x14ac:dyDescent="0.2">
      <c r="A854" s="3"/>
      <c r="B854" s="11"/>
      <c r="D854" s="13"/>
    </row>
    <row r="855" spans="1:4" ht="15.75" customHeight="1" x14ac:dyDescent="0.2">
      <c r="A855" s="3"/>
      <c r="B855" s="11"/>
      <c r="D855" s="13"/>
    </row>
    <row r="856" spans="1:4" ht="15.75" customHeight="1" x14ac:dyDescent="0.2">
      <c r="A856" s="3"/>
      <c r="B856" s="11"/>
      <c r="D856" s="13"/>
    </row>
    <row r="857" spans="1:4" ht="15.75" customHeight="1" x14ac:dyDescent="0.2">
      <c r="A857" s="3"/>
      <c r="B857" s="11"/>
      <c r="D857" s="13"/>
    </row>
    <row r="858" spans="1:4" ht="15.75" customHeight="1" x14ac:dyDescent="0.2">
      <c r="A858" s="3"/>
      <c r="B858" s="11"/>
      <c r="D858" s="13"/>
    </row>
    <row r="859" spans="1:4" ht="15.75" customHeight="1" x14ac:dyDescent="0.2">
      <c r="A859" s="3"/>
      <c r="B859" s="11"/>
      <c r="D859" s="13"/>
    </row>
    <row r="860" spans="1:4" ht="15.75" customHeight="1" x14ac:dyDescent="0.2">
      <c r="A860" s="3"/>
      <c r="B860" s="11"/>
      <c r="D860" s="13"/>
    </row>
    <row r="861" spans="1:4" ht="15.75" customHeight="1" x14ac:dyDescent="0.2">
      <c r="A861" s="3"/>
      <c r="B861" s="11"/>
      <c r="D861" s="13"/>
    </row>
    <row r="862" spans="1:4" ht="15.75" customHeight="1" x14ac:dyDescent="0.2">
      <c r="A862" s="3"/>
      <c r="B862" s="11"/>
      <c r="D862" s="13"/>
    </row>
    <row r="863" spans="1:4" ht="15.75" customHeight="1" x14ac:dyDescent="0.2">
      <c r="A863" s="3"/>
      <c r="B863" s="11"/>
      <c r="D863" s="13"/>
    </row>
    <row r="864" spans="1:4" ht="15.75" customHeight="1" x14ac:dyDescent="0.2">
      <c r="A864" s="3"/>
      <c r="B864" s="11"/>
      <c r="D864" s="13"/>
    </row>
    <row r="865" spans="1:4" ht="15.75" customHeight="1" x14ac:dyDescent="0.2">
      <c r="A865" s="3"/>
      <c r="B865" s="11"/>
      <c r="D865" s="13"/>
    </row>
    <row r="866" spans="1:4" ht="15.75" customHeight="1" x14ac:dyDescent="0.2">
      <c r="A866" s="3"/>
      <c r="B866" s="11"/>
      <c r="D866" s="13"/>
    </row>
    <row r="867" spans="1:4" ht="15.75" customHeight="1" x14ac:dyDescent="0.2">
      <c r="A867" s="3"/>
      <c r="B867" s="11"/>
      <c r="D867" s="13"/>
    </row>
    <row r="868" spans="1:4" ht="15.75" customHeight="1" x14ac:dyDescent="0.2">
      <c r="A868" s="3"/>
      <c r="B868" s="11"/>
      <c r="D868" s="13"/>
    </row>
    <row r="869" spans="1:4" ht="15.75" customHeight="1" x14ac:dyDescent="0.2">
      <c r="A869" s="3"/>
      <c r="B869" s="11"/>
      <c r="D869" s="13"/>
    </row>
    <row r="870" spans="1:4" ht="15.75" customHeight="1" x14ac:dyDescent="0.2">
      <c r="A870" s="3"/>
      <c r="B870" s="11"/>
      <c r="D870" s="13"/>
    </row>
    <row r="871" spans="1:4" ht="15.75" customHeight="1" x14ac:dyDescent="0.2">
      <c r="A871" s="3"/>
      <c r="B871" s="11"/>
      <c r="D871" s="13"/>
    </row>
    <row r="872" spans="1:4" ht="15.75" customHeight="1" x14ac:dyDescent="0.2">
      <c r="A872" s="3"/>
      <c r="B872" s="11"/>
      <c r="D872" s="13"/>
    </row>
    <row r="873" spans="1:4" ht="15.75" customHeight="1" x14ac:dyDescent="0.2">
      <c r="A873" s="3"/>
      <c r="B873" s="11"/>
      <c r="D873" s="13"/>
    </row>
    <row r="874" spans="1:4" ht="15.75" customHeight="1" x14ac:dyDescent="0.2">
      <c r="A874" s="3"/>
      <c r="B874" s="11"/>
      <c r="D874" s="13"/>
    </row>
    <row r="875" spans="1:4" ht="15.75" customHeight="1" x14ac:dyDescent="0.2">
      <c r="A875" s="3"/>
      <c r="B875" s="11"/>
      <c r="D875" s="13"/>
    </row>
    <row r="876" spans="1:4" ht="15.75" customHeight="1" x14ac:dyDescent="0.2">
      <c r="A876" s="3"/>
      <c r="B876" s="11"/>
      <c r="D876" s="13"/>
    </row>
    <row r="877" spans="1:4" ht="15.75" customHeight="1" x14ac:dyDescent="0.2">
      <c r="A877" s="3"/>
      <c r="B877" s="11"/>
      <c r="D877" s="13"/>
    </row>
    <row r="878" spans="1:4" ht="15.75" customHeight="1" x14ac:dyDescent="0.2">
      <c r="A878" s="3"/>
      <c r="B878" s="11"/>
      <c r="D878" s="13"/>
    </row>
    <row r="879" spans="1:4" ht="15.75" customHeight="1" x14ac:dyDescent="0.2">
      <c r="A879" s="3"/>
      <c r="B879" s="11"/>
      <c r="D879" s="13"/>
    </row>
    <row r="880" spans="1:4" ht="15.75" customHeight="1" x14ac:dyDescent="0.2">
      <c r="A880" s="3"/>
      <c r="B880" s="11"/>
      <c r="D880" s="13"/>
    </row>
    <row r="881" spans="1:4" ht="15.75" customHeight="1" x14ac:dyDescent="0.2">
      <c r="A881" s="3"/>
      <c r="B881" s="11"/>
      <c r="D881" s="13"/>
    </row>
    <row r="882" spans="1:4" ht="15.75" customHeight="1" x14ac:dyDescent="0.2">
      <c r="A882" s="3"/>
      <c r="B882" s="11"/>
      <c r="D882" s="13"/>
    </row>
    <row r="883" spans="1:4" ht="15.75" customHeight="1" x14ac:dyDescent="0.2">
      <c r="A883" s="3"/>
      <c r="B883" s="11"/>
      <c r="D883" s="13"/>
    </row>
    <row r="884" spans="1:4" ht="15.75" customHeight="1" x14ac:dyDescent="0.2">
      <c r="A884" s="3"/>
      <c r="B884" s="11"/>
      <c r="D884" s="13"/>
    </row>
    <row r="885" spans="1:4" ht="15.75" customHeight="1" x14ac:dyDescent="0.2">
      <c r="A885" s="3"/>
      <c r="B885" s="11"/>
      <c r="D885" s="13"/>
    </row>
    <row r="886" spans="1:4" ht="15.75" customHeight="1" x14ac:dyDescent="0.2">
      <c r="A886" s="3"/>
      <c r="B886" s="11"/>
      <c r="D886" s="13"/>
    </row>
    <row r="887" spans="1:4" ht="15.75" customHeight="1" x14ac:dyDescent="0.2">
      <c r="A887" s="3"/>
      <c r="B887" s="11"/>
      <c r="D887" s="13"/>
    </row>
    <row r="888" spans="1:4" ht="15.75" customHeight="1" x14ac:dyDescent="0.2">
      <c r="A888" s="3"/>
      <c r="B888" s="11"/>
      <c r="D888" s="13"/>
    </row>
    <row r="889" spans="1:4" ht="15.75" customHeight="1" x14ac:dyDescent="0.2">
      <c r="A889" s="3"/>
      <c r="B889" s="11"/>
      <c r="D889" s="13"/>
    </row>
    <row r="890" spans="1:4" ht="15.75" customHeight="1" x14ac:dyDescent="0.2">
      <c r="A890" s="3"/>
      <c r="B890" s="11"/>
      <c r="D890" s="13"/>
    </row>
    <row r="891" spans="1:4" ht="15.75" customHeight="1" x14ac:dyDescent="0.2">
      <c r="A891" s="3"/>
      <c r="B891" s="11"/>
      <c r="D891" s="13"/>
    </row>
    <row r="892" spans="1:4" ht="15.75" customHeight="1" x14ac:dyDescent="0.2">
      <c r="A892" s="3"/>
      <c r="B892" s="11"/>
      <c r="D892" s="13"/>
    </row>
    <row r="893" spans="1:4" ht="15.75" customHeight="1" x14ac:dyDescent="0.2">
      <c r="A893" s="3"/>
      <c r="B893" s="11"/>
      <c r="D893" s="13"/>
    </row>
    <row r="894" spans="1:4" ht="15.75" customHeight="1" x14ac:dyDescent="0.2">
      <c r="A894" s="3"/>
      <c r="B894" s="11"/>
      <c r="D894" s="13"/>
    </row>
    <row r="895" spans="1:4" ht="15.75" customHeight="1" x14ac:dyDescent="0.2">
      <c r="A895" s="3"/>
      <c r="B895" s="11"/>
      <c r="D895" s="13"/>
    </row>
    <row r="896" spans="1:4" ht="15.75" customHeight="1" x14ac:dyDescent="0.2">
      <c r="A896" s="3"/>
      <c r="B896" s="11"/>
      <c r="D896" s="13"/>
    </row>
    <row r="897" spans="1:4" ht="15.75" customHeight="1" x14ac:dyDescent="0.2">
      <c r="A897" s="3"/>
      <c r="B897" s="11"/>
      <c r="D897" s="13"/>
    </row>
    <row r="898" spans="1:4" ht="15.75" customHeight="1" x14ac:dyDescent="0.2">
      <c r="A898" s="3"/>
      <c r="B898" s="11"/>
      <c r="D898" s="13"/>
    </row>
    <row r="899" spans="1:4" ht="15.75" customHeight="1" x14ac:dyDescent="0.2">
      <c r="A899" s="3"/>
      <c r="B899" s="11"/>
      <c r="D899" s="13"/>
    </row>
    <row r="900" spans="1:4" ht="15.75" customHeight="1" x14ac:dyDescent="0.2">
      <c r="A900" s="3"/>
      <c r="B900" s="11"/>
      <c r="D900" s="13"/>
    </row>
    <row r="901" spans="1:4" ht="15.75" customHeight="1" x14ac:dyDescent="0.2">
      <c r="A901" s="3"/>
      <c r="B901" s="11"/>
      <c r="D901" s="13"/>
    </row>
    <row r="902" spans="1:4" ht="15.75" customHeight="1" x14ac:dyDescent="0.2">
      <c r="A902" s="3"/>
      <c r="B902" s="11"/>
      <c r="D902" s="13"/>
    </row>
    <row r="903" spans="1:4" ht="15.75" customHeight="1" x14ac:dyDescent="0.2">
      <c r="A903" s="3"/>
      <c r="B903" s="11"/>
      <c r="D903" s="13"/>
    </row>
    <row r="904" spans="1:4" ht="15.75" customHeight="1" x14ac:dyDescent="0.2">
      <c r="A904" s="3"/>
      <c r="B904" s="11"/>
      <c r="D904" s="13"/>
    </row>
    <row r="905" spans="1:4" ht="15.75" customHeight="1" x14ac:dyDescent="0.2">
      <c r="A905" s="3"/>
      <c r="B905" s="11"/>
      <c r="D905" s="13"/>
    </row>
    <row r="906" spans="1:4" ht="15.75" customHeight="1" x14ac:dyDescent="0.2">
      <c r="A906" s="3"/>
      <c r="B906" s="11"/>
      <c r="D906" s="13"/>
    </row>
    <row r="907" spans="1:4" ht="15.75" customHeight="1" x14ac:dyDescent="0.2">
      <c r="A907" s="3"/>
      <c r="B907" s="11"/>
      <c r="D907" s="13"/>
    </row>
    <row r="908" spans="1:4" ht="15.75" customHeight="1" x14ac:dyDescent="0.2">
      <c r="A908" s="3"/>
      <c r="B908" s="11"/>
      <c r="D908" s="13"/>
    </row>
    <row r="909" spans="1:4" ht="15.75" customHeight="1" x14ac:dyDescent="0.2">
      <c r="A909" s="3"/>
      <c r="B909" s="11"/>
      <c r="D909" s="13"/>
    </row>
    <row r="910" spans="1:4" ht="15.75" customHeight="1" x14ac:dyDescent="0.2">
      <c r="A910" s="3"/>
      <c r="B910" s="11"/>
      <c r="D910" s="13"/>
    </row>
    <row r="911" spans="1:4" ht="15.75" customHeight="1" x14ac:dyDescent="0.2">
      <c r="A911" s="3"/>
      <c r="B911" s="11"/>
      <c r="D911" s="13"/>
    </row>
    <row r="912" spans="1:4" ht="15.75" customHeight="1" x14ac:dyDescent="0.2">
      <c r="A912" s="3"/>
      <c r="B912" s="11"/>
      <c r="D912" s="13"/>
    </row>
    <row r="913" spans="1:4" ht="15.75" customHeight="1" x14ac:dyDescent="0.2">
      <c r="A913" s="3"/>
      <c r="B913" s="11"/>
      <c r="D913" s="13"/>
    </row>
    <row r="914" spans="1:4" ht="15.75" customHeight="1" x14ac:dyDescent="0.2">
      <c r="A914" s="3"/>
      <c r="B914" s="11"/>
      <c r="D914" s="13"/>
    </row>
    <row r="915" spans="1:4" ht="15.75" customHeight="1" x14ac:dyDescent="0.2">
      <c r="A915" s="3"/>
      <c r="B915" s="11"/>
      <c r="D915" s="13"/>
    </row>
    <row r="916" spans="1:4" ht="15.75" customHeight="1" x14ac:dyDescent="0.2">
      <c r="A916" s="3"/>
      <c r="B916" s="11"/>
      <c r="D916" s="13"/>
    </row>
    <row r="917" spans="1:4" ht="15.75" customHeight="1" x14ac:dyDescent="0.2">
      <c r="A917" s="3"/>
      <c r="B917" s="11"/>
      <c r="D917" s="13"/>
    </row>
    <row r="918" spans="1:4" ht="15.75" customHeight="1" x14ac:dyDescent="0.2">
      <c r="A918" s="3"/>
      <c r="B918" s="11"/>
      <c r="D918" s="13"/>
    </row>
    <row r="919" spans="1:4" ht="15.75" customHeight="1" x14ac:dyDescent="0.2">
      <c r="A919" s="3"/>
      <c r="B919" s="11"/>
      <c r="D919" s="13"/>
    </row>
    <row r="920" spans="1:4" ht="15.75" customHeight="1" x14ac:dyDescent="0.2">
      <c r="A920" s="3"/>
      <c r="B920" s="11"/>
      <c r="D920" s="13"/>
    </row>
    <row r="921" spans="1:4" ht="15.75" customHeight="1" x14ac:dyDescent="0.2">
      <c r="A921" s="3"/>
      <c r="B921" s="11"/>
      <c r="D921" s="13"/>
    </row>
    <row r="922" spans="1:4" ht="15.75" customHeight="1" x14ac:dyDescent="0.2">
      <c r="A922" s="3"/>
      <c r="B922" s="11"/>
      <c r="D922" s="13"/>
    </row>
    <row r="923" spans="1:4" ht="15.75" customHeight="1" x14ac:dyDescent="0.2">
      <c r="A923" s="3"/>
      <c r="B923" s="11"/>
      <c r="D923" s="13"/>
    </row>
    <row r="924" spans="1:4" ht="15.75" customHeight="1" x14ac:dyDescent="0.2">
      <c r="A924" s="3"/>
      <c r="B924" s="11"/>
      <c r="D924" s="13"/>
    </row>
    <row r="925" spans="1:4" ht="15.75" customHeight="1" x14ac:dyDescent="0.2">
      <c r="A925" s="3"/>
      <c r="B925" s="11"/>
      <c r="D925" s="13"/>
    </row>
    <row r="926" spans="1:4" ht="15.75" customHeight="1" x14ac:dyDescent="0.2">
      <c r="A926" s="3"/>
      <c r="B926" s="11"/>
      <c r="D926" s="13"/>
    </row>
    <row r="927" spans="1:4" ht="15.75" customHeight="1" x14ac:dyDescent="0.2">
      <c r="A927" s="3"/>
      <c r="B927" s="11"/>
      <c r="D927" s="13"/>
    </row>
    <row r="928" spans="1:4" ht="15.75" customHeight="1" x14ac:dyDescent="0.2">
      <c r="A928" s="3"/>
      <c r="B928" s="11"/>
      <c r="D928" s="13"/>
    </row>
    <row r="929" spans="1:4" ht="15.75" customHeight="1" x14ac:dyDescent="0.2">
      <c r="A929" s="3"/>
      <c r="B929" s="11"/>
      <c r="D929" s="13"/>
    </row>
    <row r="930" spans="1:4" ht="15.75" customHeight="1" x14ac:dyDescent="0.2">
      <c r="A930" s="3"/>
      <c r="B930" s="11"/>
      <c r="D930" s="13"/>
    </row>
    <row r="931" spans="1:4" ht="15.75" customHeight="1" x14ac:dyDescent="0.2">
      <c r="A931" s="3"/>
      <c r="B931" s="11"/>
      <c r="D931" s="13"/>
    </row>
    <row r="932" spans="1:4" ht="15.75" customHeight="1" x14ac:dyDescent="0.2">
      <c r="A932" s="3"/>
      <c r="B932" s="11"/>
      <c r="D932" s="13"/>
    </row>
    <row r="933" spans="1:4" ht="15.75" customHeight="1" x14ac:dyDescent="0.2">
      <c r="A933" s="3"/>
      <c r="B933" s="11"/>
      <c r="D933" s="13"/>
    </row>
    <row r="934" spans="1:4" ht="15.75" customHeight="1" x14ac:dyDescent="0.2">
      <c r="A934" s="3"/>
      <c r="B934" s="11"/>
      <c r="D934" s="13"/>
    </row>
    <row r="935" spans="1:4" ht="15.75" customHeight="1" x14ac:dyDescent="0.2">
      <c r="A935" s="3"/>
      <c r="B935" s="11"/>
      <c r="D935" s="13"/>
    </row>
    <row r="936" spans="1:4" ht="15.75" customHeight="1" x14ac:dyDescent="0.2">
      <c r="A936" s="3"/>
      <c r="B936" s="11"/>
      <c r="D936" s="13"/>
    </row>
    <row r="937" spans="1:4" ht="15.75" customHeight="1" x14ac:dyDescent="0.2">
      <c r="A937" s="3"/>
      <c r="B937" s="11"/>
      <c r="D937" s="13"/>
    </row>
    <row r="938" spans="1:4" ht="15.75" customHeight="1" x14ac:dyDescent="0.2">
      <c r="A938" s="3"/>
      <c r="B938" s="11"/>
      <c r="D938" s="13"/>
    </row>
    <row r="939" spans="1:4" ht="15.75" customHeight="1" x14ac:dyDescent="0.2">
      <c r="A939" s="3"/>
      <c r="B939" s="11"/>
      <c r="D939" s="13"/>
    </row>
    <row r="940" spans="1:4" ht="15.75" customHeight="1" x14ac:dyDescent="0.2">
      <c r="A940" s="3"/>
      <c r="B940" s="11"/>
      <c r="D940" s="13"/>
    </row>
    <row r="941" spans="1:4" ht="15.75" customHeight="1" x14ac:dyDescent="0.2">
      <c r="A941" s="3"/>
      <c r="B941" s="11"/>
      <c r="D941" s="13"/>
    </row>
    <row r="942" spans="1:4" ht="15.75" customHeight="1" x14ac:dyDescent="0.2">
      <c r="A942" s="3"/>
      <c r="B942" s="11"/>
      <c r="D942" s="13"/>
    </row>
    <row r="943" spans="1:4" ht="15.75" customHeight="1" x14ac:dyDescent="0.2">
      <c r="A943" s="3"/>
      <c r="B943" s="11"/>
      <c r="D943" s="13"/>
    </row>
    <row r="944" spans="1:4" ht="15.75" customHeight="1" x14ac:dyDescent="0.2">
      <c r="A944" s="3"/>
      <c r="B944" s="11"/>
      <c r="D944" s="13"/>
    </row>
    <row r="945" spans="1:4" ht="15.75" customHeight="1" x14ac:dyDescent="0.2">
      <c r="A945" s="3"/>
      <c r="B945" s="11"/>
      <c r="D945" s="13"/>
    </row>
    <row r="946" spans="1:4" ht="15.75" customHeight="1" x14ac:dyDescent="0.2">
      <c r="A946" s="3"/>
      <c r="B946" s="11"/>
      <c r="D946" s="13"/>
    </row>
    <row r="947" spans="1:4" ht="15.75" customHeight="1" x14ac:dyDescent="0.2">
      <c r="A947" s="3"/>
      <c r="B947" s="11"/>
      <c r="D947" s="13"/>
    </row>
    <row r="948" spans="1:4" ht="15.75" customHeight="1" x14ac:dyDescent="0.2">
      <c r="A948" s="3"/>
      <c r="B948" s="11"/>
      <c r="D948" s="13"/>
    </row>
    <row r="949" spans="1:4" ht="15.75" customHeight="1" x14ac:dyDescent="0.2">
      <c r="A949" s="3"/>
      <c r="B949" s="11"/>
      <c r="D949" s="13"/>
    </row>
    <row r="950" spans="1:4" ht="15.75" customHeight="1" x14ac:dyDescent="0.2">
      <c r="A950" s="3"/>
      <c r="B950" s="11"/>
      <c r="D950" s="13"/>
    </row>
    <row r="951" spans="1:4" ht="15.75" customHeight="1" x14ac:dyDescent="0.2">
      <c r="A951" s="3"/>
      <c r="B951" s="11"/>
      <c r="D951" s="13"/>
    </row>
    <row r="952" spans="1:4" ht="15.75" customHeight="1" x14ac:dyDescent="0.2">
      <c r="A952" s="3"/>
      <c r="B952" s="11"/>
      <c r="D952" s="13"/>
    </row>
    <row r="953" spans="1:4" ht="15.75" customHeight="1" x14ac:dyDescent="0.2">
      <c r="A953" s="3"/>
      <c r="B953" s="11"/>
      <c r="D953" s="13"/>
    </row>
    <row r="954" spans="1:4" ht="15.75" customHeight="1" x14ac:dyDescent="0.2">
      <c r="A954" s="3"/>
      <c r="B954" s="11"/>
      <c r="D954" s="13"/>
    </row>
    <row r="955" spans="1:4" ht="15.75" customHeight="1" x14ac:dyDescent="0.2">
      <c r="A955" s="3"/>
      <c r="B955" s="11"/>
      <c r="D955" s="13"/>
    </row>
    <row r="956" spans="1:4" ht="15.75" customHeight="1" x14ac:dyDescent="0.2">
      <c r="A956" s="3"/>
      <c r="B956" s="11"/>
      <c r="D956" s="13"/>
    </row>
    <row r="957" spans="1:4" ht="15.75" customHeight="1" x14ac:dyDescent="0.2">
      <c r="A957" s="3"/>
      <c r="B957" s="11"/>
      <c r="D957" s="13"/>
    </row>
    <row r="958" spans="1:4" ht="15.75" customHeight="1" x14ac:dyDescent="0.2">
      <c r="A958" s="3"/>
      <c r="B958" s="11"/>
      <c r="D958" s="13"/>
    </row>
    <row r="959" spans="1:4" ht="15.75" customHeight="1" x14ac:dyDescent="0.2">
      <c r="A959" s="3"/>
      <c r="B959" s="11"/>
      <c r="D959" s="13"/>
    </row>
    <row r="960" spans="1:4" ht="15.75" customHeight="1" x14ac:dyDescent="0.2">
      <c r="A960" s="3"/>
      <c r="B960" s="11"/>
      <c r="D960" s="13"/>
    </row>
    <row r="961" spans="1:4" ht="15.75" customHeight="1" x14ac:dyDescent="0.2">
      <c r="A961" s="3"/>
      <c r="B961" s="11"/>
      <c r="D961" s="13"/>
    </row>
    <row r="962" spans="1:4" ht="15.75" customHeight="1" x14ac:dyDescent="0.2">
      <c r="A962" s="3"/>
      <c r="B962" s="11"/>
      <c r="D962" s="13"/>
    </row>
    <row r="963" spans="1:4" ht="15.75" customHeight="1" x14ac:dyDescent="0.2">
      <c r="A963" s="3"/>
      <c r="B963" s="11"/>
      <c r="D963" s="13"/>
    </row>
    <row r="964" spans="1:4" ht="15.75" customHeight="1" x14ac:dyDescent="0.2">
      <c r="A964" s="3"/>
      <c r="B964" s="11"/>
      <c r="D964" s="13"/>
    </row>
    <row r="965" spans="1:4" ht="15.75" customHeight="1" x14ac:dyDescent="0.2">
      <c r="A965" s="3"/>
      <c r="B965" s="11"/>
      <c r="D965" s="13"/>
    </row>
    <row r="966" spans="1:4" ht="15.75" customHeight="1" x14ac:dyDescent="0.2">
      <c r="A966" s="3"/>
      <c r="B966" s="11"/>
      <c r="D966" s="13"/>
    </row>
    <row r="967" spans="1:4" ht="15.75" customHeight="1" x14ac:dyDescent="0.2">
      <c r="A967" s="3"/>
      <c r="B967" s="11"/>
      <c r="D967" s="13"/>
    </row>
    <row r="968" spans="1:4" ht="15.75" customHeight="1" x14ac:dyDescent="0.2">
      <c r="A968" s="3"/>
      <c r="B968" s="11"/>
      <c r="D968" s="13"/>
    </row>
    <row r="969" spans="1:4" ht="15.75" customHeight="1" x14ac:dyDescent="0.2">
      <c r="A969" s="3"/>
      <c r="B969" s="11"/>
      <c r="D969" s="13"/>
    </row>
    <row r="970" spans="1:4" ht="15.75" customHeight="1" x14ac:dyDescent="0.2">
      <c r="A970" s="3"/>
      <c r="B970" s="11"/>
      <c r="D970" s="13"/>
    </row>
    <row r="971" spans="1:4" ht="15.75" customHeight="1" x14ac:dyDescent="0.2">
      <c r="A971" s="3"/>
      <c r="B971" s="11"/>
      <c r="D971" s="13"/>
    </row>
    <row r="972" spans="1:4" ht="15.75" customHeight="1" x14ac:dyDescent="0.2">
      <c r="A972" s="3"/>
      <c r="B972" s="11"/>
      <c r="D972" s="13"/>
    </row>
    <row r="973" spans="1:4" ht="15.75" customHeight="1" x14ac:dyDescent="0.2">
      <c r="A973" s="3"/>
      <c r="B973" s="11"/>
      <c r="D973" s="13"/>
    </row>
    <row r="974" spans="1:4" ht="15.75" customHeight="1" x14ac:dyDescent="0.2">
      <c r="A974" s="3"/>
      <c r="B974" s="11"/>
      <c r="D974" s="13"/>
    </row>
    <row r="975" spans="1:4" ht="15.75" customHeight="1" x14ac:dyDescent="0.2">
      <c r="A975" s="3"/>
      <c r="B975" s="11"/>
      <c r="D975" s="13"/>
    </row>
    <row r="976" spans="1:4" ht="15.75" customHeight="1" x14ac:dyDescent="0.2">
      <c r="A976" s="3"/>
      <c r="B976" s="11"/>
      <c r="D976" s="13"/>
    </row>
    <row r="977" spans="1:4" ht="15.75" customHeight="1" x14ac:dyDescent="0.2">
      <c r="A977" s="3"/>
      <c r="B977" s="11"/>
      <c r="D977" s="13"/>
    </row>
    <row r="978" spans="1:4" ht="15.75" customHeight="1" x14ac:dyDescent="0.2">
      <c r="A978" s="3"/>
      <c r="B978" s="11"/>
      <c r="D978" s="13"/>
    </row>
    <row r="979" spans="1:4" ht="15.75" customHeight="1" x14ac:dyDescent="0.2">
      <c r="A979" s="3"/>
      <c r="B979" s="11"/>
      <c r="D979" s="13"/>
    </row>
    <row r="980" spans="1:4" ht="15.75" customHeight="1" x14ac:dyDescent="0.2">
      <c r="A980" s="3"/>
      <c r="B980" s="11"/>
      <c r="D980" s="13"/>
    </row>
    <row r="981" spans="1:4" ht="15.75" customHeight="1" x14ac:dyDescent="0.2">
      <c r="A981" s="3"/>
      <c r="B981" s="11"/>
      <c r="D981" s="13"/>
    </row>
    <row r="982" spans="1:4" ht="15.75" customHeight="1" x14ac:dyDescent="0.2">
      <c r="A982" s="3"/>
      <c r="B982" s="11"/>
      <c r="D982" s="13"/>
    </row>
    <row r="983" spans="1:4" ht="15.75" customHeight="1" x14ac:dyDescent="0.2">
      <c r="A983" s="3"/>
      <c r="B983" s="11"/>
      <c r="D983" s="13"/>
    </row>
    <row r="984" spans="1:4" ht="15.75" customHeight="1" x14ac:dyDescent="0.2">
      <c r="A984" s="3"/>
      <c r="B984" s="11"/>
      <c r="D984" s="13"/>
    </row>
    <row r="985" spans="1:4" ht="15.75" customHeight="1" x14ac:dyDescent="0.2">
      <c r="A985" s="3"/>
      <c r="B985" s="11"/>
      <c r="D985" s="13"/>
    </row>
    <row r="986" spans="1:4" ht="15.75" customHeight="1" x14ac:dyDescent="0.2">
      <c r="A986" s="3"/>
      <c r="B986" s="11"/>
      <c r="D986" s="13"/>
    </row>
    <row r="987" spans="1:4" ht="15.75" customHeight="1" x14ac:dyDescent="0.2">
      <c r="A987" s="3"/>
      <c r="B987" s="11"/>
      <c r="D987" s="13"/>
    </row>
    <row r="988" spans="1:4" ht="15.75" customHeight="1" x14ac:dyDescent="0.2">
      <c r="A988" s="3"/>
      <c r="B988" s="11"/>
      <c r="D988" s="13"/>
    </row>
    <row r="989" spans="1:4" ht="15.75" customHeight="1" x14ac:dyDescent="0.2">
      <c r="A989" s="3"/>
      <c r="B989" s="11"/>
      <c r="D989" s="13"/>
    </row>
    <row r="990" spans="1:4" ht="15.75" customHeight="1" x14ac:dyDescent="0.2">
      <c r="A990" s="3"/>
      <c r="B990" s="11"/>
      <c r="D990" s="13"/>
    </row>
    <row r="991" spans="1:4" ht="15.75" customHeight="1" x14ac:dyDescent="0.2">
      <c r="A991" s="3"/>
      <c r="B991" s="11"/>
      <c r="D991" s="13"/>
    </row>
    <row r="992" spans="1:4" ht="15.75" customHeight="1" x14ac:dyDescent="0.2">
      <c r="A992" s="3"/>
      <c r="B992" s="11"/>
      <c r="D992" s="13"/>
    </row>
    <row r="993" spans="1:4" ht="15.75" customHeight="1" x14ac:dyDescent="0.2">
      <c r="A993" s="3"/>
      <c r="B993" s="11"/>
      <c r="D993" s="13"/>
    </row>
    <row r="994" spans="1:4" ht="15.75" customHeight="1" x14ac:dyDescent="0.2">
      <c r="A994" s="3"/>
      <c r="B994" s="11"/>
      <c r="D994" s="13"/>
    </row>
    <row r="995" spans="1:4" ht="15.75" customHeight="1" x14ac:dyDescent="0.2">
      <c r="A995" s="3"/>
      <c r="B995" s="11"/>
      <c r="D995" s="13"/>
    </row>
    <row r="996" spans="1:4" ht="15.75" customHeight="1" x14ac:dyDescent="0.2">
      <c r="A996" s="3"/>
      <c r="B996" s="11"/>
      <c r="D996" s="13"/>
    </row>
    <row r="997" spans="1:4" ht="15.75" customHeight="1" x14ac:dyDescent="0.2">
      <c r="A997" s="3"/>
      <c r="B997" s="11"/>
      <c r="D997" s="13"/>
    </row>
    <row r="998" spans="1:4" ht="15.75" customHeight="1" x14ac:dyDescent="0.2">
      <c r="A998" s="3"/>
      <c r="B998" s="11"/>
      <c r="D998" s="13"/>
    </row>
    <row r="999" spans="1:4" ht="15.75" customHeight="1" x14ac:dyDescent="0.2">
      <c r="A999" s="3"/>
      <c r="B999" s="11"/>
      <c r="D999" s="13"/>
    </row>
    <row r="1000" spans="1:4" ht="15.75" customHeight="1" x14ac:dyDescent="0.2">
      <c r="A1000" s="3"/>
      <c r="B1000" s="11"/>
      <c r="D1000" s="13"/>
    </row>
    <row r="1001" spans="1:4" ht="15.75" customHeight="1" x14ac:dyDescent="0.2">
      <c r="A1001" s="3"/>
      <c r="B1001" s="11"/>
      <c r="D1001" s="13"/>
    </row>
    <row r="1002" spans="1:4" ht="15.75" customHeight="1" x14ac:dyDescent="0.2">
      <c r="A1002" s="3"/>
      <c r="B1002" s="11"/>
      <c r="D1002" s="13"/>
    </row>
    <row r="1003" spans="1:4" ht="15.75" customHeight="1" x14ac:dyDescent="0.2">
      <c r="A1003" s="3"/>
      <c r="B1003" s="11"/>
      <c r="D1003" s="13"/>
    </row>
    <row r="1004" spans="1:4" ht="15.75" customHeight="1" x14ac:dyDescent="0.2">
      <c r="A1004" s="3"/>
      <c r="B1004" s="11"/>
      <c r="D1004" s="13"/>
    </row>
    <row r="1005" spans="1:4" ht="15.75" customHeight="1" x14ac:dyDescent="0.2">
      <c r="A1005" s="3"/>
      <c r="B1005" s="11"/>
      <c r="D1005" s="13"/>
    </row>
    <row r="1006" spans="1:4" ht="15.75" customHeight="1" x14ac:dyDescent="0.2">
      <c r="A1006" s="3"/>
      <c r="B1006" s="11"/>
      <c r="D1006" s="13"/>
    </row>
    <row r="1007" spans="1:4" ht="15.75" customHeight="1" x14ac:dyDescent="0.2">
      <c r="A1007" s="3"/>
      <c r="B1007" s="11"/>
      <c r="D1007" s="13"/>
    </row>
    <row r="1008" spans="1:4" ht="15.75" customHeight="1" x14ac:dyDescent="0.2">
      <c r="A1008" s="3"/>
      <c r="B1008" s="11"/>
      <c r="D1008" s="13"/>
    </row>
    <row r="1009" spans="1:4" ht="15.75" customHeight="1" x14ac:dyDescent="0.2">
      <c r="A1009" s="3"/>
      <c r="B1009" s="11"/>
      <c r="D1009" s="13"/>
    </row>
    <row r="1010" spans="1:4" ht="15.75" customHeight="1" x14ac:dyDescent="0.2">
      <c r="A1010" s="3"/>
      <c r="B1010" s="11"/>
      <c r="D1010" s="13"/>
    </row>
    <row r="1011" spans="1:4" ht="15.75" customHeight="1" x14ac:dyDescent="0.2">
      <c r="A1011" s="3"/>
      <c r="B1011" s="11"/>
      <c r="D1011" s="13"/>
    </row>
    <row r="1012" spans="1:4" ht="15.75" customHeight="1" x14ac:dyDescent="0.2">
      <c r="A1012" s="3"/>
      <c r="B1012" s="11"/>
      <c r="D1012" s="13"/>
    </row>
    <row r="1013" spans="1:4" ht="15.75" customHeight="1" x14ac:dyDescent="0.2">
      <c r="A1013" s="3"/>
      <c r="B1013" s="11"/>
      <c r="D1013" s="13"/>
    </row>
    <row r="1014" spans="1:4" ht="15.75" customHeight="1" x14ac:dyDescent="0.2">
      <c r="A1014" s="3"/>
      <c r="B1014" s="11"/>
      <c r="D1014" s="13"/>
    </row>
    <row r="1015" spans="1:4" ht="15.75" customHeight="1" x14ac:dyDescent="0.2">
      <c r="A1015" s="3"/>
      <c r="B1015" s="11"/>
      <c r="D1015" s="13"/>
    </row>
    <row r="1016" spans="1:4" ht="15.75" customHeight="1" x14ac:dyDescent="0.2">
      <c r="A1016" s="3"/>
      <c r="B1016" s="11"/>
      <c r="D1016" s="13"/>
    </row>
    <row r="1017" spans="1:4" ht="15.75" customHeight="1" x14ac:dyDescent="0.2">
      <c r="A1017" s="3"/>
      <c r="B1017" s="11"/>
      <c r="D1017" s="13"/>
    </row>
    <row r="1018" spans="1:4" ht="15.75" customHeight="1" x14ac:dyDescent="0.2">
      <c r="A1018" s="3"/>
      <c r="B1018" s="11"/>
      <c r="D1018" s="13"/>
    </row>
    <row r="1019" spans="1:4" ht="15.75" customHeight="1" x14ac:dyDescent="0.2">
      <c r="A1019" s="3"/>
      <c r="B1019" s="11"/>
      <c r="D1019" s="13"/>
    </row>
    <row r="1020" spans="1:4" ht="15.75" customHeight="1" x14ac:dyDescent="0.2">
      <c r="A1020" s="3"/>
      <c r="B1020" s="11"/>
      <c r="D1020" s="13"/>
    </row>
    <row r="1021" spans="1:4" ht="15.75" customHeight="1" x14ac:dyDescent="0.2">
      <c r="A1021" s="3"/>
      <c r="B1021" s="11"/>
      <c r="D1021" s="13"/>
    </row>
    <row r="1022" spans="1:4" ht="15.75" customHeight="1" x14ac:dyDescent="0.2">
      <c r="A1022" s="3"/>
      <c r="B1022" s="11"/>
      <c r="D1022" s="13"/>
    </row>
    <row r="1023" spans="1:4" ht="15.75" customHeight="1" x14ac:dyDescent="0.2">
      <c r="A1023" s="3"/>
      <c r="B1023" s="11"/>
      <c r="D1023" s="13"/>
    </row>
    <row r="1024" spans="1:4" ht="15.75" customHeight="1" x14ac:dyDescent="0.2">
      <c r="A1024" s="3"/>
      <c r="B1024" s="11"/>
      <c r="D1024" s="13"/>
    </row>
    <row r="1025" spans="1:4" ht="15.75" customHeight="1" x14ac:dyDescent="0.2">
      <c r="A1025" s="3"/>
      <c r="B1025" s="11"/>
      <c r="D1025" s="13"/>
    </row>
    <row r="1026" spans="1:4" ht="15.75" customHeight="1" x14ac:dyDescent="0.2">
      <c r="A1026" s="3"/>
      <c r="B1026" s="11"/>
      <c r="D1026" s="13"/>
    </row>
    <row r="1027" spans="1:4" ht="15.75" customHeight="1" x14ac:dyDescent="0.2">
      <c r="A1027" s="3"/>
      <c r="B1027" s="11"/>
      <c r="D1027" s="13"/>
    </row>
    <row r="1028" spans="1:4" ht="15.75" customHeight="1" x14ac:dyDescent="0.2">
      <c r="A1028" s="3"/>
      <c r="B1028" s="11"/>
      <c r="D1028" s="13"/>
    </row>
    <row r="1029" spans="1:4" ht="15.75" customHeight="1" x14ac:dyDescent="0.2">
      <c r="A1029" s="3"/>
      <c r="B1029" s="11"/>
      <c r="D1029" s="13"/>
    </row>
    <row r="1030" spans="1:4" ht="15.75" customHeight="1" x14ac:dyDescent="0.2">
      <c r="A1030" s="3"/>
      <c r="B1030" s="11"/>
      <c r="D1030" s="13"/>
    </row>
    <row r="1031" spans="1:4" ht="15.75" customHeight="1" x14ac:dyDescent="0.2">
      <c r="A1031" s="3"/>
      <c r="B1031" s="11"/>
      <c r="D1031" s="13"/>
    </row>
    <row r="1032" spans="1:4" ht="15.75" customHeight="1" x14ac:dyDescent="0.2">
      <c r="A1032" s="3"/>
      <c r="B1032" s="11"/>
      <c r="D1032" s="13"/>
    </row>
    <row r="1033" spans="1:4" ht="15.75" customHeight="1" x14ac:dyDescent="0.2">
      <c r="A1033" s="3"/>
      <c r="B1033" s="11"/>
      <c r="D1033" s="13"/>
    </row>
    <row r="1034" spans="1:4" ht="15.75" customHeight="1" x14ac:dyDescent="0.2">
      <c r="A1034" s="3"/>
      <c r="B1034" s="11"/>
      <c r="D1034" s="13"/>
    </row>
    <row r="1035" spans="1:4" ht="15.75" customHeight="1" x14ac:dyDescent="0.2">
      <c r="A1035" s="3"/>
      <c r="B1035" s="11"/>
      <c r="D1035" s="13"/>
    </row>
    <row r="1036" spans="1:4" ht="15.75" customHeight="1" x14ac:dyDescent="0.2">
      <c r="A1036" s="3"/>
      <c r="B1036" s="11"/>
      <c r="D1036" s="13"/>
    </row>
    <row r="1037" spans="1:4" ht="15.75" customHeight="1" x14ac:dyDescent="0.2">
      <c r="A1037" s="3"/>
      <c r="B1037" s="11"/>
      <c r="D1037" s="13"/>
    </row>
    <row r="1038" spans="1:4" ht="15.75" customHeight="1" x14ac:dyDescent="0.2">
      <c r="A1038" s="3"/>
      <c r="B1038" s="11"/>
      <c r="D1038" s="13"/>
    </row>
    <row r="1039" spans="1:4" ht="15.75" customHeight="1" x14ac:dyDescent="0.2">
      <c r="A1039" s="3"/>
      <c r="B1039" s="11"/>
      <c r="D1039" s="13"/>
    </row>
    <row r="1040" spans="1:4" ht="15.75" customHeight="1" x14ac:dyDescent="0.2">
      <c r="A1040" s="3"/>
      <c r="B1040" s="11"/>
      <c r="D1040" s="13"/>
    </row>
    <row r="1041" spans="1:4" ht="15.75" customHeight="1" x14ac:dyDescent="0.2">
      <c r="A1041" s="3"/>
      <c r="B1041" s="11"/>
      <c r="D1041" s="13"/>
    </row>
    <row r="1042" spans="1:4" ht="15.75" customHeight="1" x14ac:dyDescent="0.2">
      <c r="A1042" s="3"/>
      <c r="B1042" s="11"/>
      <c r="D1042" s="13"/>
    </row>
    <row r="1043" spans="1:4" ht="15.75" customHeight="1" x14ac:dyDescent="0.2">
      <c r="A1043" s="3"/>
      <c r="B1043" s="11"/>
      <c r="D1043" s="13"/>
    </row>
    <row r="1044" spans="1:4" ht="15.75" customHeight="1" x14ac:dyDescent="0.2">
      <c r="A1044" s="3"/>
      <c r="B1044" s="11"/>
      <c r="D1044" s="13"/>
    </row>
    <row r="1045" spans="1:4" ht="15.75" customHeight="1" x14ac:dyDescent="0.2">
      <c r="A1045" s="3"/>
      <c r="B1045" s="11"/>
      <c r="D1045" s="13"/>
    </row>
    <row r="1046" spans="1:4" ht="15.75" customHeight="1" x14ac:dyDescent="0.2">
      <c r="A1046" s="3"/>
      <c r="B1046" s="11"/>
      <c r="D1046" s="13"/>
    </row>
    <row r="1047" spans="1:4" ht="15.75" customHeight="1" x14ac:dyDescent="0.2">
      <c r="A1047" s="3"/>
      <c r="B1047" s="11"/>
      <c r="D1047" s="13"/>
    </row>
    <row r="1048" spans="1:4" ht="15.75" customHeight="1" x14ac:dyDescent="0.2">
      <c r="A1048" s="3"/>
      <c r="B1048" s="11"/>
      <c r="D1048" s="13"/>
    </row>
    <row r="1049" spans="1:4" ht="15.75" customHeight="1" x14ac:dyDescent="0.2">
      <c r="A1049" s="3"/>
      <c r="B1049" s="11"/>
      <c r="D1049" s="13"/>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BC7E6-0596-4AD7-8AAB-16F045D03D3A}">
  <dimension ref="A1:R83"/>
  <sheetViews>
    <sheetView workbookViewId="0">
      <selection activeCell="B7" sqref="B7"/>
    </sheetView>
  </sheetViews>
  <sheetFormatPr defaultRowHeight="12.75" x14ac:dyDescent="0.2"/>
  <cols>
    <col min="2" max="2" width="14" style="16" customWidth="1"/>
    <col min="3" max="3" width="15.5703125" style="16" customWidth="1"/>
    <col min="4" max="4" width="15.7109375" customWidth="1"/>
    <col min="5" max="5" width="14.7109375" customWidth="1"/>
    <col min="11" max="11" width="12.28515625" customWidth="1"/>
    <col min="13" max="13" width="16.28515625" style="16" customWidth="1"/>
    <col min="14" max="14" width="12.28515625" style="16" customWidth="1"/>
    <col min="18" max="18" width="15.42578125" customWidth="1"/>
  </cols>
  <sheetData>
    <row r="1" spans="1:18" x14ac:dyDescent="0.2">
      <c r="A1" s="1" t="s">
        <v>26</v>
      </c>
      <c r="B1" s="15" t="s">
        <v>20</v>
      </c>
      <c r="C1" s="15" t="s">
        <v>24</v>
      </c>
      <c r="D1" s="10" t="s">
        <v>21</v>
      </c>
      <c r="E1" s="10" t="s">
        <v>23</v>
      </c>
      <c r="F1" s="10" t="s">
        <v>22</v>
      </c>
      <c r="G1" s="10"/>
      <c r="H1" t="s">
        <v>25</v>
      </c>
      <c r="M1" s="15" t="s">
        <v>28</v>
      </c>
      <c r="N1" s="15" t="s">
        <v>29</v>
      </c>
      <c r="O1" t="s">
        <v>34</v>
      </c>
      <c r="P1" t="s">
        <v>35</v>
      </c>
      <c r="Q1" t="s">
        <v>37</v>
      </c>
      <c r="R1" t="s">
        <v>36</v>
      </c>
    </row>
    <row r="2" spans="1:18" x14ac:dyDescent="0.2">
      <c r="A2" s="21">
        <v>0</v>
      </c>
      <c r="B2" s="22">
        <v>0</v>
      </c>
      <c r="C2" s="22">
        <v>1</v>
      </c>
      <c r="D2" s="23">
        <v>0</v>
      </c>
      <c r="E2" s="23">
        <v>0</v>
      </c>
      <c r="F2" s="23">
        <v>0</v>
      </c>
      <c r="G2" s="23"/>
      <c r="H2" s="24"/>
      <c r="I2" s="24"/>
      <c r="J2" s="24"/>
      <c r="K2" s="24"/>
      <c r="L2" s="24"/>
      <c r="M2" s="22">
        <v>0</v>
      </c>
      <c r="N2" s="22">
        <v>0</v>
      </c>
      <c r="O2">
        <v>0</v>
      </c>
      <c r="Q2">
        <v>0</v>
      </c>
      <c r="R2">
        <v>0.1</v>
      </c>
    </row>
    <row r="3" spans="1:18" x14ac:dyDescent="0.2">
      <c r="A3">
        <v>1</v>
      </c>
      <c r="B3" s="16">
        <v>20</v>
      </c>
      <c r="C3" s="16">
        <v>4</v>
      </c>
      <c r="D3">
        <v>2.7499999999999998E-3</v>
      </c>
      <c r="E3">
        <f>D3</f>
        <v>2.7499999999999998E-3</v>
      </c>
      <c r="F3">
        <f>E3/24</f>
        <v>1.1458333333333333E-4</v>
      </c>
      <c r="H3" t="s">
        <v>19</v>
      </c>
      <c r="I3">
        <v>5</v>
      </c>
      <c r="M3" s="16">
        <f>B3*I$5</f>
        <v>60</v>
      </c>
      <c r="N3" s="16">
        <f>B3*I$6</f>
        <v>24</v>
      </c>
      <c r="O3">
        <v>1000</v>
      </c>
      <c r="Q3">
        <v>10</v>
      </c>
    </row>
    <row r="4" spans="1:18" x14ac:dyDescent="0.2">
      <c r="A4">
        <f>A3+1</f>
        <v>2</v>
      </c>
      <c r="B4" s="16">
        <f t="shared" ref="B4:B35" si="0">B3*I$3</f>
        <v>100</v>
      </c>
      <c r="C4" s="16">
        <v>6</v>
      </c>
      <c r="D4">
        <v>0.02</v>
      </c>
      <c r="E4">
        <f>D4+E3</f>
        <v>2.2749999999999999E-2</v>
      </c>
      <c r="F4">
        <f t="shared" ref="F4:F67" si="1">E4/24</f>
        <v>9.4791666666666668E-4</v>
      </c>
      <c r="H4" t="s">
        <v>27</v>
      </c>
      <c r="M4" s="16">
        <f t="shared" ref="M4:M67" si="2">B4*I$5</f>
        <v>300</v>
      </c>
      <c r="N4" s="16">
        <f t="shared" ref="N4:N67" si="3">B4*I$6</f>
        <v>120</v>
      </c>
      <c r="Q4">
        <f>Q3*J$11</f>
        <v>8.1999999999999993</v>
      </c>
    </row>
    <row r="5" spans="1:18" x14ac:dyDescent="0.2">
      <c r="A5">
        <f t="shared" ref="A5:A68" si="4">A4+1</f>
        <v>3</v>
      </c>
      <c r="B5" s="16">
        <f t="shared" si="0"/>
        <v>500</v>
      </c>
      <c r="C5" s="16">
        <f t="shared" ref="C5:C68" si="5">B5/(D5*3600)</f>
        <v>2.7777777777777777</v>
      </c>
      <c r="D5">
        <v>0.05</v>
      </c>
      <c r="E5">
        <f t="shared" ref="E5:E56" si="6">D5+E4</f>
        <v>7.2750000000000009E-2</v>
      </c>
      <c r="F5">
        <f t="shared" si="1"/>
        <v>3.0312500000000005E-3</v>
      </c>
      <c r="H5" t="s">
        <v>30</v>
      </c>
      <c r="I5">
        <v>3</v>
      </c>
      <c r="M5" s="16">
        <f t="shared" si="2"/>
        <v>1500</v>
      </c>
      <c r="N5" s="16">
        <f t="shared" si="3"/>
        <v>600</v>
      </c>
      <c r="Q5">
        <f t="shared" ref="Q5:Q68" si="7">Q4*J$11</f>
        <v>6.7239999999999993</v>
      </c>
    </row>
    <row r="6" spans="1:18" x14ac:dyDescent="0.2">
      <c r="A6">
        <f t="shared" si="4"/>
        <v>4</v>
      </c>
      <c r="B6" s="16">
        <f t="shared" si="0"/>
        <v>2500</v>
      </c>
      <c r="C6" s="16">
        <f t="shared" si="5"/>
        <v>11.574074074074074</v>
      </c>
      <c r="D6">
        <v>0.06</v>
      </c>
      <c r="E6">
        <f t="shared" si="6"/>
        <v>0.13275000000000001</v>
      </c>
      <c r="F6">
        <f t="shared" si="1"/>
        <v>5.5312500000000006E-3</v>
      </c>
      <c r="H6" t="s">
        <v>31</v>
      </c>
      <c r="I6">
        <v>1.2</v>
      </c>
      <c r="M6" s="16">
        <f t="shared" si="2"/>
        <v>7500</v>
      </c>
      <c r="N6" s="16">
        <f t="shared" si="3"/>
        <v>3000</v>
      </c>
      <c r="Q6">
        <f t="shared" si="7"/>
        <v>5.513679999999999</v>
      </c>
    </row>
    <row r="7" spans="1:18" x14ac:dyDescent="0.2">
      <c r="A7">
        <f t="shared" si="4"/>
        <v>5</v>
      </c>
      <c r="B7" s="16">
        <f t="shared" si="0"/>
        <v>12500</v>
      </c>
      <c r="C7" s="16">
        <f t="shared" si="5"/>
        <v>28.935185185185187</v>
      </c>
      <c r="D7" s="18">
        <f>D6*2</f>
        <v>0.12</v>
      </c>
      <c r="E7">
        <f t="shared" si="6"/>
        <v>0.25275000000000003</v>
      </c>
      <c r="F7">
        <f t="shared" si="1"/>
        <v>1.0531250000000001E-2</v>
      </c>
      <c r="M7" s="16">
        <f t="shared" si="2"/>
        <v>37500</v>
      </c>
      <c r="N7" s="16">
        <f t="shared" si="3"/>
        <v>15000</v>
      </c>
      <c r="Q7">
        <f t="shared" si="7"/>
        <v>4.5212175999999991</v>
      </c>
    </row>
    <row r="8" spans="1:18" x14ac:dyDescent="0.2">
      <c r="A8">
        <f t="shared" si="4"/>
        <v>6</v>
      </c>
      <c r="B8" s="16">
        <f t="shared" si="0"/>
        <v>62500</v>
      </c>
      <c r="C8" s="16">
        <f t="shared" si="5"/>
        <v>72.337962962962962</v>
      </c>
      <c r="D8" s="18">
        <f>D7*2</f>
        <v>0.24</v>
      </c>
      <c r="E8">
        <f t="shared" si="6"/>
        <v>0.49275000000000002</v>
      </c>
      <c r="F8">
        <f t="shared" si="1"/>
        <v>2.0531250000000001E-2</v>
      </c>
      <c r="H8" t="s">
        <v>32</v>
      </c>
      <c r="M8" s="16">
        <f t="shared" si="2"/>
        <v>187500</v>
      </c>
      <c r="N8" s="16">
        <f t="shared" si="3"/>
        <v>75000</v>
      </c>
      <c r="Q8">
        <f t="shared" si="7"/>
        <v>3.7073984319999989</v>
      </c>
    </row>
    <row r="9" spans="1:18" x14ac:dyDescent="0.2">
      <c r="A9">
        <f t="shared" si="4"/>
        <v>7</v>
      </c>
      <c r="B9" s="16">
        <f t="shared" si="0"/>
        <v>312500</v>
      </c>
      <c r="C9" s="16">
        <f t="shared" si="5"/>
        <v>180.84490740740742</v>
      </c>
      <c r="D9" s="18">
        <f t="shared" ref="D9:D11" si="8">D8*2</f>
        <v>0.48</v>
      </c>
      <c r="E9">
        <f t="shared" si="6"/>
        <v>0.97275</v>
      </c>
      <c r="F9">
        <f t="shared" si="1"/>
        <v>4.0531249999999998E-2</v>
      </c>
      <c r="H9" t="s">
        <v>33</v>
      </c>
      <c r="M9" s="16">
        <f t="shared" si="2"/>
        <v>937500</v>
      </c>
      <c r="N9" s="16">
        <f t="shared" si="3"/>
        <v>375000</v>
      </c>
      <c r="Q9">
        <f t="shared" si="7"/>
        <v>3.0400667142399991</v>
      </c>
    </row>
    <row r="10" spans="1:18" x14ac:dyDescent="0.2">
      <c r="A10">
        <f t="shared" si="4"/>
        <v>8</v>
      </c>
      <c r="B10" s="16">
        <f t="shared" si="0"/>
        <v>1562500</v>
      </c>
      <c r="C10" s="16">
        <f t="shared" si="5"/>
        <v>452.11226851851853</v>
      </c>
      <c r="D10" s="18">
        <f t="shared" si="8"/>
        <v>0.96</v>
      </c>
      <c r="E10">
        <f t="shared" si="6"/>
        <v>1.93275</v>
      </c>
      <c r="F10">
        <f t="shared" si="1"/>
        <v>8.0531249999999999E-2</v>
      </c>
      <c r="M10" s="16">
        <f t="shared" si="2"/>
        <v>4687500</v>
      </c>
      <c r="N10" s="16">
        <f t="shared" si="3"/>
        <v>1875000</v>
      </c>
      <c r="Q10">
        <f t="shared" si="7"/>
        <v>2.4928547056767991</v>
      </c>
    </row>
    <row r="11" spans="1:18" x14ac:dyDescent="0.2">
      <c r="A11">
        <f t="shared" si="4"/>
        <v>9</v>
      </c>
      <c r="B11" s="16">
        <f t="shared" si="0"/>
        <v>7812500</v>
      </c>
      <c r="C11" s="16">
        <f t="shared" si="5"/>
        <v>1130.2806712962963</v>
      </c>
      <c r="D11" s="18">
        <f t="shared" si="8"/>
        <v>1.92</v>
      </c>
      <c r="E11">
        <f t="shared" si="6"/>
        <v>3.8527499999999999</v>
      </c>
      <c r="F11">
        <f t="shared" si="1"/>
        <v>0.16053124999999999</v>
      </c>
      <c r="H11" t="s">
        <v>38</v>
      </c>
      <c r="J11">
        <v>0.82</v>
      </c>
      <c r="M11" s="16">
        <f t="shared" si="2"/>
        <v>23437500</v>
      </c>
      <c r="N11" s="16">
        <f t="shared" si="3"/>
        <v>9375000</v>
      </c>
      <c r="Q11">
        <f t="shared" si="7"/>
        <v>2.0441408586549752</v>
      </c>
    </row>
    <row r="12" spans="1:18" x14ac:dyDescent="0.2">
      <c r="A12">
        <f t="shared" si="4"/>
        <v>10</v>
      </c>
      <c r="B12" s="16">
        <f t="shared" si="0"/>
        <v>39062500</v>
      </c>
      <c r="C12" s="16">
        <f t="shared" si="5"/>
        <v>3767.602237654321</v>
      </c>
      <c r="D12" s="14">
        <f t="shared" ref="D12:D17" si="9">D11*1.5</f>
        <v>2.88</v>
      </c>
      <c r="E12">
        <f t="shared" si="6"/>
        <v>6.7327499999999993</v>
      </c>
      <c r="F12">
        <f t="shared" si="1"/>
        <v>0.28053124999999995</v>
      </c>
      <c r="M12" s="16">
        <f t="shared" si="2"/>
        <v>117187500</v>
      </c>
      <c r="N12" s="16">
        <f t="shared" si="3"/>
        <v>46875000</v>
      </c>
      <c r="Q12">
        <f t="shared" si="7"/>
        <v>1.6761955040970795</v>
      </c>
    </row>
    <row r="13" spans="1:18" x14ac:dyDescent="0.2">
      <c r="A13">
        <f t="shared" si="4"/>
        <v>11</v>
      </c>
      <c r="B13" s="16">
        <f t="shared" si="0"/>
        <v>195312500</v>
      </c>
      <c r="C13" s="16">
        <f t="shared" si="5"/>
        <v>12558.674125514402</v>
      </c>
      <c r="D13" s="14">
        <f t="shared" si="9"/>
        <v>4.32</v>
      </c>
      <c r="E13">
        <f t="shared" si="6"/>
        <v>11.05275</v>
      </c>
      <c r="F13">
        <f t="shared" si="1"/>
        <v>0.46053125</v>
      </c>
      <c r="M13" s="16">
        <f t="shared" si="2"/>
        <v>585937500</v>
      </c>
      <c r="N13" s="16">
        <f t="shared" si="3"/>
        <v>234375000</v>
      </c>
      <c r="Q13">
        <f t="shared" si="7"/>
        <v>1.3744803133596051</v>
      </c>
    </row>
    <row r="14" spans="1:18" x14ac:dyDescent="0.2">
      <c r="A14">
        <f t="shared" si="4"/>
        <v>12</v>
      </c>
      <c r="B14" s="16">
        <f t="shared" si="0"/>
        <v>976562500</v>
      </c>
      <c r="C14" s="16">
        <f t="shared" si="5"/>
        <v>41862.247085048009</v>
      </c>
      <c r="D14" s="14">
        <f t="shared" si="9"/>
        <v>6.48</v>
      </c>
      <c r="E14">
        <f t="shared" si="6"/>
        <v>17.53275</v>
      </c>
      <c r="F14">
        <f t="shared" si="1"/>
        <v>0.73053124999999997</v>
      </c>
      <c r="M14" s="16">
        <f t="shared" si="2"/>
        <v>2929687500</v>
      </c>
      <c r="N14" s="16">
        <f t="shared" si="3"/>
        <v>1171875000</v>
      </c>
      <c r="Q14">
        <f t="shared" si="7"/>
        <v>1.1270738569548762</v>
      </c>
    </row>
    <row r="15" spans="1:18" x14ac:dyDescent="0.2">
      <c r="A15">
        <f t="shared" si="4"/>
        <v>13</v>
      </c>
      <c r="B15" s="16">
        <f t="shared" si="0"/>
        <v>4882812500</v>
      </c>
      <c r="C15" s="16">
        <f t="shared" si="5"/>
        <v>139540.8236168267</v>
      </c>
      <c r="D15" s="14">
        <f t="shared" si="9"/>
        <v>9.7200000000000006</v>
      </c>
      <c r="E15">
        <f t="shared" si="6"/>
        <v>27.252749999999999</v>
      </c>
      <c r="F15">
        <f t="shared" si="1"/>
        <v>1.1355312499999999</v>
      </c>
      <c r="M15" s="16">
        <f t="shared" si="2"/>
        <v>14648437500</v>
      </c>
      <c r="N15" s="16">
        <f t="shared" si="3"/>
        <v>5859375000</v>
      </c>
      <c r="Q15">
        <f t="shared" si="7"/>
        <v>0.92420056270299844</v>
      </c>
    </row>
    <row r="16" spans="1:18" x14ac:dyDescent="0.2">
      <c r="A16">
        <f t="shared" si="4"/>
        <v>14</v>
      </c>
      <c r="B16" s="16">
        <f t="shared" si="0"/>
        <v>24414062500</v>
      </c>
      <c r="C16" s="16">
        <f t="shared" si="5"/>
        <v>465136.0787227556</v>
      </c>
      <c r="D16" s="14">
        <f t="shared" si="9"/>
        <v>14.580000000000002</v>
      </c>
      <c r="E16">
        <f t="shared" si="6"/>
        <v>41.832750000000004</v>
      </c>
      <c r="F16">
        <f t="shared" si="1"/>
        <v>1.7430312500000003</v>
      </c>
      <c r="M16" s="16">
        <f t="shared" si="2"/>
        <v>73242187500</v>
      </c>
      <c r="N16" s="16">
        <f t="shared" si="3"/>
        <v>29296875000</v>
      </c>
      <c r="Q16">
        <f t="shared" si="7"/>
        <v>0.75784446141645867</v>
      </c>
    </row>
    <row r="17" spans="1:17" x14ac:dyDescent="0.2">
      <c r="A17">
        <f t="shared" si="4"/>
        <v>15</v>
      </c>
      <c r="B17" s="16">
        <f t="shared" si="0"/>
        <v>122070312500</v>
      </c>
      <c r="C17" s="16">
        <f t="shared" si="5"/>
        <v>1550453.5957425185</v>
      </c>
      <c r="D17" s="14">
        <f t="shared" si="9"/>
        <v>21.870000000000005</v>
      </c>
      <c r="E17">
        <f t="shared" si="6"/>
        <v>63.702750000000009</v>
      </c>
      <c r="F17">
        <f t="shared" si="1"/>
        <v>2.6542812500000004</v>
      </c>
      <c r="M17" s="16">
        <f t="shared" si="2"/>
        <v>366210937500</v>
      </c>
      <c r="N17" s="16">
        <f t="shared" si="3"/>
        <v>146484375000</v>
      </c>
      <c r="Q17">
        <f t="shared" si="7"/>
        <v>0.62143245836149608</v>
      </c>
    </row>
    <row r="18" spans="1:17" x14ac:dyDescent="0.2">
      <c r="A18">
        <f t="shared" si="4"/>
        <v>16</v>
      </c>
      <c r="B18" s="16">
        <f t="shared" si="0"/>
        <v>610351562500</v>
      </c>
      <c r="C18" s="16">
        <f t="shared" si="5"/>
        <v>7047516.344284175</v>
      </c>
      <c r="D18">
        <f t="shared" ref="D18:D56" si="10">D17*1.1</f>
        <v>24.057000000000006</v>
      </c>
      <c r="E18">
        <f t="shared" si="6"/>
        <v>87.759750000000011</v>
      </c>
      <c r="F18">
        <f t="shared" si="1"/>
        <v>3.6566562500000006</v>
      </c>
      <c r="M18" s="16">
        <f t="shared" si="2"/>
        <v>1831054687500</v>
      </c>
      <c r="N18" s="16">
        <f t="shared" si="3"/>
        <v>732421875000</v>
      </c>
      <c r="Q18">
        <f t="shared" si="7"/>
        <v>0.50957461585642672</v>
      </c>
    </row>
    <row r="19" spans="1:17" x14ac:dyDescent="0.2">
      <c r="A19">
        <f t="shared" si="4"/>
        <v>17</v>
      </c>
      <c r="B19" s="16">
        <f t="shared" si="0"/>
        <v>3051757812500</v>
      </c>
      <c r="C19" s="16">
        <f t="shared" si="5"/>
        <v>32034165.201291703</v>
      </c>
      <c r="D19">
        <f t="shared" si="10"/>
        <v>26.462700000000009</v>
      </c>
      <c r="E19">
        <f t="shared" si="6"/>
        <v>114.22245000000002</v>
      </c>
      <c r="F19">
        <f t="shared" si="1"/>
        <v>4.7592687500000013</v>
      </c>
      <c r="M19" s="16">
        <f t="shared" si="2"/>
        <v>9155273437500</v>
      </c>
      <c r="N19" s="16">
        <f t="shared" si="3"/>
        <v>3662109375000</v>
      </c>
      <c r="Q19">
        <f t="shared" si="7"/>
        <v>0.41785118500226986</v>
      </c>
    </row>
    <row r="20" spans="1:17" x14ac:dyDescent="0.2">
      <c r="A20">
        <f t="shared" si="4"/>
        <v>18</v>
      </c>
      <c r="B20" s="16">
        <f t="shared" si="0"/>
        <v>15258789062500</v>
      </c>
      <c r="C20" s="16">
        <f t="shared" si="5"/>
        <v>145609841.82405317</v>
      </c>
      <c r="D20">
        <f t="shared" si="10"/>
        <v>29.108970000000014</v>
      </c>
      <c r="E20">
        <f t="shared" si="6"/>
        <v>143.33142000000004</v>
      </c>
      <c r="F20">
        <f t="shared" si="1"/>
        <v>5.9721425000000012</v>
      </c>
      <c r="M20" s="16">
        <f t="shared" si="2"/>
        <v>45776367187500</v>
      </c>
      <c r="N20" s="16">
        <f t="shared" si="3"/>
        <v>18310546875000</v>
      </c>
      <c r="Q20">
        <f t="shared" si="7"/>
        <v>0.34263797170186128</v>
      </c>
    </row>
    <row r="21" spans="1:17" x14ac:dyDescent="0.2">
      <c r="A21">
        <f t="shared" si="4"/>
        <v>19</v>
      </c>
      <c r="B21" s="16">
        <f t="shared" si="0"/>
        <v>76293945312500</v>
      </c>
      <c r="C21" s="16">
        <f t="shared" si="5"/>
        <v>661862917.38205981</v>
      </c>
      <c r="D21">
        <f t="shared" si="10"/>
        <v>32.019867000000019</v>
      </c>
      <c r="E21">
        <f t="shared" si="6"/>
        <v>175.35128700000007</v>
      </c>
      <c r="F21">
        <f t="shared" si="1"/>
        <v>7.3063036250000026</v>
      </c>
      <c r="M21" s="16">
        <f t="shared" si="2"/>
        <v>228881835937500</v>
      </c>
      <c r="N21" s="16">
        <f t="shared" si="3"/>
        <v>91552734375000</v>
      </c>
      <c r="Q21">
        <f t="shared" si="7"/>
        <v>0.2809631367955262</v>
      </c>
    </row>
    <row r="22" spans="1:17" x14ac:dyDescent="0.2">
      <c r="A22">
        <f t="shared" si="4"/>
        <v>20</v>
      </c>
      <c r="B22" s="16">
        <f t="shared" si="0"/>
        <v>381469726562500</v>
      </c>
      <c r="C22" s="16">
        <f t="shared" si="5"/>
        <v>3008467806.2820897</v>
      </c>
      <c r="D22">
        <f t="shared" si="10"/>
        <v>35.221853700000025</v>
      </c>
      <c r="E22">
        <f t="shared" si="6"/>
        <v>210.5731407000001</v>
      </c>
      <c r="F22">
        <f t="shared" si="1"/>
        <v>8.773880862500004</v>
      </c>
      <c r="M22" s="16">
        <f t="shared" si="2"/>
        <v>1144409179687500</v>
      </c>
      <c r="N22" s="16">
        <f t="shared" si="3"/>
        <v>457763671875000</v>
      </c>
      <c r="Q22">
        <f t="shared" si="7"/>
        <v>0.23038977217233148</v>
      </c>
    </row>
    <row r="23" spans="1:17" x14ac:dyDescent="0.2">
      <c r="A23">
        <f t="shared" si="4"/>
        <v>21</v>
      </c>
      <c r="B23" s="16">
        <f t="shared" si="0"/>
        <v>1907348632812500</v>
      </c>
      <c r="C23" s="16">
        <f t="shared" si="5"/>
        <v>13674853664.918589</v>
      </c>
      <c r="D23">
        <f t="shared" si="10"/>
        <v>38.744039070000028</v>
      </c>
      <c r="E23">
        <f t="shared" si="6"/>
        <v>249.31717977000011</v>
      </c>
      <c r="F23">
        <f t="shared" si="1"/>
        <v>10.388215823750004</v>
      </c>
      <c r="M23" s="16">
        <f t="shared" si="2"/>
        <v>5722045898437500</v>
      </c>
      <c r="N23" s="16">
        <f t="shared" si="3"/>
        <v>2288818359375000</v>
      </c>
      <c r="Q23">
        <f t="shared" si="7"/>
        <v>0.18891961318131179</v>
      </c>
    </row>
    <row r="24" spans="1:17" x14ac:dyDescent="0.2">
      <c r="A24">
        <f t="shared" si="4"/>
        <v>22</v>
      </c>
      <c r="B24" s="16">
        <f t="shared" si="0"/>
        <v>9536743164062500</v>
      </c>
      <c r="C24" s="16">
        <f t="shared" si="5"/>
        <v>62158425749.629944</v>
      </c>
      <c r="D24">
        <f t="shared" si="10"/>
        <v>42.618442977000036</v>
      </c>
      <c r="E24">
        <f t="shared" si="6"/>
        <v>291.93562274700014</v>
      </c>
      <c r="F24">
        <f t="shared" si="1"/>
        <v>12.163984281125005</v>
      </c>
      <c r="M24" s="16">
        <f t="shared" si="2"/>
        <v>2.86102294921875E+16</v>
      </c>
      <c r="N24" s="16">
        <f t="shared" si="3"/>
        <v>1.1444091796875E+16</v>
      </c>
      <c r="Q24">
        <f t="shared" si="7"/>
        <v>0.15491408280867566</v>
      </c>
    </row>
    <row r="25" spans="1:17" x14ac:dyDescent="0.2">
      <c r="A25">
        <f t="shared" si="4"/>
        <v>23</v>
      </c>
      <c r="B25" s="16">
        <f t="shared" si="0"/>
        <v>4.7683715820312496E+16</v>
      </c>
      <c r="C25" s="16">
        <f t="shared" si="5"/>
        <v>282538298861.95422</v>
      </c>
      <c r="D25">
        <f t="shared" si="10"/>
        <v>46.880287274700045</v>
      </c>
      <c r="E25">
        <f t="shared" si="6"/>
        <v>338.81591002170018</v>
      </c>
      <c r="F25">
        <f t="shared" si="1"/>
        <v>14.117329584237508</v>
      </c>
      <c r="M25" s="16">
        <f t="shared" si="2"/>
        <v>1.4305114746093749E+17</v>
      </c>
      <c r="N25" s="16">
        <f t="shared" si="3"/>
        <v>5.7220458984374992E+16</v>
      </c>
      <c r="Q25">
        <f t="shared" si="7"/>
        <v>0.12702954790311405</v>
      </c>
    </row>
    <row r="26" spans="1:17" x14ac:dyDescent="0.2">
      <c r="A26">
        <f t="shared" si="4"/>
        <v>24</v>
      </c>
      <c r="B26" s="16">
        <f t="shared" si="0"/>
        <v>2.384185791015625E+17</v>
      </c>
      <c r="C26" s="16">
        <f t="shared" si="5"/>
        <v>1284264994827.0647</v>
      </c>
      <c r="D26">
        <f t="shared" si="10"/>
        <v>51.56831600217005</v>
      </c>
      <c r="E26">
        <f t="shared" si="6"/>
        <v>390.38422602387021</v>
      </c>
      <c r="F26">
        <f t="shared" si="1"/>
        <v>16.266009417661259</v>
      </c>
      <c r="M26" s="16">
        <f t="shared" si="2"/>
        <v>7.1525573730468749E+17</v>
      </c>
      <c r="N26" s="16">
        <f t="shared" si="3"/>
        <v>2.8610229492187498E+17</v>
      </c>
      <c r="Q26">
        <f t="shared" si="7"/>
        <v>0.10416422928055351</v>
      </c>
    </row>
    <row r="27" spans="1:17" x14ac:dyDescent="0.2">
      <c r="A27">
        <f t="shared" si="4"/>
        <v>25</v>
      </c>
      <c r="B27" s="16">
        <f t="shared" si="0"/>
        <v>1.1920928955078124E+18</v>
      </c>
      <c r="C27" s="16">
        <f t="shared" si="5"/>
        <v>5837568158304.8389</v>
      </c>
      <c r="D27">
        <f t="shared" si="10"/>
        <v>56.725147602387061</v>
      </c>
      <c r="E27">
        <f t="shared" si="6"/>
        <v>447.10937362625725</v>
      </c>
      <c r="F27">
        <f t="shared" si="1"/>
        <v>18.629557234427384</v>
      </c>
      <c r="M27" s="16">
        <f t="shared" si="2"/>
        <v>3.5762786865234371E+18</v>
      </c>
      <c r="N27" s="16">
        <f t="shared" si="3"/>
        <v>1.4305114746093747E+18</v>
      </c>
      <c r="Q27">
        <f t="shared" si="7"/>
        <v>8.5414668010053874E-2</v>
      </c>
    </row>
    <row r="28" spans="1:17" x14ac:dyDescent="0.2">
      <c r="A28">
        <f t="shared" si="4"/>
        <v>26</v>
      </c>
      <c r="B28" s="16">
        <f t="shared" si="0"/>
        <v>5.9604644775390618E+18</v>
      </c>
      <c r="C28" s="16">
        <f t="shared" si="5"/>
        <v>26534400719567.445</v>
      </c>
      <c r="D28">
        <f t="shared" si="10"/>
        <v>62.397662362625773</v>
      </c>
      <c r="E28">
        <f t="shared" si="6"/>
        <v>509.50703598888305</v>
      </c>
      <c r="F28">
        <f t="shared" si="1"/>
        <v>21.229459832870127</v>
      </c>
      <c r="M28" s="16">
        <f t="shared" si="2"/>
        <v>1.7881393432617185E+19</v>
      </c>
      <c r="N28" s="16">
        <f t="shared" si="3"/>
        <v>7.1525573730468741E+18</v>
      </c>
      <c r="Q28">
        <f t="shared" si="7"/>
        <v>7.0040027768244167E-2</v>
      </c>
    </row>
    <row r="29" spans="1:17" x14ac:dyDescent="0.2">
      <c r="A29">
        <f t="shared" si="4"/>
        <v>27</v>
      </c>
      <c r="B29" s="16">
        <f t="shared" si="0"/>
        <v>2.9802322387695309E+19</v>
      </c>
      <c r="C29" s="16">
        <f t="shared" si="5"/>
        <v>120610912361670.19</v>
      </c>
      <c r="D29">
        <f t="shared" si="10"/>
        <v>68.637428598888363</v>
      </c>
      <c r="E29">
        <f t="shared" si="6"/>
        <v>578.14446458777138</v>
      </c>
      <c r="F29">
        <f t="shared" si="1"/>
        <v>24.089352691157142</v>
      </c>
      <c r="M29" s="16">
        <f t="shared" si="2"/>
        <v>8.940696716308593E+19</v>
      </c>
      <c r="N29" s="16">
        <f t="shared" si="3"/>
        <v>3.5762786865234371E+19</v>
      </c>
      <c r="Q29">
        <f t="shared" si="7"/>
        <v>5.7432822769960215E-2</v>
      </c>
    </row>
    <row r="30" spans="1:17" x14ac:dyDescent="0.2">
      <c r="A30">
        <f t="shared" si="4"/>
        <v>28</v>
      </c>
      <c r="B30" s="16">
        <f t="shared" si="0"/>
        <v>1.4901161193847656E+20</v>
      </c>
      <c r="C30" s="16">
        <f t="shared" si="5"/>
        <v>548231419825773.5</v>
      </c>
      <c r="D30">
        <f t="shared" si="10"/>
        <v>75.501171458777208</v>
      </c>
      <c r="E30">
        <f t="shared" si="6"/>
        <v>653.64563604654859</v>
      </c>
      <c r="F30">
        <f t="shared" si="1"/>
        <v>27.235234835272859</v>
      </c>
      <c r="M30" s="16">
        <f t="shared" si="2"/>
        <v>4.470348358154297E+20</v>
      </c>
      <c r="N30" s="16">
        <f t="shared" si="3"/>
        <v>1.7881393432617186E+20</v>
      </c>
      <c r="Q30">
        <f t="shared" si="7"/>
        <v>4.7094914671367373E-2</v>
      </c>
    </row>
    <row r="31" spans="1:17" x14ac:dyDescent="0.2">
      <c r="A31">
        <f t="shared" si="4"/>
        <v>29</v>
      </c>
      <c r="B31" s="16">
        <f t="shared" si="0"/>
        <v>7.4505805969238275E+20</v>
      </c>
      <c r="C31" s="16">
        <f t="shared" si="5"/>
        <v>2491960999208061.5</v>
      </c>
      <c r="D31">
        <f t="shared" si="10"/>
        <v>83.051288604654928</v>
      </c>
      <c r="E31">
        <f t="shared" si="6"/>
        <v>736.69692465120352</v>
      </c>
      <c r="F31">
        <f t="shared" si="1"/>
        <v>30.695705193800148</v>
      </c>
      <c r="M31" s="16">
        <f t="shared" si="2"/>
        <v>2.2351741790771484E+21</v>
      </c>
      <c r="N31" s="16">
        <f t="shared" si="3"/>
        <v>8.9406967163085927E+20</v>
      </c>
      <c r="Q31">
        <f t="shared" si="7"/>
        <v>3.8617830030521244E-2</v>
      </c>
    </row>
    <row r="32" spans="1:17" x14ac:dyDescent="0.2">
      <c r="A32">
        <f t="shared" si="4"/>
        <v>30</v>
      </c>
      <c r="B32" s="16">
        <f t="shared" si="0"/>
        <v>3.7252902984619136E+21</v>
      </c>
      <c r="C32" s="16">
        <f t="shared" si="5"/>
        <v>1.1327095450945732E+16</v>
      </c>
      <c r="D32">
        <f t="shared" si="10"/>
        <v>91.35641746512043</v>
      </c>
      <c r="E32">
        <f t="shared" si="6"/>
        <v>828.05334211632396</v>
      </c>
      <c r="F32">
        <f t="shared" si="1"/>
        <v>34.502222588180167</v>
      </c>
      <c r="M32" s="16">
        <f t="shared" si="2"/>
        <v>1.1175870895385741E+22</v>
      </c>
      <c r="N32" s="16">
        <f t="shared" si="3"/>
        <v>4.4703483581542962E+21</v>
      </c>
      <c r="Q32">
        <f t="shared" si="7"/>
        <v>3.1666620625027418E-2</v>
      </c>
    </row>
    <row r="33" spans="1:17" x14ac:dyDescent="0.2">
      <c r="A33">
        <f t="shared" si="4"/>
        <v>31</v>
      </c>
      <c r="B33" s="16">
        <f t="shared" si="0"/>
        <v>1.8626451492309568E+22</v>
      </c>
      <c r="C33" s="16">
        <f t="shared" si="5"/>
        <v>5.1486797504298784E+16</v>
      </c>
      <c r="D33">
        <f t="shared" si="10"/>
        <v>100.49205921163248</v>
      </c>
      <c r="E33">
        <f t="shared" si="6"/>
        <v>928.54540132795648</v>
      </c>
      <c r="F33">
        <f t="shared" si="1"/>
        <v>38.689391721998184</v>
      </c>
      <c r="M33" s="16">
        <f t="shared" si="2"/>
        <v>5.5879354476928701E+22</v>
      </c>
      <c r="N33" s="16">
        <f t="shared" si="3"/>
        <v>2.2351741790771479E+22</v>
      </c>
      <c r="Q33">
        <f t="shared" si="7"/>
        <v>2.596662891252248E-2</v>
      </c>
    </row>
    <row r="34" spans="1:17" x14ac:dyDescent="0.2">
      <c r="A34">
        <f t="shared" si="4"/>
        <v>32</v>
      </c>
      <c r="B34" s="16">
        <f t="shared" si="0"/>
        <v>9.313225746154784E+22</v>
      </c>
      <c r="C34" s="16">
        <f t="shared" si="5"/>
        <v>2.3403089774681258E+17</v>
      </c>
      <c r="D34">
        <f t="shared" si="10"/>
        <v>110.54126513279574</v>
      </c>
      <c r="E34">
        <f t="shared" si="6"/>
        <v>1039.0866664607522</v>
      </c>
      <c r="F34">
        <f t="shared" si="1"/>
        <v>43.295277769198009</v>
      </c>
      <c r="M34" s="16">
        <f t="shared" si="2"/>
        <v>2.7939677238464352E+23</v>
      </c>
      <c r="N34" s="16">
        <f t="shared" si="3"/>
        <v>1.117587089538574E+23</v>
      </c>
      <c r="Q34">
        <f t="shared" si="7"/>
        <v>2.1292635708268431E-2</v>
      </c>
    </row>
    <row r="35" spans="1:17" x14ac:dyDescent="0.2">
      <c r="A35">
        <f t="shared" si="4"/>
        <v>33</v>
      </c>
      <c r="B35" s="16">
        <f t="shared" si="0"/>
        <v>4.6566128730773923E+23</v>
      </c>
      <c r="C35" s="16">
        <f t="shared" si="5"/>
        <v>1.0637768079400573E+18</v>
      </c>
      <c r="D35">
        <f t="shared" si="10"/>
        <v>121.59539164607533</v>
      </c>
      <c r="E35">
        <f t="shared" si="6"/>
        <v>1160.6820581068275</v>
      </c>
      <c r="F35">
        <f t="shared" si="1"/>
        <v>48.361752421117814</v>
      </c>
      <c r="M35" s="16">
        <f t="shared" si="2"/>
        <v>1.3969838619232177E+24</v>
      </c>
      <c r="N35" s="16">
        <f t="shared" si="3"/>
        <v>5.5879354476928704E+23</v>
      </c>
      <c r="Q35">
        <f t="shared" si="7"/>
        <v>1.7459961280780111E-2</v>
      </c>
    </row>
    <row r="36" spans="1:17" x14ac:dyDescent="0.2">
      <c r="A36">
        <f t="shared" si="4"/>
        <v>34</v>
      </c>
      <c r="B36" s="16">
        <f t="shared" ref="B36:B67" si="11">B35*I$3</f>
        <v>2.3283064365386962E+24</v>
      </c>
      <c r="C36" s="16">
        <f t="shared" si="5"/>
        <v>4.8353491270002596E+18</v>
      </c>
      <c r="D36">
        <f t="shared" si="10"/>
        <v>133.75493081068288</v>
      </c>
      <c r="E36">
        <f t="shared" si="6"/>
        <v>1294.4369889175105</v>
      </c>
      <c r="F36">
        <f t="shared" si="1"/>
        <v>53.9348745382296</v>
      </c>
      <c r="M36" s="16">
        <f t="shared" si="2"/>
        <v>6.9849193096160882E+24</v>
      </c>
      <c r="N36" s="16">
        <f t="shared" si="3"/>
        <v>2.7939677238464354E+24</v>
      </c>
      <c r="Q36">
        <f t="shared" si="7"/>
        <v>1.431716825023969E-2</v>
      </c>
    </row>
    <row r="37" spans="1:17" x14ac:dyDescent="0.2">
      <c r="A37">
        <f t="shared" si="4"/>
        <v>35</v>
      </c>
      <c r="B37" s="16">
        <f t="shared" si="11"/>
        <v>1.1641532182693481E+25</v>
      </c>
      <c r="C37" s="16">
        <f t="shared" si="5"/>
        <v>2.1978859668182999E+19</v>
      </c>
      <c r="D37">
        <f t="shared" si="10"/>
        <v>147.13042389175118</v>
      </c>
      <c r="E37">
        <f t="shared" si="6"/>
        <v>1441.5674128092617</v>
      </c>
      <c r="F37">
        <f t="shared" si="1"/>
        <v>60.065308867052572</v>
      </c>
      <c r="M37" s="16">
        <f t="shared" si="2"/>
        <v>3.4924596548080443E+25</v>
      </c>
      <c r="N37" s="16">
        <f t="shared" si="3"/>
        <v>1.3969838619232176E+25</v>
      </c>
      <c r="Q37">
        <f t="shared" si="7"/>
        <v>1.1740077965196546E-2</v>
      </c>
    </row>
    <row r="38" spans="1:17" x14ac:dyDescent="0.2">
      <c r="A38">
        <f t="shared" si="4"/>
        <v>36</v>
      </c>
      <c r="B38" s="16">
        <f t="shared" si="11"/>
        <v>5.8207660913467401E+25</v>
      </c>
      <c r="C38" s="16">
        <f t="shared" si="5"/>
        <v>9.9903907582649958E+19</v>
      </c>
      <c r="D38">
        <f t="shared" si="10"/>
        <v>161.84346628092632</v>
      </c>
      <c r="E38">
        <f t="shared" si="6"/>
        <v>1603.410879090188</v>
      </c>
      <c r="F38">
        <f t="shared" si="1"/>
        <v>66.808786628757829</v>
      </c>
      <c r="M38" s="16">
        <f t="shared" si="2"/>
        <v>1.7462298274040222E+26</v>
      </c>
      <c r="N38" s="16">
        <f t="shared" si="3"/>
        <v>6.9849193096160878E+25</v>
      </c>
      <c r="Q38">
        <f t="shared" si="7"/>
        <v>9.6268639314611663E-3</v>
      </c>
    </row>
    <row r="39" spans="1:17" x14ac:dyDescent="0.2">
      <c r="A39">
        <f t="shared" si="4"/>
        <v>37</v>
      </c>
      <c r="B39" s="16">
        <f t="shared" si="11"/>
        <v>2.9103830456733699E+26</v>
      </c>
      <c r="C39" s="16">
        <f t="shared" si="5"/>
        <v>4.541086708302271E+20</v>
      </c>
      <c r="D39">
        <f t="shared" si="10"/>
        <v>178.02781290901896</v>
      </c>
      <c r="E39">
        <f t="shared" si="6"/>
        <v>1781.4386919992071</v>
      </c>
      <c r="F39">
        <f t="shared" si="1"/>
        <v>74.226612166633629</v>
      </c>
      <c r="M39" s="16">
        <f t="shared" si="2"/>
        <v>8.7311491370201103E+26</v>
      </c>
      <c r="N39" s="16">
        <f t="shared" si="3"/>
        <v>3.4924596548080437E+26</v>
      </c>
      <c r="Q39">
        <f t="shared" si="7"/>
        <v>7.8940284237981554E-3</v>
      </c>
    </row>
    <row r="40" spans="1:17" x14ac:dyDescent="0.2">
      <c r="A40">
        <f t="shared" si="4"/>
        <v>38</v>
      </c>
      <c r="B40" s="16">
        <f t="shared" si="11"/>
        <v>1.4551915228366849E+27</v>
      </c>
      <c r="C40" s="16">
        <f t="shared" si="5"/>
        <v>2.0641303219555771E+21</v>
      </c>
      <c r="D40">
        <f t="shared" si="10"/>
        <v>195.83059419992088</v>
      </c>
      <c r="E40">
        <f t="shared" si="6"/>
        <v>1977.2692861991279</v>
      </c>
      <c r="F40">
        <f t="shared" si="1"/>
        <v>82.386220258297001</v>
      </c>
      <c r="M40" s="16">
        <f t="shared" si="2"/>
        <v>4.3655745685100546E+27</v>
      </c>
      <c r="N40" s="16">
        <f t="shared" si="3"/>
        <v>1.7462298274040218E+27</v>
      </c>
      <c r="Q40">
        <f t="shared" si="7"/>
        <v>6.473103307514487E-3</v>
      </c>
    </row>
    <row r="41" spans="1:17" x14ac:dyDescent="0.2">
      <c r="A41">
        <f t="shared" si="4"/>
        <v>39</v>
      </c>
      <c r="B41" s="16">
        <f t="shared" si="11"/>
        <v>7.2759576141834244E+27</v>
      </c>
      <c r="C41" s="16">
        <f t="shared" si="5"/>
        <v>9.382410554343532E+21</v>
      </c>
      <c r="D41">
        <f t="shared" si="10"/>
        <v>215.41365361991299</v>
      </c>
      <c r="E41">
        <f t="shared" si="6"/>
        <v>2192.6829398190407</v>
      </c>
      <c r="F41">
        <f t="shared" si="1"/>
        <v>91.361789159126701</v>
      </c>
      <c r="M41" s="16">
        <f t="shared" si="2"/>
        <v>2.1827872842550273E+28</v>
      </c>
      <c r="N41" s="16">
        <f t="shared" si="3"/>
        <v>8.7311491370201092E+27</v>
      </c>
      <c r="Q41">
        <f t="shared" si="7"/>
        <v>5.3079447121618792E-3</v>
      </c>
    </row>
    <row r="42" spans="1:17" x14ac:dyDescent="0.2">
      <c r="A42">
        <f t="shared" si="4"/>
        <v>40</v>
      </c>
      <c r="B42" s="16">
        <f t="shared" si="11"/>
        <v>3.6379788070917122E+28</v>
      </c>
      <c r="C42" s="16">
        <f t="shared" si="5"/>
        <v>4.2647320701561507E+22</v>
      </c>
      <c r="D42">
        <f t="shared" si="10"/>
        <v>236.95501898190432</v>
      </c>
      <c r="E42">
        <f t="shared" si="6"/>
        <v>2429.6379588009449</v>
      </c>
      <c r="F42">
        <f t="shared" si="1"/>
        <v>101.23491495003937</v>
      </c>
      <c r="M42" s="16">
        <f t="shared" si="2"/>
        <v>1.0913936421275136E+29</v>
      </c>
      <c r="N42" s="16">
        <f t="shared" si="3"/>
        <v>4.3655745685100546E+28</v>
      </c>
      <c r="Q42">
        <f t="shared" si="7"/>
        <v>4.3525146639727405E-3</v>
      </c>
    </row>
    <row r="43" spans="1:17" x14ac:dyDescent="0.2">
      <c r="A43">
        <f t="shared" si="4"/>
        <v>41</v>
      </c>
      <c r="B43" s="16">
        <f t="shared" si="11"/>
        <v>1.8189894035458561E+29</v>
      </c>
      <c r="C43" s="16">
        <f t="shared" si="5"/>
        <v>1.9385145773437048E+23</v>
      </c>
      <c r="D43">
        <f t="shared" si="10"/>
        <v>260.65052088009475</v>
      </c>
      <c r="E43">
        <f t="shared" si="6"/>
        <v>2690.2884796810395</v>
      </c>
      <c r="F43">
        <f t="shared" si="1"/>
        <v>112.09535332004332</v>
      </c>
      <c r="M43" s="16">
        <f t="shared" si="2"/>
        <v>5.4569682106375684E+29</v>
      </c>
      <c r="N43" s="16">
        <f t="shared" si="3"/>
        <v>2.1827872842550272E+29</v>
      </c>
      <c r="Q43">
        <f t="shared" si="7"/>
        <v>3.5690620244576469E-3</v>
      </c>
    </row>
    <row r="44" spans="1:17" x14ac:dyDescent="0.2">
      <c r="A44">
        <f t="shared" si="4"/>
        <v>42</v>
      </c>
      <c r="B44" s="16">
        <f t="shared" si="11"/>
        <v>9.0949470177292814E+29</v>
      </c>
      <c r="C44" s="16">
        <f t="shared" si="5"/>
        <v>8.8114298970168396E+23</v>
      </c>
      <c r="D44">
        <f t="shared" si="10"/>
        <v>286.71557296810425</v>
      </c>
      <c r="E44">
        <f t="shared" si="6"/>
        <v>2977.0040526491439</v>
      </c>
      <c r="F44">
        <f t="shared" si="1"/>
        <v>124.04183552704767</v>
      </c>
      <c r="M44" s="16">
        <f t="shared" si="2"/>
        <v>2.7284841053187844E+30</v>
      </c>
      <c r="N44" s="16">
        <f t="shared" si="3"/>
        <v>1.0913936421275137E+30</v>
      </c>
      <c r="Q44">
        <f t="shared" si="7"/>
        <v>2.9266308600552704E-3</v>
      </c>
    </row>
    <row r="45" spans="1:17" x14ac:dyDescent="0.2">
      <c r="A45">
        <f t="shared" si="4"/>
        <v>43</v>
      </c>
      <c r="B45" s="16">
        <f t="shared" si="11"/>
        <v>4.5474735088646407E+30</v>
      </c>
      <c r="C45" s="16">
        <f t="shared" si="5"/>
        <v>4.0051954077349265E+24</v>
      </c>
      <c r="D45">
        <f t="shared" si="10"/>
        <v>315.38713026491473</v>
      </c>
      <c r="E45">
        <f t="shared" si="6"/>
        <v>3292.3911829140588</v>
      </c>
      <c r="F45">
        <f t="shared" si="1"/>
        <v>137.18296595475246</v>
      </c>
      <c r="M45" s="16">
        <f t="shared" si="2"/>
        <v>1.3642420526593922E+31</v>
      </c>
      <c r="N45" s="16">
        <f t="shared" si="3"/>
        <v>5.4569682106375688E+30</v>
      </c>
      <c r="Q45">
        <f t="shared" si="7"/>
        <v>2.3998373052453218E-3</v>
      </c>
    </row>
    <row r="46" spans="1:17" x14ac:dyDescent="0.2">
      <c r="A46">
        <f t="shared" si="4"/>
        <v>44</v>
      </c>
      <c r="B46" s="16">
        <f t="shared" si="11"/>
        <v>2.2737367544323203E+31</v>
      </c>
      <c r="C46" s="16">
        <f t="shared" si="5"/>
        <v>1.820543367152239E+25</v>
      </c>
      <c r="D46">
        <f t="shared" si="10"/>
        <v>346.92584329140624</v>
      </c>
      <c r="E46">
        <f t="shared" si="6"/>
        <v>3639.317026205465</v>
      </c>
      <c r="F46">
        <f t="shared" si="1"/>
        <v>151.6382094252277</v>
      </c>
      <c r="M46" s="16">
        <f t="shared" si="2"/>
        <v>6.8212102632969606E+31</v>
      </c>
      <c r="N46" s="16">
        <f t="shared" si="3"/>
        <v>2.7284841053187844E+31</v>
      </c>
      <c r="Q46">
        <f t="shared" si="7"/>
        <v>1.9678665903011638E-3</v>
      </c>
    </row>
    <row r="47" spans="1:17" x14ac:dyDescent="0.2">
      <c r="A47">
        <f t="shared" si="4"/>
        <v>45</v>
      </c>
      <c r="B47" s="16">
        <f t="shared" si="11"/>
        <v>1.1368683772161602E+32</v>
      </c>
      <c r="C47" s="16">
        <f t="shared" si="5"/>
        <v>8.2751971234192689E+25</v>
      </c>
      <c r="D47">
        <f t="shared" si="10"/>
        <v>381.61842762054687</v>
      </c>
      <c r="E47">
        <f t="shared" si="6"/>
        <v>4020.9354538260118</v>
      </c>
      <c r="F47">
        <f t="shared" si="1"/>
        <v>167.53897724275049</v>
      </c>
      <c r="M47" s="16">
        <f t="shared" si="2"/>
        <v>3.4106051316484803E+32</v>
      </c>
      <c r="N47" s="16">
        <f t="shared" si="3"/>
        <v>1.3642420526593923E+32</v>
      </c>
      <c r="Q47">
        <f t="shared" si="7"/>
        <v>1.6136506040469543E-3</v>
      </c>
    </row>
    <row r="48" spans="1:17" x14ac:dyDescent="0.2">
      <c r="A48">
        <f t="shared" si="4"/>
        <v>46</v>
      </c>
      <c r="B48" s="16">
        <f t="shared" si="11"/>
        <v>5.6843418860808014E+32</v>
      </c>
      <c r="C48" s="16">
        <f t="shared" si="5"/>
        <v>3.761453237917849E+26</v>
      </c>
      <c r="D48">
        <f t="shared" si="10"/>
        <v>419.7802703826016</v>
      </c>
      <c r="E48">
        <f t="shared" si="6"/>
        <v>4440.7157242086132</v>
      </c>
      <c r="F48">
        <f t="shared" si="1"/>
        <v>185.02982184202554</v>
      </c>
      <c r="M48" s="16">
        <f t="shared" si="2"/>
        <v>1.7053025658242403E+33</v>
      </c>
      <c r="N48" s="16">
        <f t="shared" si="3"/>
        <v>6.821210263296962E+32</v>
      </c>
      <c r="Q48">
        <f t="shared" si="7"/>
        <v>1.3231934953185024E-3</v>
      </c>
    </row>
    <row r="49" spans="1:17" x14ac:dyDescent="0.2">
      <c r="A49">
        <f t="shared" si="4"/>
        <v>47</v>
      </c>
      <c r="B49" s="16">
        <f t="shared" si="11"/>
        <v>2.8421709430404009E+33</v>
      </c>
      <c r="C49" s="16">
        <f t="shared" si="5"/>
        <v>1.7097514717808403E+27</v>
      </c>
      <c r="D49">
        <f t="shared" si="10"/>
        <v>461.75829742086182</v>
      </c>
      <c r="E49">
        <f t="shared" si="6"/>
        <v>4902.4740216294749</v>
      </c>
      <c r="F49">
        <f t="shared" si="1"/>
        <v>204.26975090122812</v>
      </c>
      <c r="M49" s="16">
        <f t="shared" si="2"/>
        <v>8.5265128291212026E+33</v>
      </c>
      <c r="N49" s="16">
        <f t="shared" si="3"/>
        <v>3.4106051316484812E+33</v>
      </c>
      <c r="Q49">
        <f t="shared" si="7"/>
        <v>1.0850186661611719E-3</v>
      </c>
    </row>
    <row r="50" spans="1:17" x14ac:dyDescent="0.2">
      <c r="A50">
        <f t="shared" si="4"/>
        <v>48</v>
      </c>
      <c r="B50" s="16">
        <f t="shared" si="11"/>
        <v>1.4210854715202004E+34</v>
      </c>
      <c r="C50" s="16">
        <f t="shared" si="5"/>
        <v>7.7715975990038196E+27</v>
      </c>
      <c r="D50">
        <f t="shared" si="10"/>
        <v>507.93412716294807</v>
      </c>
      <c r="E50">
        <f t="shared" si="6"/>
        <v>5410.4081487924232</v>
      </c>
      <c r="F50">
        <f t="shared" si="1"/>
        <v>225.43367286635097</v>
      </c>
      <c r="M50" s="16">
        <f t="shared" si="2"/>
        <v>4.2632564145606011E+34</v>
      </c>
      <c r="N50" s="16">
        <f t="shared" si="3"/>
        <v>1.7053025658242405E+34</v>
      </c>
      <c r="Q50">
        <f t="shared" si="7"/>
        <v>8.8971530625216091E-4</v>
      </c>
    </row>
    <row r="51" spans="1:17" x14ac:dyDescent="0.2">
      <c r="A51">
        <f t="shared" si="4"/>
        <v>49</v>
      </c>
      <c r="B51" s="16">
        <f t="shared" si="11"/>
        <v>7.1054273576010024E+34</v>
      </c>
      <c r="C51" s="16">
        <f t="shared" si="5"/>
        <v>3.5325443631835541E+28</v>
      </c>
      <c r="D51">
        <f t="shared" si="10"/>
        <v>558.72753987924295</v>
      </c>
      <c r="E51">
        <f t="shared" si="6"/>
        <v>5969.1356886716658</v>
      </c>
      <c r="F51">
        <f t="shared" si="1"/>
        <v>248.71398702798606</v>
      </c>
      <c r="M51" s="16">
        <f t="shared" si="2"/>
        <v>2.1316282072803007E+35</v>
      </c>
      <c r="N51" s="16">
        <f t="shared" si="3"/>
        <v>8.5265128291212021E+34</v>
      </c>
      <c r="Q51">
        <f t="shared" si="7"/>
        <v>7.2956655112677189E-4</v>
      </c>
    </row>
    <row r="52" spans="1:17" x14ac:dyDescent="0.2">
      <c r="A52">
        <f t="shared" si="4"/>
        <v>50</v>
      </c>
      <c r="B52" s="16">
        <f t="shared" si="11"/>
        <v>3.5527136788005012E+35</v>
      </c>
      <c r="C52" s="16">
        <f t="shared" si="5"/>
        <v>1.6057019832652513E+29</v>
      </c>
      <c r="D52">
        <f t="shared" si="10"/>
        <v>614.60029386716735</v>
      </c>
      <c r="E52">
        <f t="shared" si="6"/>
        <v>6583.735982538833</v>
      </c>
      <c r="F52">
        <f t="shared" si="1"/>
        <v>274.32233260578471</v>
      </c>
      <c r="M52" s="16">
        <f t="shared" si="2"/>
        <v>1.0658141036401504E+36</v>
      </c>
      <c r="N52" s="16">
        <f t="shared" si="3"/>
        <v>4.2632564145606014E+35</v>
      </c>
      <c r="Q52">
        <f t="shared" si="7"/>
        <v>5.9824457192395291E-4</v>
      </c>
    </row>
    <row r="53" spans="1:17" x14ac:dyDescent="0.2">
      <c r="A53">
        <f t="shared" si="4"/>
        <v>51</v>
      </c>
      <c r="B53" s="16">
        <f t="shared" si="11"/>
        <v>1.7763568394002505E+36</v>
      </c>
      <c r="C53" s="16">
        <f t="shared" si="5"/>
        <v>7.2986453784784152E+29</v>
      </c>
      <c r="D53">
        <f t="shared" si="10"/>
        <v>676.06032325388412</v>
      </c>
      <c r="E53">
        <f t="shared" si="6"/>
        <v>7259.7963057927172</v>
      </c>
      <c r="F53">
        <f t="shared" si="1"/>
        <v>302.49151274136324</v>
      </c>
      <c r="M53" s="16">
        <f t="shared" si="2"/>
        <v>5.3290705182007514E+36</v>
      </c>
      <c r="N53" s="16">
        <f t="shared" si="3"/>
        <v>2.1316282072803004E+36</v>
      </c>
      <c r="Q53">
        <f t="shared" si="7"/>
        <v>4.9056054897764136E-4</v>
      </c>
    </row>
    <row r="54" spans="1:17" x14ac:dyDescent="0.2">
      <c r="A54">
        <f t="shared" si="4"/>
        <v>52</v>
      </c>
      <c r="B54" s="16">
        <f t="shared" si="11"/>
        <v>8.8817841970012523E+36</v>
      </c>
      <c r="C54" s="16">
        <f t="shared" si="5"/>
        <v>3.3175660811265521E+30</v>
      </c>
      <c r="D54">
        <f t="shared" si="10"/>
        <v>743.66635557927259</v>
      </c>
      <c r="E54">
        <f t="shared" si="6"/>
        <v>8003.4626613719902</v>
      </c>
      <c r="F54">
        <f t="shared" si="1"/>
        <v>333.47761089049959</v>
      </c>
      <c r="M54" s="16">
        <f t="shared" si="2"/>
        <v>2.6645352591003757E+37</v>
      </c>
      <c r="N54" s="16">
        <f t="shared" si="3"/>
        <v>1.0658141036401503E+37</v>
      </c>
      <c r="Q54">
        <f t="shared" si="7"/>
        <v>4.022596501616659E-4</v>
      </c>
    </row>
    <row r="55" spans="1:17" x14ac:dyDescent="0.2">
      <c r="A55">
        <f t="shared" si="4"/>
        <v>53</v>
      </c>
      <c r="B55" s="16">
        <f t="shared" si="11"/>
        <v>4.4408920985006261E+37</v>
      </c>
      <c r="C55" s="16">
        <f t="shared" si="5"/>
        <v>1.5079845823302506E+31</v>
      </c>
      <c r="D55">
        <f t="shared" si="10"/>
        <v>818.03299113719993</v>
      </c>
      <c r="E55">
        <f t="shared" si="6"/>
        <v>8821.4956525091893</v>
      </c>
      <c r="F55">
        <f t="shared" si="1"/>
        <v>367.56231885454957</v>
      </c>
      <c r="M55" s="16">
        <f t="shared" si="2"/>
        <v>1.3322676295501878E+38</v>
      </c>
      <c r="N55" s="16">
        <f t="shared" si="3"/>
        <v>5.3290705182007514E+37</v>
      </c>
      <c r="Q55">
        <f t="shared" si="7"/>
        <v>3.2985291313256603E-4</v>
      </c>
    </row>
    <row r="56" spans="1:17" x14ac:dyDescent="0.2">
      <c r="A56">
        <f t="shared" si="4"/>
        <v>54</v>
      </c>
      <c r="B56" s="16">
        <f t="shared" si="11"/>
        <v>2.2204460492503133E+38</v>
      </c>
      <c r="C56" s="16">
        <f t="shared" si="5"/>
        <v>6.8544753742284126E+31</v>
      </c>
      <c r="D56">
        <f t="shared" si="10"/>
        <v>899.83629025092</v>
      </c>
      <c r="E56">
        <f t="shared" si="6"/>
        <v>9721.3319427601091</v>
      </c>
      <c r="F56">
        <f t="shared" si="1"/>
        <v>405.05549761500453</v>
      </c>
      <c r="M56" s="16">
        <f t="shared" si="2"/>
        <v>6.6613381477509398E+38</v>
      </c>
      <c r="N56" s="16">
        <f t="shared" si="3"/>
        <v>2.6645352591003757E+38</v>
      </c>
      <c r="Q56">
        <f t="shared" si="7"/>
        <v>2.7047938876870414E-4</v>
      </c>
    </row>
    <row r="57" spans="1:17" x14ac:dyDescent="0.2">
      <c r="A57">
        <f t="shared" si="4"/>
        <v>55</v>
      </c>
      <c r="B57" s="16">
        <f t="shared" si="11"/>
        <v>1.1102230246251567E+39</v>
      </c>
      <c r="C57" s="16">
        <f t="shared" si="5"/>
        <v>3.1156706246492782E+32</v>
      </c>
      <c r="D57">
        <f t="shared" ref="D57:D83" si="12">D56*1.1</f>
        <v>989.81991927601212</v>
      </c>
      <c r="E57">
        <f t="shared" ref="E57:E83" si="13">D57+E56</f>
        <v>10711.15186203612</v>
      </c>
      <c r="F57">
        <f t="shared" si="1"/>
        <v>446.29799425150503</v>
      </c>
      <c r="M57" s="16">
        <f t="shared" si="2"/>
        <v>3.3306690738754704E+39</v>
      </c>
      <c r="N57" s="16">
        <f t="shared" si="3"/>
        <v>1.332267629550188E+39</v>
      </c>
      <c r="Q57">
        <f t="shared" si="7"/>
        <v>2.217930987903374E-4</v>
      </c>
    </row>
    <row r="58" spans="1:17" x14ac:dyDescent="0.2">
      <c r="A58">
        <f t="shared" si="4"/>
        <v>56</v>
      </c>
      <c r="B58" s="16">
        <f t="shared" si="11"/>
        <v>5.5511151231257832E+39</v>
      </c>
      <c r="C58" s="16">
        <f t="shared" si="5"/>
        <v>1.4162139202951264E+33</v>
      </c>
      <c r="D58">
        <f t="shared" si="12"/>
        <v>1088.8019112036134</v>
      </c>
      <c r="E58">
        <f t="shared" si="13"/>
        <v>11799.953773239733</v>
      </c>
      <c r="F58">
        <f t="shared" si="1"/>
        <v>491.66474055165554</v>
      </c>
      <c r="M58" s="16">
        <f t="shared" si="2"/>
        <v>1.6653345369377351E+40</v>
      </c>
      <c r="N58" s="16">
        <f t="shared" si="3"/>
        <v>6.6613381477509396E+39</v>
      </c>
      <c r="Q58">
        <f t="shared" si="7"/>
        <v>1.8187034100807667E-4</v>
      </c>
    </row>
    <row r="59" spans="1:17" x14ac:dyDescent="0.2">
      <c r="A59">
        <f t="shared" si="4"/>
        <v>57</v>
      </c>
      <c r="B59" s="16">
        <f t="shared" si="11"/>
        <v>2.7755575615628915E+40</v>
      </c>
      <c r="C59" s="16">
        <f t="shared" si="5"/>
        <v>6.4373360013414833E+33</v>
      </c>
      <c r="D59">
        <f t="shared" si="12"/>
        <v>1197.6821023239747</v>
      </c>
      <c r="E59">
        <f t="shared" si="13"/>
        <v>12997.635875563708</v>
      </c>
      <c r="F59">
        <f t="shared" si="1"/>
        <v>541.56816148182122</v>
      </c>
      <c r="M59" s="16">
        <f t="shared" si="2"/>
        <v>8.326672684688674E+40</v>
      </c>
      <c r="N59" s="16">
        <f t="shared" si="3"/>
        <v>3.3306690738754697E+40</v>
      </c>
      <c r="Q59">
        <f t="shared" si="7"/>
        <v>1.4913367962662285E-4</v>
      </c>
    </row>
    <row r="60" spans="1:17" x14ac:dyDescent="0.2">
      <c r="A60">
        <f t="shared" si="4"/>
        <v>58</v>
      </c>
      <c r="B60" s="16">
        <f t="shared" si="11"/>
        <v>1.3877787807814458E+41</v>
      </c>
      <c r="C60" s="16">
        <f t="shared" si="5"/>
        <v>2.9260618187915828E+34</v>
      </c>
      <c r="D60">
        <f t="shared" si="12"/>
        <v>1317.4503125563724</v>
      </c>
      <c r="E60">
        <f t="shared" si="13"/>
        <v>14315.08618812008</v>
      </c>
      <c r="F60">
        <f t="shared" si="1"/>
        <v>596.46192450500337</v>
      </c>
      <c r="M60" s="16">
        <f t="shared" si="2"/>
        <v>4.1633363423443374E+41</v>
      </c>
      <c r="N60" s="16">
        <f t="shared" si="3"/>
        <v>1.6653345369377348E+41</v>
      </c>
      <c r="Q60">
        <f t="shared" si="7"/>
        <v>1.2228961729383072E-4</v>
      </c>
    </row>
    <row r="61" spans="1:17" x14ac:dyDescent="0.2">
      <c r="A61">
        <f t="shared" si="4"/>
        <v>59</v>
      </c>
      <c r="B61" s="16">
        <f t="shared" si="11"/>
        <v>6.938893903907229E+41</v>
      </c>
      <c r="C61" s="16">
        <f t="shared" si="5"/>
        <v>1.3300280994507195E+35</v>
      </c>
      <c r="D61">
        <f t="shared" si="12"/>
        <v>1449.1953438120097</v>
      </c>
      <c r="E61">
        <f t="shared" si="13"/>
        <v>15764.281531932089</v>
      </c>
      <c r="F61">
        <f t="shared" si="1"/>
        <v>656.8450638305037</v>
      </c>
      <c r="M61" s="16">
        <f t="shared" si="2"/>
        <v>2.0816681711721685E+42</v>
      </c>
      <c r="N61" s="16">
        <f t="shared" si="3"/>
        <v>8.3266726846886747E+41</v>
      </c>
      <c r="Q61">
        <f t="shared" si="7"/>
        <v>1.0027748618094118E-4</v>
      </c>
    </row>
    <row r="62" spans="1:17" x14ac:dyDescent="0.2">
      <c r="A62">
        <f t="shared" si="4"/>
        <v>60</v>
      </c>
      <c r="B62" s="16">
        <f t="shared" si="11"/>
        <v>3.4694469519536146E+42</v>
      </c>
      <c r="C62" s="16">
        <f t="shared" si="5"/>
        <v>6.045582270230542E+35</v>
      </c>
      <c r="D62">
        <f t="shared" si="12"/>
        <v>1594.1148781932109</v>
      </c>
      <c r="E62">
        <f t="shared" si="13"/>
        <v>17358.3964101253</v>
      </c>
      <c r="F62">
        <f t="shared" si="1"/>
        <v>723.26651708855422</v>
      </c>
      <c r="M62" s="16">
        <f t="shared" si="2"/>
        <v>1.0408340855860845E+43</v>
      </c>
      <c r="N62" s="16">
        <f t="shared" si="3"/>
        <v>4.1633363423443377E+42</v>
      </c>
      <c r="Q62">
        <f t="shared" si="7"/>
        <v>8.2227538668371759E-5</v>
      </c>
    </row>
    <row r="63" spans="1:17" x14ac:dyDescent="0.2">
      <c r="A63">
        <f t="shared" si="4"/>
        <v>61</v>
      </c>
      <c r="B63" s="16">
        <f t="shared" si="11"/>
        <v>1.7347234759768073E+43</v>
      </c>
      <c r="C63" s="16">
        <f t="shared" si="5"/>
        <v>2.7479919410138821E+36</v>
      </c>
      <c r="D63">
        <f t="shared" si="12"/>
        <v>1753.5263660125322</v>
      </c>
      <c r="E63">
        <f t="shared" si="13"/>
        <v>19111.922776137832</v>
      </c>
      <c r="F63">
        <f t="shared" si="1"/>
        <v>796.33011567240965</v>
      </c>
      <c r="M63" s="16">
        <f t="shared" si="2"/>
        <v>5.2041704279304213E+43</v>
      </c>
      <c r="N63" s="16">
        <f t="shared" si="3"/>
        <v>2.0816681711721687E+43</v>
      </c>
      <c r="Q63">
        <f t="shared" si="7"/>
        <v>6.7426581708064843E-5</v>
      </c>
    </row>
    <row r="64" spans="1:17" x14ac:dyDescent="0.2">
      <c r="A64">
        <f t="shared" si="4"/>
        <v>62</v>
      </c>
      <c r="B64" s="16">
        <f t="shared" si="11"/>
        <v>8.6736173798840368E+43</v>
      </c>
      <c r="C64" s="16">
        <f t="shared" si="5"/>
        <v>1.2490872459154011E+37</v>
      </c>
      <c r="D64">
        <f t="shared" si="12"/>
        <v>1928.8790026137856</v>
      </c>
      <c r="E64">
        <f t="shared" si="13"/>
        <v>21040.801778751618</v>
      </c>
      <c r="F64">
        <f t="shared" si="1"/>
        <v>876.70007411465076</v>
      </c>
      <c r="M64" s="16">
        <f t="shared" si="2"/>
        <v>2.602085213965211E+44</v>
      </c>
      <c r="N64" s="16">
        <f t="shared" si="3"/>
        <v>1.0408340855860845E+44</v>
      </c>
      <c r="Q64">
        <f t="shared" si="7"/>
        <v>5.5289797000613169E-5</v>
      </c>
    </row>
    <row r="65" spans="1:17" x14ac:dyDescent="0.2">
      <c r="A65">
        <f t="shared" si="4"/>
        <v>63</v>
      </c>
      <c r="B65" s="16">
        <f t="shared" si="11"/>
        <v>4.3368086899420188E+44</v>
      </c>
      <c r="C65" s="16">
        <f t="shared" si="5"/>
        <v>5.6776692996154592E+37</v>
      </c>
      <c r="D65">
        <f t="shared" si="12"/>
        <v>2121.7669028751643</v>
      </c>
      <c r="E65">
        <f t="shared" si="13"/>
        <v>23162.568681626784</v>
      </c>
      <c r="F65">
        <f t="shared" si="1"/>
        <v>965.10702840111605</v>
      </c>
      <c r="M65" s="16">
        <f t="shared" si="2"/>
        <v>1.3010426069826056E+45</v>
      </c>
      <c r="N65" s="16">
        <f t="shared" si="3"/>
        <v>5.2041704279304221E+44</v>
      </c>
      <c r="Q65">
        <f t="shared" si="7"/>
        <v>4.5337633540502797E-5</v>
      </c>
    </row>
    <row r="66" spans="1:17" x14ac:dyDescent="0.2">
      <c r="A66">
        <f t="shared" si="4"/>
        <v>64</v>
      </c>
      <c r="B66" s="16">
        <f t="shared" si="11"/>
        <v>2.1684043449710092E+45</v>
      </c>
      <c r="C66" s="16">
        <f t="shared" si="5"/>
        <v>2.5807587725524809E+38</v>
      </c>
      <c r="D66">
        <f t="shared" si="12"/>
        <v>2333.9435931626808</v>
      </c>
      <c r="E66">
        <f t="shared" si="13"/>
        <v>25496.512274789464</v>
      </c>
      <c r="F66">
        <f t="shared" si="1"/>
        <v>1062.3546781162277</v>
      </c>
      <c r="M66" s="16">
        <f t="shared" si="2"/>
        <v>6.5052130349130271E+45</v>
      </c>
      <c r="N66" s="16">
        <f t="shared" si="3"/>
        <v>2.602085213965211E+45</v>
      </c>
      <c r="Q66">
        <f t="shared" si="7"/>
        <v>3.7176859503212293E-5</v>
      </c>
    </row>
    <row r="67" spans="1:17" x14ac:dyDescent="0.2">
      <c r="A67">
        <f t="shared" si="4"/>
        <v>65</v>
      </c>
      <c r="B67" s="16">
        <f t="shared" si="11"/>
        <v>1.0842021724855047E+46</v>
      </c>
      <c r="C67" s="16">
        <f t="shared" si="5"/>
        <v>1.1730721693420369E+39</v>
      </c>
      <c r="D67">
        <f t="shared" si="12"/>
        <v>2567.3379524789493</v>
      </c>
      <c r="E67">
        <f t="shared" si="13"/>
        <v>28063.850227268413</v>
      </c>
      <c r="F67">
        <f t="shared" si="1"/>
        <v>1169.3270928028505</v>
      </c>
      <c r="M67" s="16">
        <f t="shared" si="2"/>
        <v>3.252606517456514E+46</v>
      </c>
      <c r="N67" s="16">
        <f t="shared" si="3"/>
        <v>1.3010426069826057E+46</v>
      </c>
      <c r="Q67">
        <f t="shared" si="7"/>
        <v>3.0485024792634078E-5</v>
      </c>
    </row>
    <row r="68" spans="1:17" x14ac:dyDescent="0.2">
      <c r="A68">
        <f t="shared" si="4"/>
        <v>66</v>
      </c>
      <c r="B68" s="16">
        <f t="shared" ref="B68:B83" si="14">B67*I$3</f>
        <v>5.4210108624275229E+46</v>
      </c>
      <c r="C68" s="16">
        <f t="shared" si="5"/>
        <v>5.3321462242819843E+39</v>
      </c>
      <c r="D68">
        <f t="shared" si="12"/>
        <v>2824.0717477268445</v>
      </c>
      <c r="E68">
        <f t="shared" si="13"/>
        <v>30887.921974995257</v>
      </c>
      <c r="F68">
        <f t="shared" ref="F68:F83" si="15">E68/24</f>
        <v>1286.9967489581356</v>
      </c>
      <c r="M68" s="16">
        <f t="shared" ref="M68:M83" si="16">B68*I$5</f>
        <v>1.6263032587282569E+47</v>
      </c>
      <c r="N68" s="16">
        <f t="shared" ref="N68:N83" si="17">B68*I$6</f>
        <v>6.5052130349130271E+46</v>
      </c>
      <c r="Q68">
        <f t="shared" si="7"/>
        <v>2.4997720329959944E-5</v>
      </c>
    </row>
    <row r="69" spans="1:17" x14ac:dyDescent="0.2">
      <c r="A69">
        <f t="shared" ref="A69:A83" si="18">A68+1</f>
        <v>67</v>
      </c>
      <c r="B69" s="16">
        <f t="shared" si="14"/>
        <v>2.7105054312137614E+47</v>
      </c>
      <c r="C69" s="16">
        <f t="shared" ref="C69:C83" si="19">B69/(D69*3600)</f>
        <v>2.4237028292190834E+40</v>
      </c>
      <c r="D69">
        <f t="shared" si="12"/>
        <v>3106.4789224995293</v>
      </c>
      <c r="E69">
        <f t="shared" si="13"/>
        <v>33994.400897494786</v>
      </c>
      <c r="F69">
        <f t="shared" si="15"/>
        <v>1416.4333707289495</v>
      </c>
      <c r="M69" s="16">
        <f t="shared" si="16"/>
        <v>8.1315162936412851E+47</v>
      </c>
      <c r="N69" s="16">
        <f t="shared" si="17"/>
        <v>3.2526065174565137E+47</v>
      </c>
      <c r="Q69">
        <f t="shared" ref="Q69:Q83" si="20">Q68*J$11</f>
        <v>2.0498130670567153E-5</v>
      </c>
    </row>
    <row r="70" spans="1:17" x14ac:dyDescent="0.2">
      <c r="A70">
        <f t="shared" si="18"/>
        <v>68</v>
      </c>
      <c r="B70" s="16">
        <f t="shared" si="14"/>
        <v>1.3552527156068806E+48</v>
      </c>
      <c r="C70" s="16">
        <f t="shared" si="19"/>
        <v>1.1016831041904924E+41</v>
      </c>
      <c r="D70">
        <f t="shared" si="12"/>
        <v>3417.1268147494825</v>
      </c>
      <c r="E70">
        <f t="shared" si="13"/>
        <v>37411.527712244271</v>
      </c>
      <c r="F70">
        <f t="shared" si="15"/>
        <v>1558.8136546768446</v>
      </c>
      <c r="M70" s="16">
        <f t="shared" si="16"/>
        <v>4.0657581468206419E+48</v>
      </c>
      <c r="N70" s="16">
        <f t="shared" si="17"/>
        <v>1.6263032587282567E+48</v>
      </c>
      <c r="Q70">
        <f t="shared" si="20"/>
        <v>1.6808467149865065E-5</v>
      </c>
    </row>
    <row r="71" spans="1:17" x14ac:dyDescent="0.2">
      <c r="A71">
        <f t="shared" si="18"/>
        <v>69</v>
      </c>
      <c r="B71" s="16">
        <f t="shared" si="14"/>
        <v>6.7762635780344032E+48</v>
      </c>
      <c r="C71" s="16">
        <f t="shared" si="19"/>
        <v>5.0076504735931473E+41</v>
      </c>
      <c r="D71">
        <f t="shared" si="12"/>
        <v>3758.8394962244311</v>
      </c>
      <c r="E71">
        <f t="shared" si="13"/>
        <v>41170.367208468699</v>
      </c>
      <c r="F71">
        <f t="shared" si="15"/>
        <v>1715.4319670195291</v>
      </c>
      <c r="M71" s="16">
        <f t="shared" si="16"/>
        <v>2.032879073410321E+49</v>
      </c>
      <c r="N71" s="16">
        <f t="shared" si="17"/>
        <v>8.1315162936412838E+48</v>
      </c>
      <c r="Q71">
        <f t="shared" si="20"/>
        <v>1.3782943062889353E-5</v>
      </c>
    </row>
    <row r="72" spans="1:17" x14ac:dyDescent="0.2">
      <c r="A72">
        <f t="shared" si="18"/>
        <v>70</v>
      </c>
      <c r="B72" s="16">
        <f t="shared" si="14"/>
        <v>3.3881317890172016E+49</v>
      </c>
      <c r="C72" s="16">
        <f t="shared" si="19"/>
        <v>2.2762047607241574E+42</v>
      </c>
      <c r="D72">
        <f t="shared" si="12"/>
        <v>4134.7234458468747</v>
      </c>
      <c r="E72">
        <f t="shared" si="13"/>
        <v>45305.090654315572</v>
      </c>
      <c r="F72">
        <f t="shared" si="15"/>
        <v>1887.7121105964823</v>
      </c>
      <c r="M72" s="16">
        <f t="shared" si="16"/>
        <v>1.0164395367051605E+50</v>
      </c>
      <c r="N72" s="16">
        <f t="shared" si="17"/>
        <v>4.0657581468206419E+49</v>
      </c>
      <c r="Q72">
        <f t="shared" si="20"/>
        <v>1.1302013311569269E-5</v>
      </c>
    </row>
    <row r="73" spans="1:17" x14ac:dyDescent="0.2">
      <c r="A73">
        <f t="shared" si="18"/>
        <v>71</v>
      </c>
      <c r="B73" s="16">
        <f t="shared" si="14"/>
        <v>1.6940658945086007E+50</v>
      </c>
      <c r="C73" s="16">
        <f t="shared" si="19"/>
        <v>1.0346385276018897E+43</v>
      </c>
      <c r="D73">
        <f t="shared" si="12"/>
        <v>4548.1957904315623</v>
      </c>
      <c r="E73">
        <f t="shared" si="13"/>
        <v>49853.286444747137</v>
      </c>
      <c r="F73">
        <f t="shared" si="15"/>
        <v>2077.2202685311308</v>
      </c>
      <c r="M73" s="16">
        <f t="shared" si="16"/>
        <v>5.0821976835258022E+50</v>
      </c>
      <c r="N73" s="16">
        <f t="shared" si="17"/>
        <v>2.0328790734103206E+50</v>
      </c>
      <c r="Q73">
        <f t="shared" si="20"/>
        <v>9.2676509154868001E-6</v>
      </c>
    </row>
    <row r="74" spans="1:17" x14ac:dyDescent="0.2">
      <c r="A74">
        <f t="shared" si="18"/>
        <v>72</v>
      </c>
      <c r="B74" s="16">
        <f t="shared" si="14"/>
        <v>8.4703294725430046E+50</v>
      </c>
      <c r="C74" s="16">
        <f t="shared" si="19"/>
        <v>4.7029023981904077E+43</v>
      </c>
      <c r="D74">
        <f t="shared" si="12"/>
        <v>5003.0153694747187</v>
      </c>
      <c r="E74">
        <f t="shared" si="13"/>
        <v>54856.301814221857</v>
      </c>
      <c r="F74">
        <f t="shared" si="15"/>
        <v>2285.6792422592439</v>
      </c>
      <c r="M74" s="16">
        <f t="shared" si="16"/>
        <v>2.5410988417629014E+51</v>
      </c>
      <c r="N74" s="16">
        <f t="shared" si="17"/>
        <v>1.0164395367051604E+51</v>
      </c>
      <c r="Q74">
        <f t="shared" si="20"/>
        <v>7.5994737506991754E-6</v>
      </c>
    </row>
    <row r="75" spans="1:17" x14ac:dyDescent="0.2">
      <c r="A75">
        <f t="shared" si="18"/>
        <v>73</v>
      </c>
      <c r="B75" s="16">
        <f t="shared" si="14"/>
        <v>4.2351647362715023E+51</v>
      </c>
      <c r="C75" s="16">
        <f t="shared" si="19"/>
        <v>2.1376829082683669E+44</v>
      </c>
      <c r="D75">
        <f t="shared" si="12"/>
        <v>5503.3169064221911</v>
      </c>
      <c r="E75">
        <f t="shared" si="13"/>
        <v>60359.618720644052</v>
      </c>
      <c r="F75">
        <f t="shared" si="15"/>
        <v>2514.984113360169</v>
      </c>
      <c r="M75" s="16">
        <f t="shared" si="16"/>
        <v>1.2705494208814508E+52</v>
      </c>
      <c r="N75" s="16">
        <f t="shared" si="17"/>
        <v>5.0821976835258027E+51</v>
      </c>
      <c r="Q75">
        <f t="shared" si="20"/>
        <v>6.2315684755733234E-6</v>
      </c>
    </row>
    <row r="76" spans="1:17" x14ac:dyDescent="0.2">
      <c r="A76">
        <f t="shared" si="18"/>
        <v>74</v>
      </c>
      <c r="B76" s="16">
        <f t="shared" si="14"/>
        <v>2.117582368135751E+52</v>
      </c>
      <c r="C76" s="16">
        <f t="shared" si="19"/>
        <v>9.7167404921289396E+44</v>
      </c>
      <c r="D76">
        <f t="shared" si="12"/>
        <v>6053.6485970644108</v>
      </c>
      <c r="E76">
        <f t="shared" si="13"/>
        <v>66413.267317708465</v>
      </c>
      <c r="F76">
        <f t="shared" si="15"/>
        <v>2767.2194715711862</v>
      </c>
      <c r="M76" s="16">
        <f t="shared" si="16"/>
        <v>6.3527471044072525E+52</v>
      </c>
      <c r="N76" s="16">
        <f t="shared" si="17"/>
        <v>2.5410988417629011E+52</v>
      </c>
      <c r="Q76">
        <f t="shared" si="20"/>
        <v>5.1098861499701251E-6</v>
      </c>
    </row>
    <row r="77" spans="1:17" x14ac:dyDescent="0.2">
      <c r="A77">
        <f t="shared" si="18"/>
        <v>75</v>
      </c>
      <c r="B77" s="16">
        <f t="shared" si="14"/>
        <v>1.0587911840678756E+53</v>
      </c>
      <c r="C77" s="16">
        <f t="shared" si="19"/>
        <v>4.4167002236949727E+45</v>
      </c>
      <c r="D77">
        <f t="shared" si="12"/>
        <v>6659.0134567708519</v>
      </c>
      <c r="E77">
        <f t="shared" si="13"/>
        <v>73072.280774479324</v>
      </c>
      <c r="F77">
        <f t="shared" si="15"/>
        <v>3044.6783656033053</v>
      </c>
      <c r="M77" s="16">
        <f t="shared" si="16"/>
        <v>3.1763735522036267E+53</v>
      </c>
      <c r="N77" s="16">
        <f t="shared" si="17"/>
        <v>1.2705494208814507E+53</v>
      </c>
      <c r="Q77">
        <f t="shared" si="20"/>
        <v>4.1901066429755025E-6</v>
      </c>
    </row>
    <row r="78" spans="1:17" x14ac:dyDescent="0.2">
      <c r="A78">
        <f t="shared" si="18"/>
        <v>76</v>
      </c>
      <c r="B78" s="16">
        <f t="shared" si="14"/>
        <v>5.2939559203393774E+53</v>
      </c>
      <c r="C78" s="16">
        <f t="shared" si="19"/>
        <v>2.0075910107704418E+46</v>
      </c>
      <c r="D78">
        <f t="shared" si="12"/>
        <v>7324.9148024479373</v>
      </c>
      <c r="E78">
        <f t="shared" si="13"/>
        <v>80397.195576927261</v>
      </c>
      <c r="F78">
        <f t="shared" si="15"/>
        <v>3349.883149038636</v>
      </c>
      <c r="M78" s="16">
        <f t="shared" si="16"/>
        <v>1.588186776101813E+54</v>
      </c>
      <c r="N78" s="16">
        <f t="shared" si="17"/>
        <v>6.3527471044072525E+53</v>
      </c>
      <c r="Q78">
        <f t="shared" si="20"/>
        <v>3.4358874472399118E-6</v>
      </c>
    </row>
    <row r="79" spans="1:17" x14ac:dyDescent="0.2">
      <c r="A79">
        <f t="shared" si="18"/>
        <v>77</v>
      </c>
      <c r="B79" s="16">
        <f t="shared" si="14"/>
        <v>2.6469779601696889E+54</v>
      </c>
      <c r="C79" s="16">
        <f t="shared" si="19"/>
        <v>9.1254136853201899E+46</v>
      </c>
      <c r="D79">
        <f t="shared" si="12"/>
        <v>8057.406282692732</v>
      </c>
      <c r="E79">
        <f t="shared" si="13"/>
        <v>88454.601859619986</v>
      </c>
      <c r="F79">
        <f t="shared" si="15"/>
        <v>3685.6084108174996</v>
      </c>
      <c r="M79" s="16">
        <f t="shared" si="16"/>
        <v>7.9409338805090666E+54</v>
      </c>
      <c r="N79" s="16">
        <f t="shared" si="17"/>
        <v>3.1763735522036268E+54</v>
      </c>
      <c r="Q79">
        <f t="shared" si="20"/>
        <v>2.8174277067367275E-6</v>
      </c>
    </row>
    <row r="80" spans="1:17" x14ac:dyDescent="0.2">
      <c r="A80">
        <f t="shared" si="18"/>
        <v>78</v>
      </c>
      <c r="B80" s="16">
        <f t="shared" si="14"/>
        <v>1.3234889800848446E+55</v>
      </c>
      <c r="C80" s="16">
        <f t="shared" si="19"/>
        <v>4.1479153115091775E+47</v>
      </c>
      <c r="D80">
        <f t="shared" si="12"/>
        <v>8863.1469109620066</v>
      </c>
      <c r="E80">
        <f t="shared" si="13"/>
        <v>97317.748770581995</v>
      </c>
      <c r="F80">
        <f t="shared" si="15"/>
        <v>4054.9061987742498</v>
      </c>
      <c r="M80" s="16">
        <f t="shared" si="16"/>
        <v>3.9704669402545337E+55</v>
      </c>
      <c r="N80" s="16">
        <f t="shared" si="17"/>
        <v>1.5881867761018133E+55</v>
      </c>
      <c r="Q80">
        <f t="shared" si="20"/>
        <v>2.3102907195241165E-6</v>
      </c>
    </row>
    <row r="81" spans="1:17" x14ac:dyDescent="0.2">
      <c r="A81">
        <f t="shared" si="18"/>
        <v>79</v>
      </c>
      <c r="B81" s="16">
        <f t="shared" si="14"/>
        <v>6.6174449004242223E+55</v>
      </c>
      <c r="C81" s="16">
        <f t="shared" si="19"/>
        <v>1.8854160506859887E+48</v>
      </c>
      <c r="D81">
        <f t="shared" si="12"/>
        <v>9749.4616020582089</v>
      </c>
      <c r="E81">
        <f t="shared" si="13"/>
        <v>107067.2103726402</v>
      </c>
      <c r="F81">
        <f t="shared" si="15"/>
        <v>4461.1337655266752</v>
      </c>
      <c r="M81" s="16">
        <f t="shared" si="16"/>
        <v>1.9852334701272667E+56</v>
      </c>
      <c r="N81" s="16">
        <f t="shared" si="17"/>
        <v>7.9409338805090663E+55</v>
      </c>
      <c r="Q81">
        <f t="shared" si="20"/>
        <v>1.8944383900097753E-6</v>
      </c>
    </row>
    <row r="82" spans="1:17" x14ac:dyDescent="0.2">
      <c r="A82">
        <f t="shared" si="18"/>
        <v>80</v>
      </c>
      <c r="B82" s="16">
        <f t="shared" si="14"/>
        <v>3.3087224502121111E+56</v>
      </c>
      <c r="C82" s="16">
        <f t="shared" si="19"/>
        <v>8.5700729576635865E+48</v>
      </c>
      <c r="D82">
        <f t="shared" si="12"/>
        <v>10724.407762264031</v>
      </c>
      <c r="E82">
        <f t="shared" si="13"/>
        <v>117791.61813490423</v>
      </c>
      <c r="F82">
        <f t="shared" si="15"/>
        <v>4907.984088954343</v>
      </c>
      <c r="M82" s="16">
        <f t="shared" si="16"/>
        <v>9.9261673506363334E+56</v>
      </c>
      <c r="N82" s="16">
        <f t="shared" si="17"/>
        <v>3.9704669402545334E+56</v>
      </c>
      <c r="Q82">
        <f t="shared" si="20"/>
        <v>1.5534394798080156E-6</v>
      </c>
    </row>
    <row r="83" spans="1:17" x14ac:dyDescent="0.2">
      <c r="A83">
        <f t="shared" si="18"/>
        <v>81</v>
      </c>
      <c r="B83" s="16">
        <f t="shared" si="14"/>
        <v>1.6543612251060556E+57</v>
      </c>
      <c r="C83" s="16">
        <f t="shared" si="19"/>
        <v>3.8954877080289025E+49</v>
      </c>
      <c r="D83">
        <f t="shared" si="12"/>
        <v>11796.848538490434</v>
      </c>
      <c r="E83">
        <f t="shared" si="13"/>
        <v>129588.46667339467</v>
      </c>
      <c r="F83">
        <f t="shared" si="15"/>
        <v>5399.5194447247777</v>
      </c>
      <c r="M83" s="16">
        <f t="shared" si="16"/>
        <v>4.9630836753181667E+57</v>
      </c>
      <c r="N83" s="16">
        <f t="shared" si="17"/>
        <v>1.9852334701272667E+57</v>
      </c>
      <c r="Q83">
        <f t="shared" si="20"/>
        <v>1.2738203734425727E-6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24964-544D-4F89-B518-9F03510B6F16}">
  <dimension ref="A1:F83"/>
  <sheetViews>
    <sheetView tabSelected="1" workbookViewId="0">
      <selection activeCell="E8" sqref="E8"/>
    </sheetView>
  </sheetViews>
  <sheetFormatPr defaultRowHeight="12.75" x14ac:dyDescent="0.2"/>
  <cols>
    <col min="1" max="1" width="9.28515625" style="17" bestFit="1" customWidth="1"/>
    <col min="2" max="2" width="35.140625" style="16" customWidth="1"/>
    <col min="3" max="3" width="26.140625" style="16" customWidth="1"/>
    <col min="4" max="4" width="33.140625" customWidth="1"/>
    <col min="5" max="5" width="31.5703125" customWidth="1"/>
    <col min="6" max="6" width="15.42578125" customWidth="1"/>
  </cols>
  <sheetData>
    <row r="1" spans="1:6" x14ac:dyDescent="0.2">
      <c r="A1" s="19" t="s">
        <v>26</v>
      </c>
      <c r="B1" s="19" t="s">
        <v>39</v>
      </c>
      <c r="C1" s="19" t="s">
        <v>40</v>
      </c>
      <c r="D1" s="20" t="s">
        <v>28</v>
      </c>
      <c r="E1" s="20" t="s">
        <v>29</v>
      </c>
      <c r="F1" s="17"/>
    </row>
    <row r="2" spans="1:6" x14ac:dyDescent="0.2">
      <c r="A2" s="25" t="s">
        <v>41</v>
      </c>
      <c r="B2" s="20" t="str">
        <f>TRIM(_xlfn.FLOOR.MATH(TownCenterIncome!B2))</f>
        <v>0</v>
      </c>
      <c r="C2" s="20" t="str">
        <f>TRIM(_xlfn.CEILING.MATH( TownCenterIncome!C2))</f>
        <v>1</v>
      </c>
      <c r="D2" s="20" t="str">
        <f>TRIM(_xlfn.FLOOR.MATH( TownCenterIncome!M2))</f>
        <v>0</v>
      </c>
      <c r="E2" s="20" t="str">
        <f>TRIM(_xlfn.FLOOR.MATH(TownCenterIncome!N2))</f>
        <v>0</v>
      </c>
      <c r="F2" s="17"/>
    </row>
    <row r="3" spans="1:6" x14ac:dyDescent="0.2">
      <c r="A3" s="20">
        <v>1</v>
      </c>
      <c r="B3" s="20" t="str">
        <f>TRIM(_xlfn.FLOOR.MATH(TownCenterIncome!B3))</f>
        <v>20</v>
      </c>
      <c r="C3" s="20" t="str">
        <f>TRIM(_xlfn.CEILING.MATH( TownCenterIncome!C3))</f>
        <v>4</v>
      </c>
      <c r="D3" s="20" t="str">
        <f>TRIM(_xlfn.FLOOR.MATH( TownCenterIncome!M3))</f>
        <v>60</v>
      </c>
      <c r="E3" s="20" t="str">
        <f>TRIM(_xlfn.FLOOR.MATH(TownCenterIncome!N3))</f>
        <v>24</v>
      </c>
      <c r="F3" s="17"/>
    </row>
    <row r="4" spans="1:6" x14ac:dyDescent="0.2">
      <c r="A4" s="20">
        <v>2</v>
      </c>
      <c r="B4" s="20" t="str">
        <f>TRIM(_xlfn.FLOOR.MATH(TownCenterIncome!B4))</f>
        <v>100</v>
      </c>
      <c r="C4" s="20" t="str">
        <f>TRIM(_xlfn.CEILING.MATH( TownCenterIncome!C4))</f>
        <v>6</v>
      </c>
      <c r="D4" s="20" t="str">
        <f>TRIM(_xlfn.FLOOR.MATH( TownCenterIncome!M4))</f>
        <v>300</v>
      </c>
      <c r="E4" s="20" t="str">
        <f>TRIM(_xlfn.FLOOR.MATH(TownCenterIncome!N4))</f>
        <v>120</v>
      </c>
      <c r="F4" s="17"/>
    </row>
    <row r="5" spans="1:6" x14ac:dyDescent="0.2">
      <c r="A5" s="20">
        <v>3</v>
      </c>
      <c r="B5" s="20" t="str">
        <f>TRIM(_xlfn.FLOOR.MATH(TownCenterIncome!B5))</f>
        <v>500</v>
      </c>
      <c r="C5" s="20" t="str">
        <f>TRIM(_xlfn.CEILING.MATH( TownCenterIncome!C5))</f>
        <v>3</v>
      </c>
      <c r="D5" s="20" t="str">
        <f>TRIM(_xlfn.FLOOR.MATH( TownCenterIncome!M5))</f>
        <v>1500</v>
      </c>
      <c r="E5" s="20" t="str">
        <f>TRIM(_xlfn.FLOOR.MATH(TownCenterIncome!N5))</f>
        <v>600</v>
      </c>
      <c r="F5" s="17"/>
    </row>
    <row r="6" spans="1:6" x14ac:dyDescent="0.2">
      <c r="A6" s="20">
        <v>4</v>
      </c>
      <c r="B6" s="20" t="str">
        <f>TRIM(_xlfn.FLOOR.MATH(TownCenterIncome!B6))</f>
        <v>2500</v>
      </c>
      <c r="C6" s="20" t="str">
        <f>TRIM(_xlfn.CEILING.MATH( TownCenterIncome!C6))</f>
        <v>12</v>
      </c>
      <c r="D6" s="20" t="str">
        <f>TRIM(_xlfn.FLOOR.MATH( TownCenterIncome!M6))</f>
        <v>7500</v>
      </c>
      <c r="E6" s="20" t="str">
        <f>TRIM(_xlfn.FLOOR.MATH(TownCenterIncome!N6))</f>
        <v>3000</v>
      </c>
      <c r="F6" s="17"/>
    </row>
    <row r="7" spans="1:6" x14ac:dyDescent="0.2">
      <c r="A7" s="20">
        <v>5</v>
      </c>
      <c r="B7" s="20" t="str">
        <f>TRIM(_xlfn.FLOOR.MATH(TownCenterIncome!B7))</f>
        <v>12500</v>
      </c>
      <c r="C7" s="20" t="str">
        <f>TRIM(_xlfn.CEILING.MATH( TownCenterIncome!C7))</f>
        <v>29</v>
      </c>
      <c r="D7" s="20" t="str">
        <f>TRIM(_xlfn.FLOOR.MATH( TownCenterIncome!M7))</f>
        <v>37500</v>
      </c>
      <c r="E7" s="20" t="str">
        <f>TRIM(_xlfn.FLOOR.MATH(TownCenterIncome!N7))</f>
        <v>15000</v>
      </c>
      <c r="F7" s="17"/>
    </row>
    <row r="8" spans="1:6" x14ac:dyDescent="0.2">
      <c r="A8" s="20">
        <v>6</v>
      </c>
      <c r="B8" s="20" t="str">
        <f>TRIM(_xlfn.FLOOR.MATH(TownCenterIncome!B8))</f>
        <v>62500</v>
      </c>
      <c r="C8" s="20" t="str">
        <f>TRIM(_xlfn.CEILING.MATH( TownCenterIncome!C8))</f>
        <v>73</v>
      </c>
      <c r="D8" s="20" t="str">
        <f>TRIM(_xlfn.FLOOR.MATH( TownCenterIncome!M8))</f>
        <v>187500</v>
      </c>
      <c r="E8" s="20" t="str">
        <f>TRIM(_xlfn.FLOOR.MATH(TownCenterIncome!N8))</f>
        <v>75000</v>
      </c>
      <c r="F8" s="17"/>
    </row>
    <row r="9" spans="1:6" x14ac:dyDescent="0.2">
      <c r="A9" s="20">
        <v>7</v>
      </c>
      <c r="B9" s="20" t="str">
        <f>TRIM(_xlfn.FLOOR.MATH(TownCenterIncome!B9))</f>
        <v>312500</v>
      </c>
      <c r="C9" s="20" t="str">
        <f>TRIM(_xlfn.CEILING.MATH( TownCenterIncome!C9))</f>
        <v>181</v>
      </c>
      <c r="D9" s="20" t="str">
        <f>TRIM(_xlfn.FLOOR.MATH( TownCenterIncome!M9))</f>
        <v>937500</v>
      </c>
      <c r="E9" s="20" t="str">
        <f>TRIM(_xlfn.FLOOR.MATH(TownCenterIncome!N9))</f>
        <v>375000</v>
      </c>
      <c r="F9" s="17"/>
    </row>
    <row r="10" spans="1:6" x14ac:dyDescent="0.2">
      <c r="A10" s="20">
        <v>8</v>
      </c>
      <c r="B10" s="20" t="str">
        <f>TRIM(_xlfn.FLOOR.MATH(TownCenterIncome!B10))</f>
        <v>1562500</v>
      </c>
      <c r="C10" s="20" t="str">
        <f>TRIM(_xlfn.CEILING.MATH( TownCenterIncome!C10))</f>
        <v>453</v>
      </c>
      <c r="D10" s="20" t="str">
        <f>TRIM(_xlfn.FLOOR.MATH( TownCenterIncome!M10))</f>
        <v>4687500</v>
      </c>
      <c r="E10" s="20" t="str">
        <f>TRIM(_xlfn.FLOOR.MATH(TownCenterIncome!N10))</f>
        <v>1875000</v>
      </c>
      <c r="F10" s="17"/>
    </row>
    <row r="11" spans="1:6" x14ac:dyDescent="0.2">
      <c r="A11" s="20">
        <v>9</v>
      </c>
      <c r="B11" s="20" t="str">
        <f>TRIM(_xlfn.FLOOR.MATH(TownCenterIncome!B11))</f>
        <v>7812500</v>
      </c>
      <c r="C11" s="20" t="str">
        <f>TRIM(_xlfn.CEILING.MATH( TownCenterIncome!C11))</f>
        <v>1131</v>
      </c>
      <c r="D11" s="20" t="str">
        <f>TRIM(_xlfn.FLOOR.MATH( TownCenterIncome!M11))</f>
        <v>23437500</v>
      </c>
      <c r="E11" s="20" t="str">
        <f>TRIM(_xlfn.FLOOR.MATH(TownCenterIncome!N11))</f>
        <v>9375000</v>
      </c>
      <c r="F11" s="17"/>
    </row>
    <row r="12" spans="1:6" x14ac:dyDescent="0.2">
      <c r="A12" s="20">
        <v>10</v>
      </c>
      <c r="B12" s="20" t="str">
        <f>TRIM(_xlfn.FLOOR.MATH(TownCenterIncome!B12))</f>
        <v>39062500</v>
      </c>
      <c r="C12" s="20" t="str">
        <f>TRIM(_xlfn.CEILING.MATH( TownCenterIncome!C12))</f>
        <v>3768</v>
      </c>
      <c r="D12" s="20" t="str">
        <f>TRIM(_xlfn.FLOOR.MATH( TownCenterIncome!M12))</f>
        <v>117187500</v>
      </c>
      <c r="E12" s="20" t="str">
        <f>TRIM(_xlfn.FLOOR.MATH(TownCenterIncome!N12))</f>
        <v>46875000</v>
      </c>
      <c r="F12" s="17"/>
    </row>
    <row r="13" spans="1:6" x14ac:dyDescent="0.2">
      <c r="A13" s="20">
        <v>11</v>
      </c>
      <c r="B13" s="20" t="str">
        <f>TRIM(_xlfn.FLOOR.MATH(TownCenterIncome!B13))</f>
        <v>195312500</v>
      </c>
      <c r="C13" s="20" t="str">
        <f>TRIM(_xlfn.CEILING.MATH( TownCenterIncome!C13))</f>
        <v>12559</v>
      </c>
      <c r="D13" s="20" t="str">
        <f>TRIM(_xlfn.FLOOR.MATH( TownCenterIncome!M13))</f>
        <v>585937500</v>
      </c>
      <c r="E13" s="20" t="str">
        <f>TRIM(_xlfn.FLOOR.MATH(TownCenterIncome!N13))</f>
        <v>234375000</v>
      </c>
      <c r="F13" s="17"/>
    </row>
    <row r="14" spans="1:6" x14ac:dyDescent="0.2">
      <c r="A14" s="20">
        <v>12</v>
      </c>
      <c r="B14" s="20" t="str">
        <f>TRIM(_xlfn.FLOOR.MATH(TownCenterIncome!B14))</f>
        <v>976562500</v>
      </c>
      <c r="C14" s="20" t="str">
        <f>TRIM(_xlfn.CEILING.MATH( TownCenterIncome!C14))</f>
        <v>41863</v>
      </c>
      <c r="D14" s="20" t="str">
        <f>TRIM(_xlfn.FLOOR.MATH( TownCenterIncome!M14))</f>
        <v>2929687500</v>
      </c>
      <c r="E14" s="20" t="str">
        <f>TRIM(_xlfn.FLOOR.MATH(TownCenterIncome!N14))</f>
        <v>1171875000</v>
      </c>
      <c r="F14" s="17"/>
    </row>
    <row r="15" spans="1:6" x14ac:dyDescent="0.2">
      <c r="A15" s="20">
        <v>13</v>
      </c>
      <c r="B15" s="20" t="str">
        <f>TRIM(_xlfn.FLOOR.MATH(TownCenterIncome!B15))</f>
        <v>4882812500</v>
      </c>
      <c r="C15" s="20" t="str">
        <f>TRIM(_xlfn.CEILING.MATH( TownCenterIncome!C15))</f>
        <v>139541</v>
      </c>
      <c r="D15" s="20" t="str">
        <f>TRIM(_xlfn.FLOOR.MATH( TownCenterIncome!M15))</f>
        <v>14648437500</v>
      </c>
      <c r="E15" s="20" t="str">
        <f>TRIM(_xlfn.FLOOR.MATH(TownCenterIncome!N15))</f>
        <v>5859375000</v>
      </c>
      <c r="F15" s="17"/>
    </row>
    <row r="16" spans="1:6" x14ac:dyDescent="0.2">
      <c r="A16" s="20">
        <v>14</v>
      </c>
      <c r="B16" s="20" t="str">
        <f>TRIM(_xlfn.FLOOR.MATH(TownCenterIncome!B16))</f>
        <v>24414062500</v>
      </c>
      <c r="C16" s="20" t="str">
        <f>TRIM(_xlfn.CEILING.MATH( TownCenterIncome!C16))</f>
        <v>465137</v>
      </c>
      <c r="D16" s="20" t="str">
        <f>TRIM(_xlfn.FLOOR.MATH( TownCenterIncome!M16))</f>
        <v>73242187500</v>
      </c>
      <c r="E16" s="20" t="str">
        <f>TRIM(_xlfn.FLOOR.MATH(TownCenterIncome!N16))</f>
        <v>29296875000</v>
      </c>
      <c r="F16" s="17"/>
    </row>
    <row r="17" spans="1:6" x14ac:dyDescent="0.2">
      <c r="A17" s="20">
        <v>15</v>
      </c>
      <c r="B17" s="20" t="str">
        <f>TRIM(_xlfn.FLOOR.MATH(TownCenterIncome!B17))</f>
        <v>122070312500</v>
      </c>
      <c r="C17" s="20" t="str">
        <f>TRIM(_xlfn.CEILING.MATH( TownCenterIncome!C17))</f>
        <v>1550454</v>
      </c>
      <c r="D17" s="20" t="str">
        <f>TRIM(_xlfn.FLOOR.MATH( TownCenterIncome!M17))</f>
        <v>366210937500</v>
      </c>
      <c r="E17" s="20" t="str">
        <f>TRIM(_xlfn.FLOOR.MATH(TownCenterIncome!N17))</f>
        <v>146484375000</v>
      </c>
      <c r="F17" s="17"/>
    </row>
    <row r="18" spans="1:6" x14ac:dyDescent="0.2">
      <c r="A18" s="20">
        <v>16</v>
      </c>
      <c r="B18" s="20" t="str">
        <f>TRIM(_xlfn.FLOOR.MATH(TownCenterIncome!B18))</f>
        <v>610351562500</v>
      </c>
      <c r="C18" s="20" t="str">
        <f>TRIM(_xlfn.CEILING.MATH( TownCenterIncome!C18))</f>
        <v>7047517</v>
      </c>
      <c r="D18" s="20" t="str">
        <f>TRIM(_xlfn.FLOOR.MATH( TownCenterIncome!M18))</f>
        <v>1831054687500</v>
      </c>
      <c r="E18" s="20" t="str">
        <f>TRIM(_xlfn.FLOOR.MATH(TownCenterIncome!N18))</f>
        <v>732421875000</v>
      </c>
      <c r="F18" s="17"/>
    </row>
    <row r="19" spans="1:6" x14ac:dyDescent="0.2">
      <c r="A19" s="20">
        <v>17</v>
      </c>
      <c r="B19" s="20" t="str">
        <f>TRIM(_xlfn.FLOOR.MATH(TownCenterIncome!B19))</f>
        <v>3051757812500</v>
      </c>
      <c r="C19" s="20" t="str">
        <f>TRIM(_xlfn.CEILING.MATH( TownCenterIncome!C19))</f>
        <v>32034166</v>
      </c>
      <c r="D19" s="20" t="str">
        <f>TRIM(_xlfn.FLOOR.MATH( TownCenterIncome!M19))</f>
        <v>9155273437500</v>
      </c>
      <c r="E19" s="20" t="str">
        <f>TRIM(_xlfn.FLOOR.MATH(TownCenterIncome!N19))</f>
        <v>3662109375000</v>
      </c>
      <c r="F19" s="17"/>
    </row>
    <row r="20" spans="1:6" x14ac:dyDescent="0.2">
      <c r="A20" s="20">
        <v>18</v>
      </c>
      <c r="B20" s="20" t="str">
        <f>TRIM(_xlfn.FLOOR.MATH(TownCenterIncome!B20))</f>
        <v>15258789062500</v>
      </c>
      <c r="C20" s="20" t="str">
        <f>TRIM(_xlfn.CEILING.MATH( TownCenterIncome!C20))</f>
        <v>145609842</v>
      </c>
      <c r="D20" s="20" t="str">
        <f>TRIM(_xlfn.FLOOR.MATH( TownCenterIncome!M20))</f>
        <v>45776367187500</v>
      </c>
      <c r="E20" s="20" t="str">
        <f>TRIM(_xlfn.FLOOR.MATH(TownCenterIncome!N20))</f>
        <v>18310546875000</v>
      </c>
      <c r="F20" s="17"/>
    </row>
    <row r="21" spans="1:6" x14ac:dyDescent="0.2">
      <c r="A21" s="20">
        <v>19</v>
      </c>
      <c r="B21" s="20" t="str">
        <f>TRIM(_xlfn.FLOOR.MATH(TownCenterIncome!B21))</f>
        <v>76293945312500</v>
      </c>
      <c r="C21" s="20" t="str">
        <f>TRIM(_xlfn.CEILING.MATH( TownCenterIncome!C21))</f>
        <v>661862918</v>
      </c>
      <c r="D21" s="20" t="str">
        <f>TRIM(_xlfn.FLOOR.MATH( TownCenterIncome!M21))</f>
        <v>228881835937500</v>
      </c>
      <c r="E21" s="20" t="str">
        <f>TRIM(_xlfn.FLOOR.MATH(TownCenterIncome!N21))</f>
        <v>91552734375000</v>
      </c>
      <c r="F21" s="17"/>
    </row>
    <row r="22" spans="1:6" x14ac:dyDescent="0.2">
      <c r="A22" s="20">
        <v>20</v>
      </c>
      <c r="B22" s="20" t="str">
        <f>TRIM(_xlfn.FLOOR.MATH(TownCenterIncome!B22))</f>
        <v>381469726562500</v>
      </c>
      <c r="C22" s="20" t="str">
        <f>TRIM(_xlfn.CEILING.MATH( TownCenterIncome!C22))</f>
        <v>3008467807</v>
      </c>
      <c r="D22" s="20" t="str">
        <f>TRIM(_xlfn.FLOOR.MATH( TownCenterIncome!M22))</f>
        <v>1144409179687500</v>
      </c>
      <c r="E22" s="20" t="str">
        <f>TRIM(_xlfn.FLOOR.MATH(TownCenterIncome!N22))</f>
        <v>457763671875000</v>
      </c>
      <c r="F22" s="17"/>
    </row>
    <row r="23" spans="1:6" x14ac:dyDescent="0.2">
      <c r="A23" s="20">
        <v>21</v>
      </c>
      <c r="B23" s="20" t="str">
        <f>TRIM(_xlfn.FLOOR.MATH(TownCenterIncome!B23))</f>
        <v>1907348632812500</v>
      </c>
      <c r="C23" s="20" t="str">
        <f>TRIM(_xlfn.CEILING.MATH( TownCenterIncome!C23))</f>
        <v>13674853665</v>
      </c>
      <c r="D23" s="20" t="str">
        <f>TRIM(_xlfn.FLOOR.MATH( TownCenterIncome!M23))</f>
        <v>5722045898437500</v>
      </c>
      <c r="E23" s="20" t="str">
        <f>TRIM(_xlfn.FLOOR.MATH(TownCenterIncome!N23))</f>
        <v>2288818359375000</v>
      </c>
      <c r="F23" s="17"/>
    </row>
    <row r="24" spans="1:6" x14ac:dyDescent="0.2">
      <c r="A24" s="20">
        <v>22</v>
      </c>
      <c r="B24" s="20" t="str">
        <f>TRIM(_xlfn.FLOOR.MATH(TownCenterIncome!B24))</f>
        <v>9536743164062500</v>
      </c>
      <c r="C24" s="20" t="str">
        <f>TRIM(_xlfn.CEILING.MATH( TownCenterIncome!C24))</f>
        <v>62158425750</v>
      </c>
      <c r="D24" s="20" t="str">
        <f>TRIM(_xlfn.FLOOR.MATH( TownCenterIncome!M24))</f>
        <v>28610229492187500</v>
      </c>
      <c r="E24" s="20" t="str">
        <f>TRIM(_xlfn.FLOOR.MATH(TownCenterIncome!N24))</f>
        <v>11444091796875000</v>
      </c>
      <c r="F24" s="17"/>
    </row>
    <row r="25" spans="1:6" x14ac:dyDescent="0.2">
      <c r="A25" s="20">
        <v>23</v>
      </c>
      <c r="B25" s="20" t="str">
        <f>TRIM(_xlfn.FLOOR.MATH(TownCenterIncome!B25))</f>
        <v>47683715820312500</v>
      </c>
      <c r="C25" s="20" t="str">
        <f>TRIM(_xlfn.CEILING.MATH( TownCenterIncome!C25))</f>
        <v>282538298862</v>
      </c>
      <c r="D25" s="20" t="str">
        <f>TRIM(_xlfn.FLOOR.MATH( TownCenterIncome!M25))</f>
        <v>143051147460937000</v>
      </c>
      <c r="E25" s="20" t="str">
        <f>TRIM(_xlfn.FLOOR.MATH(TownCenterIncome!N25))</f>
        <v>57220458984375000</v>
      </c>
      <c r="F25" s="17"/>
    </row>
    <row r="26" spans="1:6" x14ac:dyDescent="0.2">
      <c r="A26" s="20">
        <v>24</v>
      </c>
      <c r="B26" s="20" t="str">
        <f>TRIM(_xlfn.FLOOR.MATH(TownCenterIncome!B26))</f>
        <v>238418579101562000</v>
      </c>
      <c r="C26" s="20" t="str">
        <f>TRIM(_xlfn.CEILING.MATH( TownCenterIncome!C26))</f>
        <v>1284264994828</v>
      </c>
      <c r="D26" s="20" t="str">
        <f>TRIM(_xlfn.FLOOR.MATH( TownCenterIncome!M26))</f>
        <v>715255737304687000</v>
      </c>
      <c r="E26" s="20" t="str">
        <f>TRIM(_xlfn.FLOOR.MATH(TownCenterIncome!N26))</f>
        <v>286102294921875000</v>
      </c>
      <c r="F26" s="17"/>
    </row>
    <row r="27" spans="1:6" x14ac:dyDescent="0.2">
      <c r="A27" s="20">
        <v>25</v>
      </c>
      <c r="B27" s="20" t="str">
        <f>TRIM(_xlfn.FLOOR.MATH(TownCenterIncome!B27))</f>
        <v>1192092895507810000</v>
      </c>
      <c r="C27" s="20" t="str">
        <f>TRIM(_xlfn.CEILING.MATH( TownCenterIncome!C27))</f>
        <v>5837568158305</v>
      </c>
      <c r="D27" s="20" t="str">
        <f>TRIM(_xlfn.FLOOR.MATH( TownCenterIncome!M27))</f>
        <v>3576278686523440000</v>
      </c>
      <c r="E27" s="20" t="str">
        <f>TRIM(_xlfn.FLOOR.MATH(TownCenterIncome!N27))</f>
        <v>1430511474609370000</v>
      </c>
      <c r="F27" s="17"/>
    </row>
    <row r="28" spans="1:6" x14ac:dyDescent="0.2">
      <c r="A28" s="20">
        <v>26</v>
      </c>
      <c r="B28" s="20" t="str">
        <f>TRIM(_xlfn.FLOOR.MATH(TownCenterIncome!B28))</f>
        <v>5960464477539060000</v>
      </c>
      <c r="C28" s="20" t="str">
        <f>TRIM(_xlfn.CEILING.MATH( TownCenterIncome!C28))</f>
        <v>26534400719568</v>
      </c>
      <c r="D28" s="20" t="str">
        <f>TRIM(_xlfn.FLOOR.MATH( TownCenterIncome!M28))</f>
        <v>17881393432617200000</v>
      </c>
      <c r="E28" s="20" t="str">
        <f>TRIM(_xlfn.FLOOR.MATH(TownCenterIncome!N28))</f>
        <v>7152557373046870000</v>
      </c>
      <c r="F28" s="17"/>
    </row>
    <row r="29" spans="1:6" x14ac:dyDescent="0.2">
      <c r="A29" s="20">
        <v>27</v>
      </c>
      <c r="B29" s="20" t="str">
        <f>TRIM(_xlfn.FLOOR.MATH(TownCenterIncome!B29))</f>
        <v>29802322387695300000</v>
      </c>
      <c r="C29" s="20" t="str">
        <f>TRIM(_xlfn.CEILING.MATH( TownCenterIncome!C29))</f>
        <v>120610912361670</v>
      </c>
      <c r="D29" s="20" t="str">
        <f>TRIM(_xlfn.FLOOR.MATH( TownCenterIncome!M29))</f>
        <v>89406967163085900000</v>
      </c>
      <c r="E29" s="20" t="str">
        <f>TRIM(_xlfn.FLOOR.MATH(TownCenterIncome!N29))</f>
        <v>35762786865234400000</v>
      </c>
      <c r="F29" s="17"/>
    </row>
    <row r="30" spans="1:6" x14ac:dyDescent="0.2">
      <c r="A30" s="20">
        <v>28</v>
      </c>
      <c r="B30" s="20" t="str">
        <f>TRIM(_xlfn.FLOOR.MATH(TownCenterIncome!B30))</f>
        <v>1.49011611938477E+20</v>
      </c>
      <c r="C30" s="20" t="str">
        <f>TRIM(_xlfn.CEILING.MATH( TownCenterIncome!C30))</f>
        <v>548231419825774</v>
      </c>
      <c r="D30" s="20" t="str">
        <f>TRIM(_xlfn.FLOOR.MATH( TownCenterIncome!M30))</f>
        <v>4.4703483581543E+20</v>
      </c>
      <c r="E30" s="20" t="str">
        <f>TRIM(_xlfn.FLOOR.MATH(TownCenterIncome!N30))</f>
        <v>1.78813934326172E+20</v>
      </c>
      <c r="F30" s="17"/>
    </row>
    <row r="31" spans="1:6" x14ac:dyDescent="0.2">
      <c r="A31" s="20">
        <v>29</v>
      </c>
      <c r="B31" s="20" t="str">
        <f>TRIM(_xlfn.FLOOR.MATH(TownCenterIncome!B31))</f>
        <v>7.45058059692383E+20</v>
      </c>
      <c r="C31" s="20" t="str">
        <f>TRIM(_xlfn.CEILING.MATH( TownCenterIncome!C31))</f>
        <v>2491960999208060</v>
      </c>
      <c r="D31" s="20" t="str">
        <f>TRIM(_xlfn.FLOOR.MATH( TownCenterIncome!M31))</f>
        <v>2.23517417907715E+21</v>
      </c>
      <c r="E31" s="20" t="str">
        <f>TRIM(_xlfn.FLOOR.MATH(TownCenterIncome!N31))</f>
        <v>8.94069671630859E+20</v>
      </c>
      <c r="F31" s="17"/>
    </row>
    <row r="32" spans="1:6" x14ac:dyDescent="0.2">
      <c r="A32" s="20">
        <v>30</v>
      </c>
      <c r="B32" s="20" t="str">
        <f>TRIM(_xlfn.FLOOR.MATH(TownCenterIncome!B32))</f>
        <v>3.72529029846191E+21</v>
      </c>
      <c r="C32" s="20" t="str">
        <f>TRIM(_xlfn.CEILING.MATH( TownCenterIncome!C32))</f>
        <v>11327095450945700</v>
      </c>
      <c r="D32" s="20" t="str">
        <f>TRIM(_xlfn.FLOOR.MATH( TownCenterIncome!M32))</f>
        <v>1.11758708953857E+22</v>
      </c>
      <c r="E32" s="20" t="str">
        <f>TRIM(_xlfn.FLOOR.MATH(TownCenterIncome!N32))</f>
        <v>4.4703483581543E+21</v>
      </c>
      <c r="F32" s="17"/>
    </row>
    <row r="33" spans="1:6" x14ac:dyDescent="0.2">
      <c r="A33" s="20">
        <v>31</v>
      </c>
      <c r="B33" s="20" t="str">
        <f>TRIM(_xlfn.FLOOR.MATH(TownCenterIncome!B33))</f>
        <v>1.86264514923096E+22</v>
      </c>
      <c r="C33" s="20" t="str">
        <f>TRIM(_xlfn.CEILING.MATH( TownCenterIncome!C33))</f>
        <v>51486797504298800</v>
      </c>
      <c r="D33" s="20" t="str">
        <f>TRIM(_xlfn.FLOOR.MATH( TownCenterIncome!M33))</f>
        <v>5.58793544769287E+22</v>
      </c>
      <c r="E33" s="20" t="str">
        <f>TRIM(_xlfn.FLOOR.MATH(TownCenterIncome!N33))</f>
        <v>2.23517417907715E+22</v>
      </c>
      <c r="F33" s="17"/>
    </row>
    <row r="34" spans="1:6" x14ac:dyDescent="0.2">
      <c r="A34" s="20">
        <v>32</v>
      </c>
      <c r="B34" s="20" t="str">
        <f>TRIM(_xlfn.FLOOR.MATH(TownCenterIncome!B34))</f>
        <v>9.31322574615478E+22</v>
      </c>
      <c r="C34" s="20" t="str">
        <f>TRIM(_xlfn.CEILING.MATH( TownCenterIncome!C34))</f>
        <v>234030897746813000</v>
      </c>
      <c r="D34" s="20" t="str">
        <f>TRIM(_xlfn.FLOOR.MATH( TownCenterIncome!M34))</f>
        <v>2.79396772384644E+23</v>
      </c>
      <c r="E34" s="20" t="str">
        <f>TRIM(_xlfn.FLOOR.MATH(TownCenterIncome!N34))</f>
        <v>1.11758708953857E+23</v>
      </c>
      <c r="F34" s="17"/>
    </row>
    <row r="35" spans="1:6" x14ac:dyDescent="0.2">
      <c r="A35" s="20">
        <v>33</v>
      </c>
      <c r="B35" s="20" t="str">
        <f>TRIM(_xlfn.FLOOR.MATH(TownCenterIncome!B35))</f>
        <v>4.65661287307739E+23</v>
      </c>
      <c r="C35" s="20" t="str">
        <f>TRIM(_xlfn.CEILING.MATH( TownCenterIncome!C35))</f>
        <v>1063776807940060000</v>
      </c>
      <c r="D35" s="20" t="str">
        <f>TRIM(_xlfn.FLOOR.MATH( TownCenterIncome!M35))</f>
        <v>1.39698386192322E+24</v>
      </c>
      <c r="E35" s="20" t="str">
        <f>TRIM(_xlfn.FLOOR.MATH(TownCenterIncome!N35))</f>
        <v>5.58793544769287E+23</v>
      </c>
      <c r="F35" s="17"/>
    </row>
    <row r="36" spans="1:6" x14ac:dyDescent="0.2">
      <c r="A36" s="20">
        <v>34</v>
      </c>
      <c r="B36" s="20" t="str">
        <f>TRIM(_xlfn.FLOOR.MATH(TownCenterIncome!B36))</f>
        <v>2.3283064365387E+24</v>
      </c>
      <c r="C36" s="20" t="str">
        <f>TRIM(_xlfn.CEILING.MATH( TownCenterIncome!C36))</f>
        <v>4835349127000260000</v>
      </c>
      <c r="D36" s="20" t="str">
        <f>TRIM(_xlfn.FLOOR.MATH( TownCenterIncome!M36))</f>
        <v>6.98491930961609E+24</v>
      </c>
      <c r="E36" s="20" t="str">
        <f>TRIM(_xlfn.FLOOR.MATH(TownCenterIncome!N36))</f>
        <v>2.79396772384644E+24</v>
      </c>
      <c r="F36" s="17"/>
    </row>
    <row r="37" spans="1:6" x14ac:dyDescent="0.2">
      <c r="A37" s="20">
        <v>35</v>
      </c>
      <c r="B37" s="20" t="str">
        <f>TRIM(_xlfn.FLOOR.MATH(TownCenterIncome!B37))</f>
        <v>1.16415321826935E+25</v>
      </c>
      <c r="C37" s="20" t="str">
        <f>TRIM(_xlfn.CEILING.MATH( TownCenterIncome!C37))</f>
        <v>21978859668183000000</v>
      </c>
      <c r="D37" s="20" t="str">
        <f>TRIM(_xlfn.FLOOR.MATH( TownCenterIncome!M37))</f>
        <v>3.49245965480804E+25</v>
      </c>
      <c r="E37" s="20" t="str">
        <f>TRIM(_xlfn.FLOOR.MATH(TownCenterIncome!N37))</f>
        <v>1.39698386192322E+25</v>
      </c>
      <c r="F37" s="17"/>
    </row>
    <row r="38" spans="1:6" x14ac:dyDescent="0.2">
      <c r="A38" s="20">
        <v>36</v>
      </c>
      <c r="B38" s="20" t="str">
        <f>TRIM(_xlfn.FLOOR.MATH(TownCenterIncome!B38))</f>
        <v>5.82076609134674E+25</v>
      </c>
      <c r="C38" s="20" t="str">
        <f>TRIM(_xlfn.CEILING.MATH( TownCenterIncome!C38))</f>
        <v>99903907582650000000</v>
      </c>
      <c r="D38" s="20" t="str">
        <f>TRIM(_xlfn.FLOOR.MATH( TownCenterIncome!M38))</f>
        <v>1.74622982740402E+26</v>
      </c>
      <c r="E38" s="20" t="str">
        <f>TRIM(_xlfn.FLOOR.MATH(TownCenterIncome!N38))</f>
        <v>6.98491930961609E+25</v>
      </c>
      <c r="F38" s="17"/>
    </row>
    <row r="39" spans="1:6" x14ac:dyDescent="0.2">
      <c r="A39" s="20">
        <v>37</v>
      </c>
      <c r="B39" s="20" t="str">
        <f>TRIM(_xlfn.FLOOR.MATH(TownCenterIncome!B39))</f>
        <v>2.91038304567337E+26</v>
      </c>
      <c r="C39" s="20" t="str">
        <f>TRIM(_xlfn.CEILING.MATH( TownCenterIncome!C39))</f>
        <v>4.54108670830227E+20</v>
      </c>
      <c r="D39" s="20" t="str">
        <f>TRIM(_xlfn.FLOOR.MATH( TownCenterIncome!M39))</f>
        <v>8.73114913702011E+26</v>
      </c>
      <c r="E39" s="20" t="str">
        <f>TRIM(_xlfn.FLOOR.MATH(TownCenterIncome!N39))</f>
        <v>3.49245965480804E+26</v>
      </c>
      <c r="F39" s="17"/>
    </row>
    <row r="40" spans="1:6" x14ac:dyDescent="0.2">
      <c r="A40" s="20">
        <v>38</v>
      </c>
      <c r="B40" s="20" t="str">
        <f>TRIM(_xlfn.FLOOR.MATH(TownCenterIncome!B40))</f>
        <v>1.45519152283668E+27</v>
      </c>
      <c r="C40" s="20" t="str">
        <f>TRIM(_xlfn.CEILING.MATH( TownCenterIncome!C40))</f>
        <v>2.06413032195558E+21</v>
      </c>
      <c r="D40" s="20" t="str">
        <f>TRIM(_xlfn.FLOOR.MATH( TownCenterIncome!M40))</f>
        <v>4.36557456851005E+27</v>
      </c>
      <c r="E40" s="20" t="str">
        <f>TRIM(_xlfn.FLOOR.MATH(TownCenterIncome!N40))</f>
        <v>1.74622982740402E+27</v>
      </c>
      <c r="F40" s="17"/>
    </row>
    <row r="41" spans="1:6" x14ac:dyDescent="0.2">
      <c r="A41" s="20">
        <v>39</v>
      </c>
      <c r="B41" s="20" t="str">
        <f>TRIM(_xlfn.FLOOR.MATH(TownCenterIncome!B41))</f>
        <v>7.27595761418342E+27</v>
      </c>
      <c r="C41" s="20" t="str">
        <f>TRIM(_xlfn.CEILING.MATH( TownCenterIncome!C41))</f>
        <v>9.38241055434353E+21</v>
      </c>
      <c r="D41" s="20" t="str">
        <f>TRIM(_xlfn.FLOOR.MATH( TownCenterIncome!M41))</f>
        <v>2.18278728425503E+28</v>
      </c>
      <c r="E41" s="20" t="str">
        <f>TRIM(_xlfn.FLOOR.MATH(TownCenterIncome!N41))</f>
        <v>8.73114913702011E+27</v>
      </c>
      <c r="F41" s="17"/>
    </row>
    <row r="42" spans="1:6" x14ac:dyDescent="0.2">
      <c r="A42" s="20">
        <v>40</v>
      </c>
      <c r="B42" s="20" t="str">
        <f>TRIM(_xlfn.FLOOR.MATH(TownCenterIncome!B42))</f>
        <v>3.63797880709171E+28</v>
      </c>
      <c r="C42" s="20" t="str">
        <f>TRIM(_xlfn.CEILING.MATH( TownCenterIncome!C42))</f>
        <v>4.26473207015615E+22</v>
      </c>
      <c r="D42" s="20" t="str">
        <f>TRIM(_xlfn.FLOOR.MATH( TownCenterIncome!M42))</f>
        <v>1.09139364212751E+29</v>
      </c>
      <c r="E42" s="20" t="str">
        <f>TRIM(_xlfn.FLOOR.MATH(TownCenterIncome!N42))</f>
        <v>4.36557456851005E+28</v>
      </c>
      <c r="F42" s="17"/>
    </row>
    <row r="43" spans="1:6" x14ac:dyDescent="0.2">
      <c r="A43" s="20">
        <v>41</v>
      </c>
      <c r="B43" s="20" t="str">
        <f>TRIM(_xlfn.FLOOR.MATH(TownCenterIncome!B43))</f>
        <v>1.81898940354586E+29</v>
      </c>
      <c r="C43" s="20" t="str">
        <f>TRIM(_xlfn.CEILING.MATH( TownCenterIncome!C43))</f>
        <v>1.9385145773437E+23</v>
      </c>
      <c r="D43" s="20" t="str">
        <f>TRIM(_xlfn.FLOOR.MATH( TownCenterIncome!M43))</f>
        <v>5.45696821063757E+29</v>
      </c>
      <c r="E43" s="20" t="str">
        <f>TRIM(_xlfn.FLOOR.MATH(TownCenterIncome!N43))</f>
        <v>2.18278728425503E+29</v>
      </c>
      <c r="F43" s="17"/>
    </row>
    <row r="44" spans="1:6" x14ac:dyDescent="0.2">
      <c r="A44" s="20">
        <v>42</v>
      </c>
      <c r="B44" s="20" t="str">
        <f>TRIM(_xlfn.FLOOR.MATH(TownCenterIncome!B44))</f>
        <v>9.09494701772928E+29</v>
      </c>
      <c r="C44" s="20" t="str">
        <f>TRIM(_xlfn.CEILING.MATH( TownCenterIncome!C44))</f>
        <v>8.81142989701684E+23</v>
      </c>
      <c r="D44" s="20" t="str">
        <f>TRIM(_xlfn.FLOOR.MATH( TownCenterIncome!M44))</f>
        <v>2.72848410531878E+30</v>
      </c>
      <c r="E44" s="20" t="str">
        <f>TRIM(_xlfn.FLOOR.MATH(TownCenterIncome!N44))</f>
        <v>1.09139364212751E+30</v>
      </c>
      <c r="F44" s="17"/>
    </row>
    <row r="45" spans="1:6" x14ac:dyDescent="0.2">
      <c r="A45" s="20">
        <v>43</v>
      </c>
      <c r="B45" s="20" t="str">
        <f>TRIM(_xlfn.FLOOR.MATH(TownCenterIncome!B45))</f>
        <v>4.54747350886464E+30</v>
      </c>
      <c r="C45" s="20" t="str">
        <f>TRIM(_xlfn.CEILING.MATH( TownCenterIncome!C45))</f>
        <v>4.00519540773493E+24</v>
      </c>
      <c r="D45" s="20" t="str">
        <f>TRIM(_xlfn.FLOOR.MATH( TownCenterIncome!M45))</f>
        <v>1.36424205265939E+31</v>
      </c>
      <c r="E45" s="20" t="str">
        <f>TRIM(_xlfn.FLOOR.MATH(TownCenterIncome!N45))</f>
        <v>5.45696821063757E+30</v>
      </c>
      <c r="F45" s="17"/>
    </row>
    <row r="46" spans="1:6" x14ac:dyDescent="0.2">
      <c r="A46" s="20">
        <v>44</v>
      </c>
      <c r="B46" s="20" t="str">
        <f>TRIM(_xlfn.FLOOR.MATH(TownCenterIncome!B46))</f>
        <v>2.27373675443232E+31</v>
      </c>
      <c r="C46" s="20" t="str">
        <f>TRIM(_xlfn.CEILING.MATH( TownCenterIncome!C46))</f>
        <v>1.82054336715224E+25</v>
      </c>
      <c r="D46" s="20" t="str">
        <f>TRIM(_xlfn.FLOOR.MATH( TownCenterIncome!M46))</f>
        <v>6.82121026329696E+31</v>
      </c>
      <c r="E46" s="20" t="str">
        <f>TRIM(_xlfn.FLOOR.MATH(TownCenterIncome!N46))</f>
        <v>2.72848410531878E+31</v>
      </c>
      <c r="F46" s="17"/>
    </row>
    <row r="47" spans="1:6" x14ac:dyDescent="0.2">
      <c r="A47" s="20">
        <v>45</v>
      </c>
      <c r="B47" s="20" t="str">
        <f>TRIM(_xlfn.FLOOR.MATH(TownCenterIncome!B47))</f>
        <v>1.13686837721616E+32</v>
      </c>
      <c r="C47" s="20" t="str">
        <f>TRIM(_xlfn.CEILING.MATH( TownCenterIncome!C47))</f>
        <v>8.27519712341927E+25</v>
      </c>
      <c r="D47" s="20" t="str">
        <f>TRIM(_xlfn.FLOOR.MATH( TownCenterIncome!M47))</f>
        <v>3.41060513164848E+32</v>
      </c>
      <c r="E47" s="20" t="str">
        <f>TRIM(_xlfn.FLOOR.MATH(TownCenterIncome!N47))</f>
        <v>1.36424205265939E+32</v>
      </c>
      <c r="F47" s="17"/>
    </row>
    <row r="48" spans="1:6" x14ac:dyDescent="0.2">
      <c r="A48" s="20">
        <v>46</v>
      </c>
      <c r="B48" s="20" t="str">
        <f>TRIM(_xlfn.FLOOR.MATH(TownCenterIncome!B48))</f>
        <v>5.6843418860808E+32</v>
      </c>
      <c r="C48" s="20" t="str">
        <f>TRIM(_xlfn.CEILING.MATH( TownCenterIncome!C48))</f>
        <v>3.76145323791785E+26</v>
      </c>
      <c r="D48" s="20" t="str">
        <f>TRIM(_xlfn.FLOOR.MATH( TownCenterIncome!M48))</f>
        <v>1.70530256582424E+33</v>
      </c>
      <c r="E48" s="20" t="str">
        <f>TRIM(_xlfn.FLOOR.MATH(TownCenterIncome!N48))</f>
        <v>6.82121026329696E+32</v>
      </c>
      <c r="F48" s="17"/>
    </row>
    <row r="49" spans="1:6" x14ac:dyDescent="0.2">
      <c r="A49" s="20">
        <v>47</v>
      </c>
      <c r="B49" s="20" t="str">
        <f>TRIM(_xlfn.FLOOR.MATH(TownCenterIncome!B49))</f>
        <v>2.8421709430404E+33</v>
      </c>
      <c r="C49" s="20" t="str">
        <f>TRIM(_xlfn.CEILING.MATH( TownCenterIncome!C49))</f>
        <v>1.70975147178084E+27</v>
      </c>
      <c r="D49" s="20" t="str">
        <f>TRIM(_xlfn.FLOOR.MATH( TownCenterIncome!M49))</f>
        <v>8.5265128291212E+33</v>
      </c>
      <c r="E49" s="20" t="str">
        <f>TRIM(_xlfn.FLOOR.MATH(TownCenterIncome!N49))</f>
        <v>3.41060513164848E+33</v>
      </c>
      <c r="F49" s="17"/>
    </row>
    <row r="50" spans="1:6" x14ac:dyDescent="0.2">
      <c r="A50" s="20">
        <v>48</v>
      </c>
      <c r="B50" s="20" t="str">
        <f>TRIM(_xlfn.FLOOR.MATH(TownCenterIncome!B50))</f>
        <v>1.4210854715202E+34</v>
      </c>
      <c r="C50" s="20" t="str">
        <f>TRIM(_xlfn.CEILING.MATH( TownCenterIncome!C50))</f>
        <v>7.77159759900382E+27</v>
      </c>
      <c r="D50" s="20" t="str">
        <f>TRIM(_xlfn.FLOOR.MATH( TownCenterIncome!M50))</f>
        <v>4.2632564145606E+34</v>
      </c>
      <c r="E50" s="20" t="str">
        <f>TRIM(_xlfn.FLOOR.MATH(TownCenterIncome!N50))</f>
        <v>1.70530256582424E+34</v>
      </c>
      <c r="F50" s="17"/>
    </row>
    <row r="51" spans="1:6" x14ac:dyDescent="0.2">
      <c r="A51" s="20">
        <v>49</v>
      </c>
      <c r="B51" s="20" t="str">
        <f>TRIM(_xlfn.FLOOR.MATH(TownCenterIncome!B51))</f>
        <v>7.105427357601E+34</v>
      </c>
      <c r="C51" s="20" t="str">
        <f>TRIM(_xlfn.CEILING.MATH( TownCenterIncome!C51))</f>
        <v>3.53254436318355E+28</v>
      </c>
      <c r="D51" s="20" t="str">
        <f>TRIM(_xlfn.FLOOR.MATH( TownCenterIncome!M51))</f>
        <v>2.1316282072803E+35</v>
      </c>
      <c r="E51" s="20" t="str">
        <f>TRIM(_xlfn.FLOOR.MATH(TownCenterIncome!N51))</f>
        <v>8.5265128291212E+34</v>
      </c>
      <c r="F51" s="17"/>
    </row>
    <row r="52" spans="1:6" x14ac:dyDescent="0.2">
      <c r="A52" s="20">
        <v>50</v>
      </c>
      <c r="B52" s="20" t="str">
        <f>TRIM(_xlfn.FLOOR.MATH(TownCenterIncome!B52))</f>
        <v>3.5527136788005E+35</v>
      </c>
      <c r="C52" s="20" t="str">
        <f>TRIM(_xlfn.CEILING.MATH( TownCenterIncome!C52))</f>
        <v>1.60570198326525E+29</v>
      </c>
      <c r="D52" s="20" t="str">
        <f>TRIM(_xlfn.FLOOR.MATH( TownCenterIncome!M52))</f>
        <v>1.06581410364015E+36</v>
      </c>
      <c r="E52" s="20" t="str">
        <f>TRIM(_xlfn.FLOOR.MATH(TownCenterIncome!N52))</f>
        <v>4.2632564145606E+35</v>
      </c>
      <c r="F52" s="17"/>
    </row>
    <row r="53" spans="1:6" x14ac:dyDescent="0.2">
      <c r="A53" s="20">
        <v>51</v>
      </c>
      <c r="B53" s="20" t="str">
        <f>TRIM(_xlfn.FLOOR.MATH(TownCenterIncome!B53))</f>
        <v>1.77635683940025E+36</v>
      </c>
      <c r="C53" s="20" t="str">
        <f>TRIM(_xlfn.CEILING.MATH( TownCenterIncome!C53))</f>
        <v>7.29864537847842E+29</v>
      </c>
      <c r="D53" s="20" t="str">
        <f>TRIM(_xlfn.FLOOR.MATH( TownCenterIncome!M53))</f>
        <v>5.32907051820075E+36</v>
      </c>
      <c r="E53" s="20" t="str">
        <f>TRIM(_xlfn.FLOOR.MATH(TownCenterIncome!N53))</f>
        <v>2.1316282072803E+36</v>
      </c>
      <c r="F53" s="17"/>
    </row>
    <row r="54" spans="1:6" x14ac:dyDescent="0.2">
      <c r="A54" s="20">
        <v>52</v>
      </c>
      <c r="B54" s="20" t="str">
        <f>TRIM(_xlfn.FLOOR.MATH(TownCenterIncome!B54))</f>
        <v>8.88178419700125E+36</v>
      </c>
      <c r="C54" s="20" t="str">
        <f>TRIM(_xlfn.CEILING.MATH( TownCenterIncome!C54))</f>
        <v>3.31756608112655E+30</v>
      </c>
      <c r="D54" s="20" t="str">
        <f>TRIM(_xlfn.FLOOR.MATH( TownCenterIncome!M54))</f>
        <v>2.66453525910038E+37</v>
      </c>
      <c r="E54" s="20" t="str">
        <f>TRIM(_xlfn.FLOOR.MATH(TownCenterIncome!N54))</f>
        <v>1.06581410364015E+37</v>
      </c>
      <c r="F54" s="17"/>
    </row>
    <row r="55" spans="1:6" x14ac:dyDescent="0.2">
      <c r="A55" s="20">
        <v>53</v>
      </c>
      <c r="B55" s="20" t="str">
        <f>TRIM(_xlfn.FLOOR.MATH(TownCenterIncome!B55))</f>
        <v>4.44089209850063E+37</v>
      </c>
      <c r="C55" s="20" t="str">
        <f>TRIM(_xlfn.CEILING.MATH( TownCenterIncome!C55))</f>
        <v>1.50798458233025E+31</v>
      </c>
      <c r="D55" s="20" t="str">
        <f>TRIM(_xlfn.FLOOR.MATH( TownCenterIncome!M55))</f>
        <v>1.33226762955019E+38</v>
      </c>
      <c r="E55" s="20" t="str">
        <f>TRIM(_xlfn.FLOOR.MATH(TownCenterIncome!N55))</f>
        <v>5.32907051820075E+37</v>
      </c>
      <c r="F55" s="17"/>
    </row>
    <row r="56" spans="1:6" x14ac:dyDescent="0.2">
      <c r="A56" s="20">
        <v>54</v>
      </c>
      <c r="B56" s="20" t="str">
        <f>TRIM(_xlfn.FLOOR.MATH(TownCenterIncome!B56))</f>
        <v>2.22044604925031E+38</v>
      </c>
      <c r="C56" s="20" t="str">
        <f>TRIM(_xlfn.CEILING.MATH( TownCenterIncome!C56))</f>
        <v>6.85447537422841E+31</v>
      </c>
      <c r="D56" s="20" t="str">
        <f>TRIM(_xlfn.FLOOR.MATH( TownCenterIncome!M56))</f>
        <v>6.66133814775094E+38</v>
      </c>
      <c r="E56" s="20" t="str">
        <f>TRIM(_xlfn.FLOOR.MATH(TownCenterIncome!N56))</f>
        <v>2.66453525910038E+38</v>
      </c>
      <c r="F56" s="17"/>
    </row>
    <row r="57" spans="1:6" x14ac:dyDescent="0.2">
      <c r="A57" s="20">
        <v>55</v>
      </c>
      <c r="B57" s="20" t="str">
        <f>TRIM(_xlfn.FLOOR.MATH(TownCenterIncome!B57))</f>
        <v>1.11022302462516E+39</v>
      </c>
      <c r="C57" s="20" t="str">
        <f>TRIM(_xlfn.CEILING.MATH( TownCenterIncome!C57))</f>
        <v>3.11567062464928E+32</v>
      </c>
      <c r="D57" s="20" t="str">
        <f>TRIM(_xlfn.FLOOR.MATH( TownCenterIncome!M57))</f>
        <v>3.33066907387547E+39</v>
      </c>
      <c r="E57" s="20" t="str">
        <f>TRIM(_xlfn.FLOOR.MATH(TownCenterIncome!N57))</f>
        <v>1.33226762955019E+39</v>
      </c>
      <c r="F57" s="17"/>
    </row>
    <row r="58" spans="1:6" x14ac:dyDescent="0.2">
      <c r="A58" s="20">
        <v>56</v>
      </c>
      <c r="B58" s="20" t="str">
        <f>TRIM(_xlfn.FLOOR.MATH(TownCenterIncome!B58))</f>
        <v>5.55111512312578E+39</v>
      </c>
      <c r="C58" s="20" t="str">
        <f>TRIM(_xlfn.CEILING.MATH( TownCenterIncome!C58))</f>
        <v>1.41621392029513E+33</v>
      </c>
      <c r="D58" s="20" t="str">
        <f>TRIM(_xlfn.FLOOR.MATH( TownCenterIncome!M58))</f>
        <v>1.66533453693774E+40</v>
      </c>
      <c r="E58" s="20" t="str">
        <f>TRIM(_xlfn.FLOOR.MATH(TownCenterIncome!N58))</f>
        <v>6.66133814775094E+39</v>
      </c>
      <c r="F58" s="17"/>
    </row>
    <row r="59" spans="1:6" x14ac:dyDescent="0.2">
      <c r="A59" s="20">
        <v>57</v>
      </c>
      <c r="B59" s="20" t="str">
        <f>TRIM(_xlfn.FLOOR.MATH(TownCenterIncome!B59))</f>
        <v>2.77555756156289E+40</v>
      </c>
      <c r="C59" s="20" t="str">
        <f>TRIM(_xlfn.CEILING.MATH( TownCenterIncome!C59))</f>
        <v>6.43733600134148E+33</v>
      </c>
      <c r="D59" s="20" t="str">
        <f>TRIM(_xlfn.FLOOR.MATH( TownCenterIncome!M59))</f>
        <v>8.32667268468867E+40</v>
      </c>
      <c r="E59" s="20" t="str">
        <f>TRIM(_xlfn.FLOOR.MATH(TownCenterIncome!N59))</f>
        <v>3.33066907387547E+40</v>
      </c>
      <c r="F59" s="17"/>
    </row>
    <row r="60" spans="1:6" x14ac:dyDescent="0.2">
      <c r="A60" s="20">
        <v>58</v>
      </c>
      <c r="B60" s="20" t="str">
        <f>TRIM(_xlfn.FLOOR.MATH(TownCenterIncome!B60))</f>
        <v>1.38777878078145E+41</v>
      </c>
      <c r="C60" s="20" t="str">
        <f>TRIM(_xlfn.CEILING.MATH( TownCenterIncome!C60))</f>
        <v>2.92606181879158E+34</v>
      </c>
      <c r="D60" s="20" t="str">
        <f>TRIM(_xlfn.FLOOR.MATH( TownCenterIncome!M60))</f>
        <v>4.16333634234434E+41</v>
      </c>
      <c r="E60" s="20" t="str">
        <f>TRIM(_xlfn.FLOOR.MATH(TownCenterIncome!N60))</f>
        <v>1.66533453693773E+41</v>
      </c>
      <c r="F60" s="17"/>
    </row>
    <row r="61" spans="1:6" x14ac:dyDescent="0.2">
      <c r="A61" s="20">
        <v>59</v>
      </c>
      <c r="B61" s="20" t="str">
        <f>TRIM(_xlfn.FLOOR.MATH(TownCenterIncome!B61))</f>
        <v>6.93889390390723E+41</v>
      </c>
      <c r="C61" s="20" t="str">
        <f>TRIM(_xlfn.CEILING.MATH( TownCenterIncome!C61))</f>
        <v>1.33002809945072E+35</v>
      </c>
      <c r="D61" s="20" t="str">
        <f>TRIM(_xlfn.FLOOR.MATH( TownCenterIncome!M61))</f>
        <v>2.08166817117217E+42</v>
      </c>
      <c r="E61" s="20" t="str">
        <f>TRIM(_xlfn.FLOOR.MATH(TownCenterIncome!N61))</f>
        <v>8.32667268468867E+41</v>
      </c>
      <c r="F61" s="17"/>
    </row>
    <row r="62" spans="1:6" x14ac:dyDescent="0.2">
      <c r="A62" s="20">
        <v>60</v>
      </c>
      <c r="B62" s="20" t="str">
        <f>TRIM(_xlfn.FLOOR.MATH(TownCenterIncome!B62))</f>
        <v>3.46944695195361E+42</v>
      </c>
      <c r="C62" s="20" t="str">
        <f>TRIM(_xlfn.CEILING.MATH( TownCenterIncome!C62))</f>
        <v>6.04558227023054E+35</v>
      </c>
      <c r="D62" s="20" t="str">
        <f>TRIM(_xlfn.FLOOR.MATH( TownCenterIncome!M62))</f>
        <v>1.04083408558608E+43</v>
      </c>
      <c r="E62" s="20" t="str">
        <f>TRIM(_xlfn.FLOOR.MATH(TownCenterIncome!N62))</f>
        <v>4.16333634234434E+42</v>
      </c>
      <c r="F62" s="17"/>
    </row>
    <row r="63" spans="1:6" x14ac:dyDescent="0.2">
      <c r="A63" s="20">
        <v>61</v>
      </c>
      <c r="B63" s="20" t="str">
        <f>TRIM(_xlfn.FLOOR.MATH(TownCenterIncome!B63))</f>
        <v>1.73472347597681E+43</v>
      </c>
      <c r="C63" s="20" t="str">
        <f>TRIM(_xlfn.CEILING.MATH( TownCenterIncome!C63))</f>
        <v>2.74799194101388E+36</v>
      </c>
      <c r="D63" s="20" t="str">
        <f>TRIM(_xlfn.FLOOR.MATH( TownCenterIncome!M63))</f>
        <v>5.20417042793042E+43</v>
      </c>
      <c r="E63" s="20" t="str">
        <f>TRIM(_xlfn.FLOOR.MATH(TownCenterIncome!N63))</f>
        <v>2.08166817117217E+43</v>
      </c>
      <c r="F63" s="17"/>
    </row>
    <row r="64" spans="1:6" x14ac:dyDescent="0.2">
      <c r="A64" s="20">
        <v>62</v>
      </c>
      <c r="B64" s="20" t="str">
        <f>TRIM(_xlfn.FLOOR.MATH(TownCenterIncome!B64))</f>
        <v>8.67361737988404E+43</v>
      </c>
      <c r="C64" s="20" t="str">
        <f>TRIM(_xlfn.CEILING.MATH( TownCenterIncome!C64))</f>
        <v>1.2490872459154E+37</v>
      </c>
      <c r="D64" s="20" t="str">
        <f>TRIM(_xlfn.FLOOR.MATH( TownCenterIncome!M64))</f>
        <v>2.60208521396521E+44</v>
      </c>
      <c r="E64" s="20" t="str">
        <f>TRIM(_xlfn.FLOOR.MATH(TownCenterIncome!N64))</f>
        <v>1.04083408558608E+44</v>
      </c>
      <c r="F64" s="17"/>
    </row>
    <row r="65" spans="1:6" x14ac:dyDescent="0.2">
      <c r="A65" s="20">
        <v>63</v>
      </c>
      <c r="B65" s="20" t="str">
        <f>TRIM(_xlfn.FLOOR.MATH(TownCenterIncome!B65))</f>
        <v>4.33680868994202E+44</v>
      </c>
      <c r="C65" s="20" t="str">
        <f>TRIM(_xlfn.CEILING.MATH( TownCenterIncome!C65))</f>
        <v>5.67766929961546E+37</v>
      </c>
      <c r="D65" s="20" t="str">
        <f>TRIM(_xlfn.FLOOR.MATH( TownCenterIncome!M65))</f>
        <v>1.30104260698261E+45</v>
      </c>
      <c r="E65" s="20" t="str">
        <f>TRIM(_xlfn.FLOOR.MATH(TownCenterIncome!N65))</f>
        <v>5.20417042793042E+44</v>
      </c>
      <c r="F65" s="17"/>
    </row>
    <row r="66" spans="1:6" x14ac:dyDescent="0.2">
      <c r="A66" s="20">
        <v>64</v>
      </c>
      <c r="B66" s="20" t="str">
        <f>TRIM(_xlfn.FLOOR.MATH(TownCenterIncome!B66))</f>
        <v>2.16840434497101E+45</v>
      </c>
      <c r="C66" s="20" t="str">
        <f>TRIM(_xlfn.CEILING.MATH( TownCenterIncome!C66))</f>
        <v>2.58075877255248E+38</v>
      </c>
      <c r="D66" s="20" t="str">
        <f>TRIM(_xlfn.FLOOR.MATH( TownCenterIncome!M66))</f>
        <v>6.50521303491303E+45</v>
      </c>
      <c r="E66" s="20" t="str">
        <f>TRIM(_xlfn.FLOOR.MATH(TownCenterIncome!N66))</f>
        <v>2.60208521396521E+45</v>
      </c>
      <c r="F66" s="17"/>
    </row>
    <row r="67" spans="1:6" x14ac:dyDescent="0.2">
      <c r="A67" s="20">
        <v>65</v>
      </c>
      <c r="B67" s="20" t="str">
        <f>TRIM(_xlfn.FLOOR.MATH(TownCenterIncome!B67))</f>
        <v>1.0842021724855E+46</v>
      </c>
      <c r="C67" s="20" t="str">
        <f>TRIM(_xlfn.CEILING.MATH( TownCenterIncome!C67))</f>
        <v>1.17307216934204E+39</v>
      </c>
      <c r="D67" s="20" t="str">
        <f>TRIM(_xlfn.FLOOR.MATH( TownCenterIncome!M67))</f>
        <v>3.25260651745651E+46</v>
      </c>
      <c r="E67" s="20" t="str">
        <f>TRIM(_xlfn.FLOOR.MATH(TownCenterIncome!N67))</f>
        <v>1.30104260698261E+46</v>
      </c>
      <c r="F67" s="17"/>
    </row>
    <row r="68" spans="1:6" x14ac:dyDescent="0.2">
      <c r="A68" s="20">
        <v>66</v>
      </c>
      <c r="B68" s="20" t="str">
        <f>TRIM(_xlfn.FLOOR.MATH(TownCenterIncome!B68))</f>
        <v>5.42101086242752E+46</v>
      </c>
      <c r="C68" s="20" t="str">
        <f>TRIM(_xlfn.CEILING.MATH( TownCenterIncome!C68))</f>
        <v>5.33214622428198E+39</v>
      </c>
      <c r="D68" s="20" t="str">
        <f>TRIM(_xlfn.FLOOR.MATH( TownCenterIncome!M68))</f>
        <v>1.62630325872826E+47</v>
      </c>
      <c r="E68" s="20" t="str">
        <f>TRIM(_xlfn.FLOOR.MATH(TownCenterIncome!N68))</f>
        <v>6.50521303491303E+46</v>
      </c>
      <c r="F68" s="17"/>
    </row>
    <row r="69" spans="1:6" x14ac:dyDescent="0.2">
      <c r="A69" s="20">
        <v>67</v>
      </c>
      <c r="B69" s="20" t="str">
        <f>TRIM(_xlfn.FLOOR.MATH(TownCenterIncome!B69))</f>
        <v>2.71050543121376E+47</v>
      </c>
      <c r="C69" s="20" t="str">
        <f>TRIM(_xlfn.CEILING.MATH( TownCenterIncome!C69))</f>
        <v>2.42370282921908E+40</v>
      </c>
      <c r="D69" s="20" t="str">
        <f>TRIM(_xlfn.FLOOR.MATH( TownCenterIncome!M69))</f>
        <v>8.13151629364129E+47</v>
      </c>
      <c r="E69" s="20" t="str">
        <f>TRIM(_xlfn.FLOOR.MATH(TownCenterIncome!N69))</f>
        <v>3.25260651745651E+47</v>
      </c>
      <c r="F69" s="17"/>
    </row>
    <row r="70" spans="1:6" x14ac:dyDescent="0.2">
      <c r="A70" s="20">
        <v>68</v>
      </c>
      <c r="B70" s="20" t="str">
        <f>TRIM(_xlfn.FLOOR.MATH(TownCenterIncome!B70))</f>
        <v>1.35525271560688E+48</v>
      </c>
      <c r="C70" s="20" t="str">
        <f>TRIM(_xlfn.CEILING.MATH( TownCenterIncome!C70))</f>
        <v>1.10168310419049E+41</v>
      </c>
      <c r="D70" s="20" t="str">
        <f>TRIM(_xlfn.FLOOR.MATH( TownCenterIncome!M70))</f>
        <v>4.06575814682064E+48</v>
      </c>
      <c r="E70" s="20" t="str">
        <f>TRIM(_xlfn.FLOOR.MATH(TownCenterIncome!N70))</f>
        <v>1.62630325872826E+48</v>
      </c>
      <c r="F70" s="17"/>
    </row>
    <row r="71" spans="1:6" x14ac:dyDescent="0.2">
      <c r="A71" s="20">
        <v>69</v>
      </c>
      <c r="B71" s="20" t="str">
        <f>TRIM(_xlfn.FLOOR.MATH(TownCenterIncome!B71))</f>
        <v>6.7762635780344E+48</v>
      </c>
      <c r="C71" s="20" t="str">
        <f>TRIM(_xlfn.CEILING.MATH( TownCenterIncome!C71))</f>
        <v>5.00765047359315E+41</v>
      </c>
      <c r="D71" s="20" t="str">
        <f>TRIM(_xlfn.FLOOR.MATH( TownCenterIncome!M71))</f>
        <v>2.03287907341032E+49</v>
      </c>
      <c r="E71" s="20" t="str">
        <f>TRIM(_xlfn.FLOOR.MATH(TownCenterIncome!N71))</f>
        <v>8.13151629364128E+48</v>
      </c>
      <c r="F71" s="17"/>
    </row>
    <row r="72" spans="1:6" x14ac:dyDescent="0.2">
      <c r="A72" s="20">
        <v>70</v>
      </c>
      <c r="B72" s="20" t="str">
        <f>TRIM(_xlfn.FLOOR.MATH(TownCenterIncome!B72))</f>
        <v>3.3881317890172E+49</v>
      </c>
      <c r="C72" s="20" t="str">
        <f>TRIM(_xlfn.CEILING.MATH( TownCenterIncome!C72))</f>
        <v>2.27620476072416E+42</v>
      </c>
      <c r="D72" s="20" t="str">
        <f>TRIM(_xlfn.FLOOR.MATH( TownCenterIncome!M72))</f>
        <v>1.01643953670516E+50</v>
      </c>
      <c r="E72" s="20" t="str">
        <f>TRIM(_xlfn.FLOOR.MATH(TownCenterIncome!N72))</f>
        <v>4.06575814682064E+49</v>
      </c>
      <c r="F72" s="17"/>
    </row>
    <row r="73" spans="1:6" x14ac:dyDescent="0.2">
      <c r="A73" s="20">
        <v>71</v>
      </c>
      <c r="B73" s="20" t="str">
        <f>TRIM(_xlfn.FLOOR.MATH(TownCenterIncome!B73))</f>
        <v>1.6940658945086E+50</v>
      </c>
      <c r="C73" s="20" t="str">
        <f>TRIM(_xlfn.CEILING.MATH( TownCenterIncome!C73))</f>
        <v>1.03463852760189E+43</v>
      </c>
      <c r="D73" s="20" t="str">
        <f>TRIM(_xlfn.FLOOR.MATH( TownCenterIncome!M73))</f>
        <v>5.0821976835258E+50</v>
      </c>
      <c r="E73" s="20" t="str">
        <f>TRIM(_xlfn.FLOOR.MATH(TownCenterIncome!N73))</f>
        <v>2.03287907341032E+50</v>
      </c>
      <c r="F73" s="17"/>
    </row>
    <row r="74" spans="1:6" x14ac:dyDescent="0.2">
      <c r="A74" s="20">
        <v>72</v>
      </c>
      <c r="B74" s="20" t="str">
        <f>TRIM(_xlfn.FLOOR.MATH(TownCenterIncome!B74))</f>
        <v>8.470329472543E+50</v>
      </c>
      <c r="C74" s="20" t="str">
        <f>TRIM(_xlfn.CEILING.MATH( TownCenterIncome!C74))</f>
        <v>4.70290239819041E+43</v>
      </c>
      <c r="D74" s="20" t="str">
        <f>TRIM(_xlfn.FLOOR.MATH( TownCenterIncome!M74))</f>
        <v>2.5410988417629E+51</v>
      </c>
      <c r="E74" s="20" t="str">
        <f>TRIM(_xlfn.FLOOR.MATH(TownCenterIncome!N74))</f>
        <v>1.01643953670516E+51</v>
      </c>
      <c r="F74" s="17"/>
    </row>
    <row r="75" spans="1:6" x14ac:dyDescent="0.2">
      <c r="A75" s="20">
        <v>73</v>
      </c>
      <c r="B75" s="20" t="str">
        <f>TRIM(_xlfn.FLOOR.MATH(TownCenterIncome!B75))</f>
        <v>4.2351647362715E+51</v>
      </c>
      <c r="C75" s="20" t="str">
        <f>TRIM(_xlfn.CEILING.MATH( TownCenterIncome!C75))</f>
        <v>2.13768290826837E+44</v>
      </c>
      <c r="D75" s="20" t="str">
        <f>TRIM(_xlfn.FLOOR.MATH( TownCenterIncome!M75))</f>
        <v>1.27054942088145E+52</v>
      </c>
      <c r="E75" s="20" t="str">
        <f>TRIM(_xlfn.FLOOR.MATH(TownCenterIncome!N75))</f>
        <v>5.0821976835258E+51</v>
      </c>
      <c r="F75" s="17"/>
    </row>
    <row r="76" spans="1:6" x14ac:dyDescent="0.2">
      <c r="A76" s="20">
        <v>74</v>
      </c>
      <c r="B76" s="20" t="str">
        <f>TRIM(_xlfn.FLOOR.MATH(TownCenterIncome!B76))</f>
        <v>2.11758236813575E+52</v>
      </c>
      <c r="C76" s="20" t="str">
        <f>TRIM(_xlfn.CEILING.MATH( TownCenterIncome!C76))</f>
        <v>9.71674049212894E+44</v>
      </c>
      <c r="D76" s="20" t="str">
        <f>TRIM(_xlfn.FLOOR.MATH( TownCenterIncome!M76))</f>
        <v>6.35274710440725E+52</v>
      </c>
      <c r="E76" s="20" t="str">
        <f>TRIM(_xlfn.FLOOR.MATH(TownCenterIncome!N76))</f>
        <v>2.5410988417629E+52</v>
      </c>
      <c r="F76" s="17"/>
    </row>
    <row r="77" spans="1:6" x14ac:dyDescent="0.2">
      <c r="A77" s="20">
        <v>75</v>
      </c>
      <c r="B77" s="20" t="str">
        <f>TRIM(_xlfn.FLOOR.MATH(TownCenterIncome!B77))</f>
        <v>1.05879118406788E+53</v>
      </c>
      <c r="C77" s="20" t="str">
        <f>TRIM(_xlfn.CEILING.MATH( TownCenterIncome!C77))</f>
        <v>4.41670022369497E+45</v>
      </c>
      <c r="D77" s="20" t="str">
        <f>TRIM(_xlfn.FLOOR.MATH( TownCenterIncome!M77))</f>
        <v>3.17637355220363E+53</v>
      </c>
      <c r="E77" s="20" t="str">
        <f>TRIM(_xlfn.FLOOR.MATH(TownCenterIncome!N77))</f>
        <v>1.27054942088145E+53</v>
      </c>
      <c r="F77" s="17"/>
    </row>
    <row r="78" spans="1:6" x14ac:dyDescent="0.2">
      <c r="A78" s="20">
        <v>76</v>
      </c>
      <c r="B78" s="20" t="str">
        <f>TRIM(_xlfn.FLOOR.MATH(TownCenterIncome!B78))</f>
        <v>5.29395592033938E+53</v>
      </c>
      <c r="C78" s="20" t="str">
        <f>TRIM(_xlfn.CEILING.MATH( TownCenterIncome!C78))</f>
        <v>2.00759101077044E+46</v>
      </c>
      <c r="D78" s="20" t="str">
        <f>TRIM(_xlfn.FLOOR.MATH( TownCenterIncome!M78))</f>
        <v>1.58818677610181E+54</v>
      </c>
      <c r="E78" s="20" t="str">
        <f>TRIM(_xlfn.FLOOR.MATH(TownCenterIncome!N78))</f>
        <v>6.35274710440725E+53</v>
      </c>
      <c r="F78" s="17"/>
    </row>
    <row r="79" spans="1:6" x14ac:dyDescent="0.2">
      <c r="A79" s="20">
        <v>77</v>
      </c>
      <c r="B79" s="20" t="str">
        <f>TRIM(_xlfn.FLOOR.MATH(TownCenterIncome!B79))</f>
        <v>2.64697796016969E+54</v>
      </c>
      <c r="C79" s="20" t="str">
        <f>TRIM(_xlfn.CEILING.MATH( TownCenterIncome!C79))</f>
        <v>9.12541368532019E+46</v>
      </c>
      <c r="D79" s="20" t="str">
        <f>TRIM(_xlfn.FLOOR.MATH( TownCenterIncome!M79))</f>
        <v>7.94093388050907E+54</v>
      </c>
      <c r="E79" s="20" t="str">
        <f>TRIM(_xlfn.FLOOR.MATH(TownCenterIncome!N79))</f>
        <v>3.17637355220363E+54</v>
      </c>
      <c r="F79" s="17"/>
    </row>
    <row r="80" spans="1:6" x14ac:dyDescent="0.2">
      <c r="A80" s="20">
        <v>78</v>
      </c>
      <c r="B80" s="20" t="str">
        <f>TRIM(_xlfn.FLOOR.MATH(TownCenterIncome!B80))</f>
        <v>1.32348898008484E+55</v>
      </c>
      <c r="C80" s="20" t="str">
        <f>TRIM(_xlfn.CEILING.MATH( TownCenterIncome!C80))</f>
        <v>4.14791531150918E+47</v>
      </c>
      <c r="D80" s="20" t="str">
        <f>TRIM(_xlfn.FLOOR.MATH( TownCenterIncome!M80))</f>
        <v>3.97046694025453E+55</v>
      </c>
      <c r="E80" s="20" t="str">
        <f>TRIM(_xlfn.FLOOR.MATH(TownCenterIncome!N80))</f>
        <v>1.58818677610181E+55</v>
      </c>
      <c r="F80" s="17"/>
    </row>
    <row r="81" spans="1:6" x14ac:dyDescent="0.2">
      <c r="A81" s="20">
        <v>79</v>
      </c>
      <c r="B81" s="20" t="str">
        <f>TRIM(_xlfn.FLOOR.MATH(TownCenterIncome!B81))</f>
        <v>6.61744490042422E+55</v>
      </c>
      <c r="C81" s="20" t="str">
        <f>TRIM(_xlfn.CEILING.MATH( TownCenterIncome!C81))</f>
        <v>1.88541605068599E+48</v>
      </c>
      <c r="D81" s="20" t="str">
        <f>TRIM(_xlfn.FLOOR.MATH( TownCenterIncome!M81))</f>
        <v>1.98523347012727E+56</v>
      </c>
      <c r="E81" s="20" t="str">
        <f>TRIM(_xlfn.FLOOR.MATH(TownCenterIncome!N81))</f>
        <v>7.94093388050907E+55</v>
      </c>
      <c r="F81" s="17"/>
    </row>
    <row r="82" spans="1:6" x14ac:dyDescent="0.2">
      <c r="A82" s="20">
        <v>80</v>
      </c>
      <c r="B82" s="20" t="str">
        <f>TRIM(_xlfn.FLOOR.MATH(TownCenterIncome!B82))</f>
        <v>3.30872245021211E+56</v>
      </c>
      <c r="C82" s="20" t="str">
        <f>TRIM(_xlfn.CEILING.MATH( TownCenterIncome!C82))</f>
        <v>8.57007295766359E+48</v>
      </c>
      <c r="D82" s="20" t="str">
        <f>TRIM(_xlfn.FLOOR.MATH( TownCenterIncome!M82))</f>
        <v>9.92616735063633E+56</v>
      </c>
      <c r="E82" s="20" t="str">
        <f>TRIM(_xlfn.FLOOR.MATH(TownCenterIncome!N82))</f>
        <v>3.97046694025453E+56</v>
      </c>
      <c r="F82" s="17"/>
    </row>
    <row r="83" spans="1:6" x14ac:dyDescent="0.2">
      <c r="A83" s="20">
        <v>81</v>
      </c>
      <c r="B83" s="20" t="str">
        <f>TRIM(_xlfn.FLOOR.MATH(TownCenterIncome!B83))</f>
        <v>1.65436122510606E+57</v>
      </c>
      <c r="C83" s="20" t="str">
        <f>TRIM(_xlfn.CEILING.MATH( TownCenterIncome!C83))</f>
        <v>3.8954877080289E+49</v>
      </c>
      <c r="D83" s="20" t="str">
        <f>TRIM(_xlfn.FLOOR.MATH( TownCenterIncome!M83))</f>
        <v>4.96308367531817E+57</v>
      </c>
      <c r="E83" s="20" t="str">
        <f>TRIM(_xlfn.FLOOR.MATH(TownCenterIncome!N83))</f>
        <v>1.98523347012727E+57</v>
      </c>
      <c r="F83"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Exponential Item Growth</vt:lpstr>
      <vt:lpstr>Calculations</vt:lpstr>
      <vt:lpstr>TownCenterIncome</vt:lpstr>
      <vt:lpstr>JsonConvert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vad</dc:creator>
  <cp:lastModifiedBy>vad</cp:lastModifiedBy>
  <dcterms:created xsi:type="dcterms:W3CDTF">2022-03-08T09:02:58Z</dcterms:created>
  <dcterms:modified xsi:type="dcterms:W3CDTF">2022-03-13T12:05:34Z</dcterms:modified>
</cp:coreProperties>
</file>