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4B88081D-456C-439C-AA44-744FAD599144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Bundesliga 22-23" sheetId="3" r:id="rId1"/>
    <sheet name="Premier League 22-23" sheetId="1" r:id="rId2"/>
    <sheet name="Serie A 22-23" sheetId="2" r:id="rId3"/>
    <sheet name="modulo di calcolo FAV FUORI" sheetId="8" r:id="rId4"/>
    <sheet name="FAV IN CA 2.0" sheetId="10" r:id="rId5"/>
    <sheet name="FAV FUORI CA 2.0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8" l="1"/>
  <c r="G25" i="8" s="1"/>
  <c r="F24" i="8"/>
  <c r="G24" i="8" s="1"/>
  <c r="F5" i="8"/>
  <c r="G5" i="8" s="1"/>
  <c r="F10" i="10"/>
  <c r="G10" i="10" s="1"/>
  <c r="F20" i="10"/>
  <c r="G20" i="10" s="1"/>
  <c r="F19" i="10"/>
  <c r="G19" i="10" s="1"/>
  <c r="F18" i="10"/>
  <c r="G18" i="10" s="1"/>
  <c r="E24" i="10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F8" i="9"/>
  <c r="G8" i="9" s="1"/>
  <c r="F16" i="9"/>
  <c r="G16" i="9" s="1"/>
  <c r="F5" i="9"/>
  <c r="G5" i="9" s="1"/>
  <c r="F6" i="9"/>
  <c r="G6" i="9" s="1"/>
  <c r="F13" i="9"/>
  <c r="G13" i="9" s="1"/>
  <c r="E23" i="9"/>
  <c r="F15" i="9"/>
  <c r="G15" i="9" s="1"/>
  <c r="F14" i="9"/>
  <c r="G14" i="9" s="1"/>
  <c r="F12" i="9"/>
  <c r="G12" i="9" s="1"/>
  <c r="F11" i="9"/>
  <c r="G11" i="9" s="1"/>
  <c r="F10" i="9"/>
  <c r="G10" i="9" s="1"/>
  <c r="F9" i="9"/>
  <c r="G9" i="9" s="1"/>
  <c r="F7" i="9"/>
  <c r="G7" i="9" s="1"/>
  <c r="F4" i="9"/>
  <c r="F23" i="8"/>
  <c r="G23" i="8" s="1"/>
  <c r="F14" i="8"/>
  <c r="G14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4" i="8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  <c r="F24" i="10" l="1"/>
  <c r="H10" i="10" s="1"/>
  <c r="G4" i="10"/>
  <c r="F23" i="9"/>
  <c r="H14" i="9" s="1"/>
  <c r="G4" i="9"/>
  <c r="H14" i="8"/>
  <c r="G4" i="8"/>
  <c r="H16" i="8"/>
  <c r="H18" i="8"/>
  <c r="H25" i="8" l="1"/>
  <c r="H24" i="8"/>
  <c r="H5" i="8"/>
  <c r="H6" i="10"/>
  <c r="H18" i="10"/>
  <c r="H20" i="10"/>
  <c r="H19" i="10"/>
  <c r="H12" i="10"/>
  <c r="H5" i="10"/>
  <c r="H16" i="10"/>
  <c r="H17" i="10"/>
  <c r="H4" i="10"/>
  <c r="H9" i="10"/>
  <c r="H7" i="10"/>
  <c r="H15" i="10"/>
  <c r="H14" i="10"/>
  <c r="H13" i="10"/>
  <c r="H11" i="10"/>
  <c r="H8" i="10"/>
  <c r="H16" i="9"/>
  <c r="H15" i="9"/>
  <c r="H10" i="9"/>
  <c r="H8" i="9"/>
  <c r="H5" i="9"/>
  <c r="H6" i="9"/>
  <c r="H12" i="9"/>
  <c r="H11" i="9"/>
  <c r="H4" i="9"/>
  <c r="H7" i="9"/>
  <c r="H13" i="9"/>
  <c r="H9" i="9"/>
  <c r="H23" i="8"/>
  <c r="H10" i="8"/>
  <c r="H20" i="8"/>
  <c r="H9" i="8"/>
  <c r="H13" i="8"/>
  <c r="H17" i="8"/>
  <c r="H19" i="8"/>
  <c r="H6" i="8"/>
  <c r="H22" i="8"/>
  <c r="H21" i="8"/>
  <c r="H4" i="8"/>
  <c r="H12" i="8"/>
  <c r="H8" i="8"/>
  <c r="H11" i="8"/>
  <c r="H7" i="8"/>
  <c r="H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Rapicano</author>
    <author>tc={76C2BEB7-B813-463A-91B9-F57E16DAF80B}</author>
    <author>tc={5394C5A5-4F67-48A4-BD6E-55D28AD58806}</author>
    <author>tc={37E083B4-B7D1-48DC-811B-0D78C9789871}</author>
    <author>tc={D1FCA04E-F287-418D-8FCE-A4F5C6C5EADB}</author>
    <author>tc={15229010-C595-473D-95F8-BD67FB6B6EF0}</author>
    <author>tc={7F529FDA-9A89-4E96-9A14-E533F552ACD9}</author>
    <author>tc={0579B13F-3613-447B-9738-CD8DEEC31A89}</author>
    <author>tc={3EA51C18-A036-40F4-99F9-00966E15CC26}</author>
    <author>tc={964C264D-9F0C-43E5-B0A3-C02110EE1B45}</author>
    <author>tc={C4872552-B9BD-4F94-9215-47B778B5A5B2}</author>
    <author>tc={DB2D74A9-9737-45DE-8ADB-83F11782B89A}</author>
    <author>tc={125C0395-AAAD-4415-B5DA-C69BE34DDC41}</author>
    <author>tc={382BB432-EAE1-44B5-A049-B106E3E8A9E7}</author>
    <author>tc={32BA2D5E-7063-4C4B-B15F-17468EDB07EB}</author>
  </authors>
  <commentList>
    <comment ref="H3" authorId="0" shapeId="0" xr:uid="{7248C532-ED23-4FFC-A0F0-175AA454CA8D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</t>
        </r>
      </text>
    </comment>
    <comment ref="H4" authorId="0" shapeId="0" xr:uid="{23F6D54A-8005-4F34-8ADC-7D1219E59192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</t>
        </r>
      </text>
    </comment>
    <comment ref="H5" authorId="0" shapeId="0" xr:uid="{CDCCB2D8-A2CC-47B5-AF3E-EC00CF0E59F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9-0 fav
4-2 fav</t>
        </r>
      </text>
    </comment>
    <comment ref="H6" authorId="0" shapeId="0" xr:uid="{154124DD-D640-446E-A26C-41EB432816E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6-0 Fav</t>
        </r>
      </text>
    </comment>
    <comment ref="H7" authorId="0" shapeId="0" xr:uid="{159B8775-6184-4D09-AEAE-850F483899F4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5-2 FAV
5-2 FAV</t>
        </r>
      </text>
    </comment>
    <comment ref="H8" authorId="0" shapeId="0" xr:uid="{EDEBCC4E-B299-4943-9AA4-D616E422009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 
5-1 fav</t>
        </r>
      </text>
    </comment>
    <comment ref="H9" authorId="0" shapeId="0" xr:uid="{01E1E70F-0522-4504-9902-792B8CA34877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6-2</t>
        </r>
      </text>
    </comment>
    <comment ref="H10" authorId="0" shapeId="0" xr:uid="{D6801A6A-526E-4C00-BD41-706E63DE7958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
6-3 fav
</t>
        </r>
      </text>
    </comment>
    <comment ref="H11" authorId="0" shapeId="0" xr:uid="{DD5B3CFA-BEDF-4748-821E-F5EF92DC996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5-1 FAV</t>
        </r>
      </text>
    </comment>
    <comment ref="H16" authorId="1" shapeId="0" xr:uid="{76C2BEB7-B813-463A-91B9-F57E16DAF80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  </r>
      </text>
    </comment>
    <comment ref="H17" authorId="2" shapeId="0" xr:uid="{5394C5A5-4F67-48A4-BD6E-55D28AD58806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  </r>
      </text>
    </comment>
    <comment ref="H19" authorId="3" shapeId="0" xr:uid="{37E083B4-B7D1-48DC-811B-0D78C9789871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  </r>
      </text>
    </comment>
    <comment ref="H22" authorId="4" shapeId="0" xr:uid="{D1FCA04E-F287-418D-8FCE-A4F5C6C5EAD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</t>
        </r>
      </text>
    </comment>
    <comment ref="H25" authorId="5" shapeId="0" xr:uid="{15229010-C595-473D-95F8-BD67FB6B6EF0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  </r>
      </text>
    </comment>
    <comment ref="H27" authorId="6" shapeId="0" xr:uid="{7F529FDA-9A89-4E96-9A14-E533F552ACD9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7-0 FAV</t>
        </r>
      </text>
    </comment>
    <comment ref="H29" authorId="7" shapeId="0" xr:uid="{0579B13F-3613-447B-9738-CD8DEEC31A89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
Rispondi:
3-3</t>
        </r>
      </text>
    </comment>
    <comment ref="H30" authorId="8" shapeId="0" xr:uid="{3EA51C18-A036-40F4-99F9-00966E15CC26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</t>
        </r>
      </text>
    </comment>
    <comment ref="H31" authorId="9" shapeId="0" xr:uid="{964C264D-9F0C-43E5-B0A3-C02110EE1B45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1-5 SFAV</t>
        </r>
      </text>
    </comment>
    <comment ref="H32" authorId="10" shapeId="0" xr:uid="{C4872552-B9BD-4F94-9215-47B778B5A5B2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1-6 FAV</t>
        </r>
      </text>
    </comment>
    <comment ref="H33" authorId="11" shapeId="0" xr:uid="{DB2D74A9-9737-45DE-8ADB-83F11782B89A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
6-1 FAV</t>
        </r>
      </text>
    </comment>
    <comment ref="H35" authorId="12" shapeId="0" xr:uid="{125C0395-AAAD-4415-B5DA-C69BE34DDC41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
6-0 FAV
4-3 FAV</t>
        </r>
      </text>
    </comment>
    <comment ref="H36" authorId="13" shapeId="0" xr:uid="{382BB432-EAE1-44B5-A049-B106E3E8A9E7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3-5 FAV
1-5 SFAV
5-3 FAV</t>
        </r>
      </text>
    </comment>
    <comment ref="H39" authorId="14" shapeId="0" xr:uid="{32BA2D5E-7063-4C4B-B15F-17468EDB07E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4-4</t>
        </r>
      </text>
    </comment>
  </commentList>
</comments>
</file>

<file path=xl/sharedStrings.xml><?xml version="1.0" encoding="utf-8"?>
<sst xmlns="http://schemas.openxmlformats.org/spreadsheetml/2006/main" count="683" uniqueCount="95">
  <si>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</si>
  <si>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</si>
  <si>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</si>
  <si>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</si>
  <si>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</si>
  <si>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</si>
  <si>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</si>
  <si>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</si>
  <si>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</si>
  <si>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</si>
  <si>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</si>
  <si>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</si>
  <si>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</si>
  <si>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</si>
  <si>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</si>
  <si>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</si>
  <si>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</si>
  <si>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</si>
  <si>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</si>
  <si>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</si>
  <si>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</si>
  <si>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</si>
  <si>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</si>
  <si>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</si>
  <si>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</si>
  <si>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</si>
  <si>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</si>
  <si>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</si>
  <si>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</si>
  <si>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</si>
  <si>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</si>
  <si>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</si>
  <si>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</si>
  <si>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</si>
  <si>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</si>
  <si>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</si>
  <si>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</si>
  <si>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</si>
  <si>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</si>
  <si>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Quota</t>
  </si>
  <si>
    <t>Percent. %</t>
  </si>
  <si>
    <t>€uri da scomm.</t>
  </si>
  <si>
    <t>Tipo scommessa</t>
  </si>
  <si>
    <t>Possib Vincita</t>
  </si>
  <si>
    <t>Guadagno</t>
  </si>
  <si>
    <t>Budget Totale</t>
  </si>
  <si>
    <t>2-3</t>
  </si>
  <si>
    <t>3-2</t>
  </si>
  <si>
    <t>tot perc:</t>
  </si>
  <si>
    <t>tot da scomm</t>
  </si>
  <si>
    <t>5/10</t>
  </si>
  <si>
    <t>3/10</t>
  </si>
  <si>
    <t>2/10</t>
  </si>
  <si>
    <t>1/10</t>
  </si>
  <si>
    <t>1-1</t>
  </si>
  <si>
    <t>1-0</t>
  </si>
  <si>
    <t>2-0</t>
  </si>
  <si>
    <t>2-1</t>
  </si>
  <si>
    <t>3-0</t>
  </si>
  <si>
    <t>3-1</t>
  </si>
  <si>
    <t>4-0</t>
  </si>
  <si>
    <t>1-2</t>
  </si>
  <si>
    <t>0-3</t>
  </si>
  <si>
    <t>1-3</t>
  </si>
  <si>
    <t>FAVORITA FUORI CASA</t>
  </si>
  <si>
    <t>0-1</t>
  </si>
  <si>
    <t>0-2</t>
  </si>
  <si>
    <t>0-4</t>
  </si>
  <si>
    <t>1-4</t>
  </si>
  <si>
    <t>2-4</t>
  </si>
  <si>
    <t>3-4</t>
  </si>
  <si>
    <t>0-5</t>
  </si>
  <si>
    <t>1-5</t>
  </si>
  <si>
    <t>0-6</t>
  </si>
  <si>
    <t>1-6</t>
  </si>
  <si>
    <t>2-6</t>
  </si>
  <si>
    <t>1XMULTI 1-2 (1-1;10;2,0)</t>
  </si>
  <si>
    <t>NO GOAL + OVER 4.5</t>
  </si>
  <si>
    <t>GOAL+0VER 4.5</t>
  </si>
  <si>
    <t>1+NOGOAL+ O 1.5</t>
  </si>
  <si>
    <t>0-0</t>
  </si>
  <si>
    <t>2-2</t>
  </si>
  <si>
    <t>X2MULTI 1-2 (1-1;0-1;0-2)</t>
  </si>
  <si>
    <t>2+NOGOAL+ O 1.5</t>
  </si>
  <si>
    <t>CON LIVE SI ASPETTA CHE CRESCA</t>
  </si>
  <si>
    <t>1X + multigol 1-3</t>
  </si>
  <si>
    <t>x2-U 1,5</t>
  </si>
  <si>
    <t>1-0;2-0;2-1</t>
  </si>
  <si>
    <t>3-3</t>
  </si>
  <si>
    <t>0 GOAL</t>
  </si>
  <si>
    <t>1 GOAL</t>
  </si>
  <si>
    <t>2 GOAL</t>
  </si>
  <si>
    <t>3GOAL</t>
  </si>
  <si>
    <t>4GOAL</t>
  </si>
  <si>
    <t>&gt;4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</si>
</sst>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8"/>
      <color rgb="FF000000"/>
      <name val="Calibri"/>
      <family val="2"/>
    </font>
    <font>
      <b/>
      <sz val="8"/>
      <color theme="4"/>
      <name val="Calibri"/>
      <family val="2"/>
    </font>
    <font>
      <b/>
      <sz val="8"/>
      <color theme="9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22"/>
      <color theme="1"/>
      <name val="Calibri"/>
      <family val="2"/>
    </font>
    <font>
      <b/>
      <sz val="8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1" applyNumberFormat="0" applyAlignment="0" applyProtection="0"/>
    <xf numFmtId="0" fontId="8" fillId="0" borderId="3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6" fillId="8" borderId="2" xfId="3" applyNumberFormat="1" applyBorder="1" applyAlignment="1">
      <alignment horizontal="center"/>
    </xf>
    <xf numFmtId="0" fontId="9" fillId="0" borderId="3" xfId="5" applyFont="1" applyAlignment="1">
      <alignment horizontal="center"/>
    </xf>
    <xf numFmtId="0" fontId="7" fillId="9" borderId="1" xfId="4"/>
    <xf numFmtId="0" fontId="0" fillId="0" borderId="0" xfId="0" applyAlignment="1">
      <alignment horizontal="center" vertical="center"/>
    </xf>
    <xf numFmtId="49" fontId="0" fillId="0" borderId="0" xfId="0" applyNumberFormat="1"/>
    <xf numFmtId="164" fontId="0" fillId="0" borderId="0" xfId="0" applyNumberForma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Fill="1"/>
    <xf numFmtId="0" fontId="15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164" fontId="6" fillId="8" borderId="5" xfId="3" applyNumberFormat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0" borderId="0" xfId="4" applyFill="1" applyBorder="1"/>
    <xf numFmtId="49" fontId="2" fillId="2" borderId="6" xfId="1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11" fillId="0" borderId="0" xfId="0" applyNumberFormat="1" applyFont="1" applyFill="1" applyAlignment="1">
      <alignment horizontal="center"/>
    </xf>
    <xf numFmtId="0" fontId="2" fillId="2" borderId="1" xfId="1" applyAlignment="1">
      <alignment horizontal="center"/>
    </xf>
    <xf numFmtId="49" fontId="18" fillId="10" borderId="0" xfId="0" applyNumberFormat="1" applyFont="1" applyFill="1" applyAlignment="1">
      <alignment horizontal="center" vertical="center"/>
    </xf>
    <xf numFmtId="49" fontId="9" fillId="0" borderId="3" xfId="5" applyNumberFormat="1" applyFon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0" fillId="0" borderId="0" xfId="0" applyNumberFormat="1" applyFill="1" applyAlignment="1"/>
    <xf numFmtId="49" fontId="0" fillId="0" borderId="0" xfId="0" applyNumberFormat="1" applyAlignment="1"/>
    <xf numFmtId="49" fontId="11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0" fontId="7" fillId="9" borderId="1" xfId="4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</cellXfs>
  <cellStyles count="6">
    <cellStyle name="20% - Colore 3" xfId="2" builtinId="38"/>
    <cellStyle name="Calcolo" xfId="4" builtinId="22"/>
    <cellStyle name="Cella collegata" xfId="5" builtinId="24"/>
    <cellStyle name="Input" xfId="1" builtinId="20"/>
    <cellStyle name="Neutrale" xfId="3" builtinId="28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picano Fabio" id="{F776A85B-59AB-4A96-8732-1B84EF6EC3E8}" userId="S::Fabio.Rapicano@corob.com::92db58b6-d190-4935-99a4-d8ed0acd4993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6" dT="2023-08-10T09:21:03.51" personId="{F776A85B-59AB-4A96-8732-1B84EF6EC3E8}" id="{76C2BEB7-B813-463A-91B9-F57E16DAF80B}">
    <text>4-3 FAV</text>
  </threadedComment>
  <threadedComment ref="H17" dT="2023-08-10T09:27:51.37" personId="{F776A85B-59AB-4A96-8732-1B84EF6EC3E8}" id="{5394C5A5-4F67-48A4-BD6E-55D28AD58806}">
    <text>4-3 FAV</text>
  </threadedComment>
  <threadedComment ref="H19" dT="2023-08-10T09:40:15.51" personId="{F776A85B-59AB-4A96-8732-1B84EF6EC3E8}" id="{37E083B4-B7D1-48DC-811B-0D78C9789871}">
    <text>2-4 fav</text>
  </threadedComment>
  <threadedComment ref="H22" dT="2023-08-10T09:54:42.43" personId="{F776A85B-59AB-4A96-8732-1B84EF6EC3E8}" id="{D1FCA04E-F287-418D-8FCE-A4F5C6C5EADB}">
    <text>2-4 SFAV</text>
  </threadedComment>
  <threadedComment ref="H25" dT="2023-08-10T10:02:17.55" personId="{F776A85B-59AB-4A96-8732-1B84EF6EC3E8}" id="{15229010-C595-473D-95F8-BD67FB6B6EF0}">
    <text>2-4 FAV</text>
  </threadedComment>
  <threadedComment ref="H27" dT="2023-08-10T10:09:01.84" personId="{F776A85B-59AB-4A96-8732-1B84EF6EC3E8}" id="{7F529FDA-9A89-4E96-9A14-E533F552ACD9}">
    <text>7-0 FAV</text>
  </threadedComment>
  <threadedComment ref="H29" dT="2023-08-10T10:15:08.88" personId="{F776A85B-59AB-4A96-8732-1B84EF6EC3E8}" id="{0579B13F-3613-447B-9738-CD8DEEC31A89}">
    <text>2-4 SFAV</text>
  </threadedComment>
  <threadedComment ref="H29" dT="2023-08-10T10:15:24.22" personId="{F776A85B-59AB-4A96-8732-1B84EF6EC3E8}" id="{DE134D66-496A-4C23-A06F-75609DBF1ACD}" parentId="{0579B13F-3613-447B-9738-CD8DEEC31A89}">
    <text>3-3</text>
  </threadedComment>
  <threadedComment ref="H30" dT="2023-08-10T10:23:01.71" personId="{F776A85B-59AB-4A96-8732-1B84EF6EC3E8}" id="{3EA51C18-A036-40F4-99F9-00966E15CC26}">
    <text>3-3</text>
  </threadedComment>
  <threadedComment ref="H31" dT="2023-08-10T10:22:28.80" personId="{F776A85B-59AB-4A96-8732-1B84EF6EC3E8}" id="{964C264D-9F0C-43E5-B0A3-C02110EE1B45}">
    <text>1-5 SFAV</text>
  </threadedComment>
  <threadedComment ref="H32" dT="2023-08-10T10:25:51.05" personId="{F776A85B-59AB-4A96-8732-1B84EF6EC3E8}" id="{C4872552-B9BD-4F94-9215-47B778B5A5B2}">
    <text>1-6 FAV</text>
  </threadedComment>
  <threadedComment ref="H33" dT="2023-08-10T10:33:05.76" personId="{F776A85B-59AB-4A96-8732-1B84EF6EC3E8}" id="{DB2D74A9-9737-45DE-8ADB-83F11782B89A}">
    <text>3-3
6-1 FAV</text>
  </threadedComment>
  <threadedComment ref="H35" dT="2023-08-10T10:39:31.16" personId="{F776A85B-59AB-4A96-8732-1B84EF6EC3E8}" id="{125C0395-AAAD-4415-B5DA-C69BE34DDC41}">
    <text>4-3 FAV
6-0 FAV
4-3 FAV</text>
  </threadedComment>
  <threadedComment ref="H36" dT="2023-08-10T10:47:39.54" personId="{F776A85B-59AB-4A96-8732-1B84EF6EC3E8}" id="{382BB432-EAE1-44B5-A049-B106E3E8A9E7}">
    <text>3-5 FAV
1-5 SFAV
5-3 FAV</text>
  </threadedComment>
  <threadedComment ref="H39" dT="2023-08-10T10:55:26.37" personId="{F776A85B-59AB-4A96-8732-1B84EF6EC3E8}" id="{32BA2D5E-7063-4C4B-B15F-17468EDB07EB}">
    <text>4-4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H36" sqref="H36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15</v>
      </c>
      <c r="G2" s="8" t="s">
        <v>17</v>
      </c>
      <c r="H2" s="8" t="s">
        <v>15</v>
      </c>
      <c r="I2" s="9" t="s">
        <v>15</v>
      </c>
      <c r="J2" s="9" t="s">
        <v>18</v>
      </c>
      <c r="K2" s="9" t="s">
        <v>25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15</v>
      </c>
      <c r="G3" s="8" t="s">
        <v>15</v>
      </c>
      <c r="H3" s="8" t="s">
        <v>16</v>
      </c>
      <c r="I3" s="9" t="s">
        <v>15</v>
      </c>
      <c r="J3" s="9" t="s">
        <v>18</v>
      </c>
      <c r="K3" s="9" t="s">
        <v>25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17</v>
      </c>
      <c r="G4" s="8" t="s">
        <v>18</v>
      </c>
      <c r="H4" s="8" t="s">
        <v>15</v>
      </c>
      <c r="I4" s="9" t="s">
        <v>18</v>
      </c>
      <c r="J4" s="9" t="s">
        <v>24</v>
      </c>
      <c r="K4" s="9" t="s">
        <v>17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19</v>
      </c>
      <c r="G5" s="8" t="s">
        <v>24</v>
      </c>
      <c r="H5" s="8" t="s">
        <v>18</v>
      </c>
      <c r="I5" s="9" t="s">
        <v>18</v>
      </c>
      <c r="J5" s="9" t="s">
        <v>24</v>
      </c>
      <c r="K5" s="9" t="s">
        <v>17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18</v>
      </c>
      <c r="G6" s="8" t="s">
        <v>17</v>
      </c>
      <c r="H6" s="8" t="s">
        <v>15</v>
      </c>
      <c r="I6" s="9" t="s">
        <v>18</v>
      </c>
      <c r="J6" s="9" t="s">
        <v>18</v>
      </c>
      <c r="K6" s="9" t="s">
        <v>18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19</v>
      </c>
      <c r="G7" s="8" t="s">
        <v>20</v>
      </c>
      <c r="H7" s="8" t="s">
        <v>16</v>
      </c>
      <c r="I7" s="9" t="s">
        <v>15</v>
      </c>
      <c r="J7" s="9" t="s">
        <v>18</v>
      </c>
      <c r="K7" s="9" t="s">
        <v>25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16</v>
      </c>
      <c r="G8" s="8" t="s">
        <v>15</v>
      </c>
      <c r="H8" s="8" t="s">
        <v>16</v>
      </c>
      <c r="I8" s="9" t="s">
        <v>15</v>
      </c>
      <c r="J8" s="9" t="s">
        <v>17</v>
      </c>
      <c r="K8" s="9" t="s">
        <v>24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16</v>
      </c>
      <c r="G9" s="8" t="s">
        <v>19</v>
      </c>
      <c r="H9" s="8" t="s">
        <v>15</v>
      </c>
      <c r="I9" s="9" t="s">
        <v>19</v>
      </c>
      <c r="J9" s="9" t="s">
        <v>15</v>
      </c>
      <c r="K9" s="9" t="s">
        <v>26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15</v>
      </c>
      <c r="G10" s="8" t="s">
        <v>18</v>
      </c>
      <c r="H10" s="8" t="s">
        <v>15</v>
      </c>
      <c r="I10" s="9" t="s">
        <v>15</v>
      </c>
      <c r="J10" s="9" t="s">
        <v>15</v>
      </c>
      <c r="K10" s="9" t="s">
        <v>26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16</v>
      </c>
      <c r="G11" s="8" t="s">
        <v>17</v>
      </c>
      <c r="H11" s="8" t="s">
        <v>15</v>
      </c>
      <c r="I11" s="9" t="s">
        <v>20</v>
      </c>
      <c r="J11" s="9" t="s">
        <v>17</v>
      </c>
      <c r="K11" s="9" t="s">
        <v>24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16</v>
      </c>
      <c r="G12" s="8" t="s">
        <v>18</v>
      </c>
      <c r="H12" s="8" t="s">
        <v>15</v>
      </c>
      <c r="I12" s="9" t="s">
        <v>17</v>
      </c>
      <c r="J12" s="9" t="s">
        <v>19</v>
      </c>
      <c r="K12" s="9" t="s">
        <v>20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15</v>
      </c>
      <c r="G13" s="8" t="s">
        <v>19</v>
      </c>
      <c r="H13" s="8" t="s">
        <v>15</v>
      </c>
      <c r="I13" s="9" t="s">
        <v>15</v>
      </c>
      <c r="J13" s="9" t="s">
        <v>19</v>
      </c>
      <c r="K13" s="9" t="s">
        <v>20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16</v>
      </c>
      <c r="G14" s="8" t="s">
        <v>15</v>
      </c>
      <c r="H14" s="8" t="s">
        <v>16</v>
      </c>
      <c r="I14" s="9" t="s">
        <v>18</v>
      </c>
      <c r="J14" s="9" t="s">
        <v>19</v>
      </c>
      <c r="K14" s="9" t="s">
        <v>20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15</v>
      </c>
      <c r="G15" s="8" t="s">
        <v>18</v>
      </c>
      <c r="H15" s="8" t="s">
        <v>18</v>
      </c>
      <c r="I15" s="9" t="s">
        <v>18</v>
      </c>
      <c r="J15" s="9" t="s">
        <v>18</v>
      </c>
      <c r="K15" s="9" t="s">
        <v>25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15</v>
      </c>
      <c r="G16" s="8" t="s">
        <v>20</v>
      </c>
      <c r="H16" s="8" t="s">
        <v>15</v>
      </c>
      <c r="I16" s="9" t="s">
        <v>18</v>
      </c>
      <c r="J16" s="9" t="s">
        <v>19</v>
      </c>
      <c r="K16" s="9" t="s">
        <v>20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16</v>
      </c>
      <c r="G17" s="8" t="s">
        <v>18</v>
      </c>
      <c r="H17" s="8" t="s">
        <v>17</v>
      </c>
      <c r="I17" s="9" t="s">
        <v>19</v>
      </c>
      <c r="J17" s="9" t="s">
        <v>18</v>
      </c>
      <c r="K17" s="9" t="s">
        <v>25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15</v>
      </c>
      <c r="G18" s="8" t="s">
        <v>19</v>
      </c>
      <c r="H18" s="8" t="s">
        <v>15</v>
      </c>
      <c r="I18" s="9" t="s">
        <v>18</v>
      </c>
      <c r="J18" s="9" t="s">
        <v>17</v>
      </c>
      <c r="K18" s="9" t="s">
        <v>24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15</v>
      </c>
      <c r="G19" s="8" t="s">
        <v>19</v>
      </c>
      <c r="H19" s="8" t="s">
        <v>15</v>
      </c>
      <c r="I19" s="9" t="s">
        <v>15</v>
      </c>
      <c r="J19" s="9" t="s">
        <v>17</v>
      </c>
      <c r="K19" s="9" t="s">
        <v>24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17</v>
      </c>
      <c r="G20" s="8" t="s">
        <v>19</v>
      </c>
      <c r="H20" s="8" t="s">
        <v>17</v>
      </c>
      <c r="I20" s="9" t="s">
        <v>17</v>
      </c>
      <c r="J20" s="9" t="s">
        <v>20</v>
      </c>
      <c r="K20" s="9" t="s">
        <v>19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15</v>
      </c>
      <c r="G21" s="8" t="s">
        <v>18</v>
      </c>
      <c r="H21" s="8" t="s">
        <v>16</v>
      </c>
      <c r="I21" s="9" t="s">
        <v>15</v>
      </c>
      <c r="J21" s="9" t="s">
        <v>19</v>
      </c>
      <c r="K21" s="9" t="s">
        <v>20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18</v>
      </c>
      <c r="G22" s="8" t="s">
        <v>19</v>
      </c>
      <c r="H22" s="8" t="s">
        <v>16</v>
      </c>
      <c r="I22" s="9" t="s">
        <v>17</v>
      </c>
      <c r="J22" s="9" t="s">
        <v>24</v>
      </c>
      <c r="K22" s="9" t="s">
        <v>17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15</v>
      </c>
      <c r="G23" s="8" t="s">
        <v>19</v>
      </c>
      <c r="H23" s="8" t="s">
        <v>16</v>
      </c>
      <c r="I23" s="9" t="s">
        <v>16</v>
      </c>
      <c r="J23" s="9" t="s">
        <v>24</v>
      </c>
      <c r="K23" s="9" t="s">
        <v>17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17</v>
      </c>
      <c r="G24" s="8" t="s">
        <v>19</v>
      </c>
      <c r="H24" s="8" t="s">
        <v>16</v>
      </c>
      <c r="I24" s="9" t="s">
        <v>16</v>
      </c>
      <c r="J24" s="9" t="s">
        <v>19</v>
      </c>
      <c r="K24" s="9" t="s">
        <v>20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16</v>
      </c>
      <c r="G25" s="8" t="s">
        <v>19</v>
      </c>
      <c r="H25" s="8" t="s">
        <v>15</v>
      </c>
      <c r="I25" s="9" t="s">
        <v>18</v>
      </c>
      <c r="J25" s="9" t="s">
        <v>18</v>
      </c>
      <c r="K25" s="9" t="s">
        <v>24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18</v>
      </c>
      <c r="G26" s="8" t="s">
        <v>20</v>
      </c>
      <c r="H26" s="8" t="s">
        <v>15</v>
      </c>
      <c r="I26" s="9" t="s">
        <v>18</v>
      </c>
      <c r="J26" s="9" t="s">
        <v>17</v>
      </c>
      <c r="K26" s="9" t="s">
        <v>24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15</v>
      </c>
      <c r="G27" s="8" t="s">
        <v>17</v>
      </c>
      <c r="H27" s="8" t="s">
        <v>15</v>
      </c>
      <c r="I27" s="9" t="s">
        <v>15</v>
      </c>
      <c r="J27" s="9" t="s">
        <v>19</v>
      </c>
      <c r="K27" s="9" t="s">
        <v>20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18</v>
      </c>
      <c r="G28" s="8" t="s">
        <v>19</v>
      </c>
      <c r="H28" s="8" t="s">
        <v>16</v>
      </c>
      <c r="I28" s="9" t="s">
        <v>15</v>
      </c>
      <c r="J28" s="9" t="s">
        <v>19</v>
      </c>
      <c r="K28" s="9" t="s">
        <v>20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15</v>
      </c>
      <c r="G29" s="8" t="s">
        <v>20</v>
      </c>
      <c r="H29" s="8" t="s">
        <v>15</v>
      </c>
      <c r="I29" s="9" t="s">
        <v>18</v>
      </c>
      <c r="J29" s="9" t="s">
        <v>15</v>
      </c>
      <c r="K29" s="9" t="s">
        <v>26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15</v>
      </c>
      <c r="G30" s="8" t="s">
        <v>17</v>
      </c>
      <c r="H30" s="8" t="s">
        <v>18</v>
      </c>
      <c r="I30" s="9" t="s">
        <v>18</v>
      </c>
      <c r="J30" s="9" t="s">
        <v>19</v>
      </c>
      <c r="K30" s="9" t="s">
        <v>20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17</v>
      </c>
      <c r="G31" s="8" t="s">
        <v>24</v>
      </c>
      <c r="H31" s="8" t="s">
        <v>16</v>
      </c>
      <c r="I31" s="9" t="s">
        <v>16</v>
      </c>
      <c r="J31" s="9" t="s">
        <v>20</v>
      </c>
      <c r="K31" s="9" t="s">
        <v>19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18</v>
      </c>
      <c r="G32" s="8" t="s">
        <v>17</v>
      </c>
      <c r="H32" s="8" t="s">
        <v>15</v>
      </c>
      <c r="I32" s="9" t="s">
        <v>18</v>
      </c>
      <c r="J32" s="9" t="s">
        <v>19</v>
      </c>
      <c r="K32" s="9" t="s">
        <v>20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16</v>
      </c>
      <c r="G33" s="8" t="s">
        <v>18</v>
      </c>
      <c r="H33" s="8" t="s">
        <v>19</v>
      </c>
      <c r="I33" s="9" t="s">
        <v>20</v>
      </c>
      <c r="J33" s="9" t="s">
        <v>18</v>
      </c>
      <c r="K33" s="9" t="s">
        <v>25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16</v>
      </c>
      <c r="G34" s="8" t="s">
        <v>17</v>
      </c>
      <c r="H34" s="8" t="s">
        <v>15</v>
      </c>
      <c r="I34" s="9" t="s">
        <v>18</v>
      </c>
      <c r="J34" s="9" t="s">
        <v>18</v>
      </c>
      <c r="K34" s="9" t="s">
        <v>25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16</v>
      </c>
      <c r="G35" s="8" t="s">
        <v>17</v>
      </c>
      <c r="H35" s="8" t="s">
        <v>15</v>
      </c>
      <c r="I35" s="9" t="s">
        <v>15</v>
      </c>
      <c r="J35" s="9" t="s">
        <v>19</v>
      </c>
      <c r="K35" s="9" t="s">
        <v>20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27</v>
      </c>
      <c r="D44" s="1" t="s">
        <v>28</v>
      </c>
      <c r="E44" s="1" t="s">
        <v>29</v>
      </c>
      <c r="F44" s="8" t="s">
        <v>30</v>
      </c>
    </row>
    <row r="46" spans="1:11" x14ac:dyDescent="0.25">
      <c r="C46" s="1">
        <v>2</v>
      </c>
      <c r="D46" s="1" t="s">
        <v>33</v>
      </c>
      <c r="E46" s="1" t="s">
        <v>31</v>
      </c>
      <c r="F46" s="8" t="s">
        <v>32</v>
      </c>
    </row>
    <row r="49" spans="2:5" x14ac:dyDescent="0.25">
      <c r="B49" s="1" t="s">
        <v>34</v>
      </c>
      <c r="C49" s="1" t="s">
        <v>35</v>
      </c>
      <c r="D49" s="1" t="s">
        <v>36</v>
      </c>
      <c r="E49" s="1">
        <v>14</v>
      </c>
    </row>
    <row r="51" spans="2:5" x14ac:dyDescent="0.25">
      <c r="B51" s="1">
        <v>1</v>
      </c>
      <c r="C51" s="1" t="s">
        <v>37</v>
      </c>
    </row>
    <row r="52" spans="2:5" x14ac:dyDescent="0.25">
      <c r="D52" s="1" t="s">
        <v>38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B1" workbookViewId="0">
      <selection activeCell="D15" sqref="D15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12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2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  <c r="F2" s="9" t="s">
        <v>9</v>
      </c>
      <c r="G2" s="9" t="s">
        <v>50</v>
      </c>
      <c r="H2" s="9" t="s">
        <v>8</v>
      </c>
      <c r="I2" s="9" t="s">
        <v>9</v>
      </c>
      <c r="J2" s="9" t="s">
        <v>14</v>
      </c>
      <c r="K2" s="9" t="s">
        <v>12</v>
      </c>
      <c r="L2" s="19"/>
    </row>
    <row r="3" spans="1:12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  <c r="F3" s="9" t="s">
        <v>13</v>
      </c>
      <c r="G3" s="9" t="s">
        <v>12</v>
      </c>
      <c r="H3" s="9" t="s">
        <v>9</v>
      </c>
      <c r="I3" s="9" t="s">
        <v>9</v>
      </c>
      <c r="J3" s="9" t="s">
        <v>50</v>
      </c>
      <c r="K3" s="9" t="s">
        <v>50</v>
      </c>
      <c r="L3" s="19"/>
    </row>
    <row r="4" spans="1:12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  <c r="F4" s="9" t="s">
        <v>9</v>
      </c>
      <c r="G4" s="9" t="s">
        <v>13</v>
      </c>
      <c r="H4" s="9" t="s">
        <v>9</v>
      </c>
      <c r="I4" s="9" t="s">
        <v>11</v>
      </c>
      <c r="J4" s="9" t="s">
        <v>12</v>
      </c>
      <c r="K4" s="9" t="s">
        <v>14</v>
      </c>
      <c r="L4" s="19"/>
    </row>
    <row r="5" spans="1:12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  <c r="F5" s="9" t="s">
        <v>12</v>
      </c>
      <c r="G5" s="9" t="s">
        <v>14</v>
      </c>
      <c r="H5" s="9" t="s">
        <v>11</v>
      </c>
      <c r="I5" s="9" t="s">
        <v>11</v>
      </c>
      <c r="J5" s="9" t="s">
        <v>50</v>
      </c>
      <c r="K5" s="9" t="s">
        <v>50</v>
      </c>
      <c r="L5" s="19"/>
    </row>
    <row r="6" spans="1:12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  <c r="F6" s="9" t="s">
        <v>11</v>
      </c>
      <c r="G6" s="9" t="s">
        <v>50</v>
      </c>
      <c r="H6" s="9" t="s">
        <v>9</v>
      </c>
      <c r="I6" s="9" t="s">
        <v>9</v>
      </c>
      <c r="J6" s="9" t="s">
        <v>13</v>
      </c>
      <c r="K6" s="9" t="s">
        <v>51</v>
      </c>
      <c r="L6" s="19"/>
    </row>
    <row r="7" spans="1:12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  <c r="F7" s="9" t="s">
        <v>13</v>
      </c>
      <c r="G7" s="9" t="s">
        <v>13</v>
      </c>
      <c r="H7" s="9" t="s">
        <v>11</v>
      </c>
      <c r="I7" s="9" t="s">
        <v>11</v>
      </c>
      <c r="J7" s="9" t="s">
        <v>13</v>
      </c>
      <c r="K7" s="9" t="s">
        <v>51</v>
      </c>
      <c r="L7" s="19"/>
    </row>
    <row r="8" spans="1:12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  <c r="F8" s="9" t="s">
        <v>8</v>
      </c>
      <c r="G8" s="9" t="s">
        <v>12</v>
      </c>
      <c r="H8" s="9" t="s">
        <v>11</v>
      </c>
      <c r="I8" s="9" t="s">
        <v>11</v>
      </c>
      <c r="J8" s="9" t="s">
        <v>12</v>
      </c>
      <c r="K8" s="9" t="s">
        <v>14</v>
      </c>
      <c r="L8" s="19"/>
    </row>
    <row r="9" spans="1:12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  <c r="F9" s="9" t="s">
        <v>13</v>
      </c>
      <c r="G9" s="9" t="s">
        <v>50</v>
      </c>
      <c r="H9" s="9" t="s">
        <v>9</v>
      </c>
      <c r="I9" s="9" t="s">
        <v>11</v>
      </c>
      <c r="J9" s="9" t="s">
        <v>14</v>
      </c>
      <c r="K9" s="9" t="s">
        <v>12</v>
      </c>
      <c r="L9" s="19"/>
    </row>
    <row r="10" spans="1:12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  <c r="F10" s="9" t="s">
        <v>11</v>
      </c>
      <c r="G10" s="9" t="s">
        <v>12</v>
      </c>
      <c r="H10" s="9" t="s">
        <v>11</v>
      </c>
      <c r="I10" s="9" t="s">
        <v>13</v>
      </c>
      <c r="J10" s="9" t="s">
        <v>12</v>
      </c>
      <c r="K10" s="9" t="s">
        <v>14</v>
      </c>
      <c r="L10" s="19"/>
    </row>
    <row r="11" spans="1:12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  <c r="F11" s="9" t="s">
        <v>9</v>
      </c>
      <c r="G11" s="9" t="s">
        <v>11</v>
      </c>
      <c r="H11" s="9" t="s">
        <v>9</v>
      </c>
      <c r="I11" s="9" t="s">
        <v>11</v>
      </c>
      <c r="J11" s="9" t="s">
        <v>13</v>
      </c>
      <c r="K11" s="9" t="s">
        <v>51</v>
      </c>
      <c r="L11" s="19"/>
    </row>
    <row r="12" spans="1:12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  <c r="F12" s="9" t="s">
        <v>50</v>
      </c>
      <c r="G12" s="9" t="s">
        <v>53</v>
      </c>
      <c r="H12" s="9" t="s">
        <v>8</v>
      </c>
      <c r="I12" s="9" t="s">
        <v>8</v>
      </c>
      <c r="J12" s="9" t="s">
        <v>52</v>
      </c>
      <c r="K12" s="9" t="s">
        <v>11</v>
      </c>
      <c r="L12" s="19"/>
    </row>
    <row r="13" spans="1:12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  <c r="F13" s="9" t="s">
        <v>50</v>
      </c>
      <c r="G13" s="9" t="s">
        <v>51</v>
      </c>
      <c r="H13" s="9" t="s">
        <v>8</v>
      </c>
      <c r="I13" s="9" t="s">
        <v>8</v>
      </c>
      <c r="J13" s="9" t="s">
        <v>52</v>
      </c>
      <c r="K13" s="9" t="s">
        <v>11</v>
      </c>
      <c r="L13" s="19"/>
    </row>
    <row r="14" spans="1:12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  <c r="F14" s="9" t="s">
        <v>9</v>
      </c>
      <c r="G14" s="9" t="s">
        <v>13</v>
      </c>
      <c r="H14" s="9" t="s">
        <v>8</v>
      </c>
      <c r="I14" s="9" t="s">
        <v>9</v>
      </c>
      <c r="J14" s="9" t="s">
        <v>50</v>
      </c>
      <c r="K14" s="9" t="s">
        <v>50</v>
      </c>
      <c r="L14" s="19"/>
    </row>
    <row r="15" spans="1:12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  <c r="F15" s="9" t="s">
        <v>12</v>
      </c>
      <c r="G15" s="9" t="s">
        <v>50</v>
      </c>
      <c r="H15" s="9" t="s">
        <v>8</v>
      </c>
      <c r="I15" s="9" t="s">
        <v>13</v>
      </c>
      <c r="J15" s="9" t="s">
        <v>14</v>
      </c>
      <c r="K15" s="9" t="s">
        <v>12</v>
      </c>
      <c r="L15" s="19"/>
    </row>
    <row r="16" spans="1:12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  <c r="F16" s="9" t="s">
        <v>9</v>
      </c>
      <c r="G16" s="9" t="s">
        <v>11</v>
      </c>
      <c r="H16" s="9" t="s">
        <v>9</v>
      </c>
      <c r="I16" s="9" t="s">
        <v>13</v>
      </c>
      <c r="J16" s="9" t="s">
        <v>11</v>
      </c>
      <c r="K16" s="9" t="s">
        <v>52</v>
      </c>
      <c r="L16" s="19"/>
    </row>
    <row r="17" spans="1:12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  <c r="F17" s="9" t="s">
        <v>11</v>
      </c>
      <c r="G17" s="9" t="s">
        <v>12</v>
      </c>
      <c r="H17" s="9" t="s">
        <v>9</v>
      </c>
      <c r="I17" s="9" t="s">
        <v>9</v>
      </c>
      <c r="J17" s="9" t="s">
        <v>50</v>
      </c>
      <c r="K17" s="9" t="s">
        <v>14</v>
      </c>
      <c r="L17" s="19"/>
    </row>
    <row r="18" spans="1:12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  <c r="F18" s="9" t="s">
        <v>8</v>
      </c>
      <c r="G18" s="9" t="s">
        <v>11</v>
      </c>
      <c r="H18" s="9" t="s">
        <v>8</v>
      </c>
      <c r="I18" s="9" t="s">
        <v>8</v>
      </c>
      <c r="J18" s="9" t="s">
        <v>12</v>
      </c>
      <c r="K18" s="9" t="s">
        <v>14</v>
      </c>
      <c r="L18" s="19"/>
    </row>
    <row r="19" spans="1:12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  <c r="F19" s="9" t="s">
        <v>11</v>
      </c>
      <c r="G19" s="9" t="s">
        <v>51</v>
      </c>
      <c r="H19" s="9" t="s">
        <v>9</v>
      </c>
      <c r="I19" s="9" t="s">
        <v>9</v>
      </c>
      <c r="J19" s="9" t="s">
        <v>50</v>
      </c>
      <c r="K19" s="9" t="s">
        <v>12</v>
      </c>
      <c r="L19" s="19"/>
    </row>
    <row r="20" spans="1:12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  <c r="F20" s="9" t="s">
        <v>13</v>
      </c>
      <c r="G20" s="9" t="s">
        <v>14</v>
      </c>
      <c r="H20" s="9" t="s">
        <v>8</v>
      </c>
      <c r="I20" s="9" t="s">
        <v>8</v>
      </c>
      <c r="J20" s="9" t="s">
        <v>51</v>
      </c>
      <c r="K20" s="9" t="s">
        <v>13</v>
      </c>
      <c r="L20" s="19"/>
    </row>
    <row r="21" spans="1:12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  <c r="F21" s="9" t="s">
        <v>50</v>
      </c>
      <c r="G21" s="9" t="s">
        <v>51</v>
      </c>
      <c r="H21" s="9" t="s">
        <v>8</v>
      </c>
      <c r="I21" s="9" t="s">
        <v>9</v>
      </c>
      <c r="J21" s="9" t="s">
        <v>51</v>
      </c>
      <c r="K21" s="9" t="s">
        <v>13</v>
      </c>
      <c r="L21" s="19"/>
    </row>
    <row r="22" spans="1:12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  <c r="F22" s="9" t="s">
        <v>50</v>
      </c>
      <c r="G22" s="9" t="s">
        <v>14</v>
      </c>
      <c r="H22" s="9" t="s">
        <v>9</v>
      </c>
      <c r="I22" s="9" t="s">
        <v>9</v>
      </c>
      <c r="J22" s="9" t="s">
        <v>51</v>
      </c>
      <c r="K22" s="9" t="s">
        <v>13</v>
      </c>
      <c r="L22" s="19"/>
    </row>
    <row r="23" spans="1:12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  <c r="F23" s="9" t="s">
        <v>50</v>
      </c>
      <c r="G23" s="9" t="s">
        <v>52</v>
      </c>
      <c r="H23" s="9" t="s">
        <v>8</v>
      </c>
      <c r="I23" s="9" t="s">
        <v>9</v>
      </c>
      <c r="J23" s="9" t="s">
        <v>51</v>
      </c>
      <c r="K23" s="9" t="s">
        <v>13</v>
      </c>
      <c r="L23" s="19"/>
    </row>
    <row r="24" spans="1:12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  <c r="F24" s="9" t="s">
        <v>13</v>
      </c>
      <c r="G24" s="9" t="s">
        <v>13</v>
      </c>
      <c r="H24" s="9" t="s">
        <v>8</v>
      </c>
      <c r="I24" s="9" t="s">
        <v>9</v>
      </c>
      <c r="J24" s="9" t="s">
        <v>13</v>
      </c>
      <c r="K24" s="9" t="s">
        <v>51</v>
      </c>
      <c r="L24" s="19"/>
    </row>
    <row r="25" spans="1:12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  <c r="F25" s="9" t="s">
        <v>12</v>
      </c>
      <c r="G25" s="9" t="s">
        <v>52</v>
      </c>
      <c r="H25" s="9" t="s">
        <v>9</v>
      </c>
      <c r="I25" s="9" t="s">
        <v>9</v>
      </c>
      <c r="J25" s="9" t="s">
        <v>51</v>
      </c>
      <c r="K25" s="9" t="s">
        <v>13</v>
      </c>
      <c r="L25" s="19"/>
    </row>
    <row r="26" spans="1:12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  <c r="F26" s="9" t="s">
        <v>12</v>
      </c>
      <c r="G26" s="9" t="s">
        <v>51</v>
      </c>
      <c r="H26" s="9" t="s">
        <v>8</v>
      </c>
      <c r="I26" s="9" t="s">
        <v>9</v>
      </c>
      <c r="J26" s="9" t="s">
        <v>51</v>
      </c>
      <c r="K26" s="9" t="s">
        <v>13</v>
      </c>
      <c r="L26" s="19"/>
    </row>
    <row r="27" spans="1:12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  <c r="F27" s="9" t="s">
        <v>12</v>
      </c>
      <c r="G27" s="9" t="s">
        <v>50</v>
      </c>
      <c r="H27" s="9" t="s">
        <v>9</v>
      </c>
      <c r="I27" s="9" t="s">
        <v>13</v>
      </c>
      <c r="J27" s="9" t="s">
        <v>51</v>
      </c>
      <c r="K27" s="9" t="s">
        <v>13</v>
      </c>
      <c r="L27" s="19"/>
    </row>
    <row r="28" spans="1:12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  <c r="F28" s="9" t="s">
        <v>12</v>
      </c>
      <c r="G28" s="9" t="s">
        <v>50</v>
      </c>
      <c r="H28" s="9" t="s">
        <v>8</v>
      </c>
      <c r="I28" s="9" t="s">
        <v>8</v>
      </c>
      <c r="J28" s="9" t="s">
        <v>50</v>
      </c>
      <c r="K28" s="9" t="s">
        <v>50</v>
      </c>
      <c r="L28" s="19"/>
    </row>
    <row r="29" spans="1:12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  <c r="F29" s="9" t="s">
        <v>11</v>
      </c>
      <c r="G29" s="9" t="s">
        <v>13</v>
      </c>
      <c r="H29" s="9" t="s">
        <v>11</v>
      </c>
      <c r="I29" s="9" t="s">
        <v>13</v>
      </c>
      <c r="J29" s="9" t="s">
        <v>12</v>
      </c>
      <c r="K29" s="9" t="s">
        <v>14</v>
      </c>
      <c r="L29" s="19"/>
    </row>
    <row r="30" spans="1:12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  <c r="F30" s="9" t="s">
        <v>9</v>
      </c>
      <c r="G30" s="9" t="s">
        <v>50</v>
      </c>
      <c r="H30" s="9" t="s">
        <v>9</v>
      </c>
      <c r="I30" s="9" t="s">
        <v>13</v>
      </c>
      <c r="J30" s="9" t="s">
        <v>13</v>
      </c>
      <c r="K30" s="9" t="s">
        <v>51</v>
      </c>
      <c r="L30" s="19"/>
    </row>
    <row r="31" spans="1:12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  <c r="F31" s="9" t="s">
        <v>13</v>
      </c>
      <c r="G31" s="9" t="s">
        <v>50</v>
      </c>
      <c r="H31" s="9" t="s">
        <v>9</v>
      </c>
      <c r="I31" s="9" t="s">
        <v>11</v>
      </c>
      <c r="J31" s="9" t="s">
        <v>50</v>
      </c>
      <c r="K31" s="9" t="s">
        <v>50</v>
      </c>
      <c r="L31" s="19"/>
    </row>
    <row r="32" spans="1:12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  <c r="F32" s="9" t="s">
        <v>8</v>
      </c>
      <c r="G32" s="9" t="s">
        <v>13</v>
      </c>
      <c r="H32" s="9" t="s">
        <v>9</v>
      </c>
      <c r="I32" s="9" t="s">
        <v>11</v>
      </c>
      <c r="J32" s="9" t="s">
        <v>12</v>
      </c>
      <c r="K32" s="9" t="s">
        <v>14</v>
      </c>
      <c r="L32" s="19"/>
    </row>
    <row r="33" spans="1:12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  <c r="F33" s="9" t="s">
        <v>9</v>
      </c>
      <c r="G33" s="9" t="s">
        <v>50</v>
      </c>
      <c r="H33" s="9" t="s">
        <v>11</v>
      </c>
      <c r="I33" s="9" t="s">
        <v>12</v>
      </c>
      <c r="J33" s="9" t="s">
        <v>11</v>
      </c>
      <c r="K33" s="9" t="s">
        <v>52</v>
      </c>
      <c r="L33" s="19"/>
    </row>
    <row r="34" spans="1:12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  <c r="F34" s="9" t="s">
        <v>11</v>
      </c>
      <c r="G34" s="9" t="s">
        <v>50</v>
      </c>
      <c r="H34" s="9" t="s">
        <v>8</v>
      </c>
      <c r="I34" s="9" t="s">
        <v>11</v>
      </c>
      <c r="J34" s="9" t="s">
        <v>12</v>
      </c>
      <c r="K34" s="9" t="s">
        <v>14</v>
      </c>
      <c r="L34" s="19"/>
    </row>
    <row r="35" spans="1:12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  <c r="F35" s="9" t="s">
        <v>9</v>
      </c>
      <c r="G35" s="9" t="s">
        <v>9</v>
      </c>
      <c r="H35" s="9" t="s">
        <v>13</v>
      </c>
      <c r="I35" s="9" t="s">
        <v>12</v>
      </c>
      <c r="J35" s="9" t="s">
        <v>11</v>
      </c>
      <c r="K35" s="9" t="s">
        <v>52</v>
      </c>
      <c r="L35" s="19"/>
    </row>
    <row r="36" spans="1:12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  <c r="F36" s="9" t="s">
        <v>12</v>
      </c>
      <c r="G36" s="9" t="s">
        <v>50</v>
      </c>
      <c r="H36" s="9" t="s">
        <v>13</v>
      </c>
      <c r="I36" s="9" t="s">
        <v>13</v>
      </c>
      <c r="J36" s="9" t="s">
        <v>50</v>
      </c>
      <c r="K36" s="9" t="s">
        <v>50</v>
      </c>
      <c r="L36" s="19"/>
    </row>
    <row r="37" spans="1:12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  <c r="F37" s="9" t="s">
        <v>8</v>
      </c>
      <c r="G37" s="9" t="s">
        <v>12</v>
      </c>
      <c r="H37" s="9" t="s">
        <v>8</v>
      </c>
      <c r="I37" s="9" t="s">
        <v>8</v>
      </c>
      <c r="J37" s="9" t="s">
        <v>51</v>
      </c>
      <c r="K37" s="9" t="s">
        <v>13</v>
      </c>
      <c r="L37" s="19"/>
    </row>
    <row r="38" spans="1:12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  <c r="F38" s="9" t="s">
        <v>12</v>
      </c>
      <c r="G38" s="9" t="s">
        <v>14</v>
      </c>
      <c r="H38" s="9" t="s">
        <v>8</v>
      </c>
      <c r="I38" s="9" t="s">
        <v>8</v>
      </c>
      <c r="J38" s="9" t="s">
        <v>12</v>
      </c>
      <c r="K38" s="9" t="s">
        <v>14</v>
      </c>
      <c r="L38" s="19"/>
    </row>
    <row r="39" spans="1:12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  <c r="F39" s="9" t="s">
        <v>11</v>
      </c>
      <c r="G39" s="9" t="s">
        <v>12</v>
      </c>
      <c r="H39" s="9" t="s">
        <v>9</v>
      </c>
      <c r="I39" s="9" t="s">
        <v>13</v>
      </c>
      <c r="J39" s="9" t="s">
        <v>13</v>
      </c>
      <c r="K39" s="9" t="s">
        <v>52</v>
      </c>
      <c r="L39" s="19"/>
    </row>
    <row r="41" spans="1:12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N41"/>
  <sheetViews>
    <sheetView tabSelected="1" workbookViewId="0">
      <selection activeCell="J9" sqref="J9:M9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14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36" t="s">
        <v>89</v>
      </c>
      <c r="J1" s="36" t="s">
        <v>90</v>
      </c>
      <c r="K1" s="36" t="s">
        <v>91</v>
      </c>
      <c r="L1" s="36" t="s">
        <v>92</v>
      </c>
      <c r="M1" s="36" t="s">
        <v>93</v>
      </c>
      <c r="N1" s="36" t="s">
        <v>94</v>
      </c>
    </row>
    <row r="2" spans="1:14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  <c r="I2" s="18">
        <v>0</v>
      </c>
      <c r="J2" s="18">
        <v>2</v>
      </c>
      <c r="K2" s="18">
        <v>1</v>
      </c>
      <c r="L2" s="18">
        <v>4</v>
      </c>
      <c r="M2" s="18">
        <v>0</v>
      </c>
      <c r="N2" s="18">
        <v>3</v>
      </c>
    </row>
    <row r="3" spans="1:14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  <c r="I3" s="18">
        <v>4</v>
      </c>
      <c r="J3" s="18">
        <v>2</v>
      </c>
      <c r="K3" s="18">
        <v>2</v>
      </c>
      <c r="L3" s="18">
        <v>1</v>
      </c>
      <c r="M3" s="18">
        <v>1</v>
      </c>
      <c r="N3" s="18">
        <v>0</v>
      </c>
    </row>
    <row r="4" spans="1:14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  <c r="I4" s="18">
        <v>1</v>
      </c>
      <c r="J4" s="18">
        <v>1</v>
      </c>
      <c r="K4" s="18">
        <v>3</v>
      </c>
      <c r="L4" s="18">
        <v>2</v>
      </c>
      <c r="M4" s="18">
        <v>3</v>
      </c>
      <c r="N4" s="18">
        <v>0</v>
      </c>
    </row>
    <row r="5" spans="1:14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  <c r="I5" s="18">
        <v>1</v>
      </c>
      <c r="J5" s="18">
        <v>1</v>
      </c>
      <c r="K5" s="18">
        <v>5</v>
      </c>
      <c r="L5" s="18">
        <v>1</v>
      </c>
      <c r="M5" s="18">
        <v>2</v>
      </c>
      <c r="N5" s="18">
        <v>0</v>
      </c>
    </row>
    <row r="6" spans="1:14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  <c r="I6" s="18">
        <v>1</v>
      </c>
      <c r="J6" s="18">
        <v>1</v>
      </c>
      <c r="K6" s="18">
        <v>2</v>
      </c>
      <c r="L6" s="18">
        <v>2</v>
      </c>
      <c r="M6" s="18">
        <v>3</v>
      </c>
      <c r="N6" s="18">
        <v>1</v>
      </c>
    </row>
    <row r="7" spans="1:14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  <c r="I7" s="18">
        <v>0</v>
      </c>
      <c r="J7" s="18">
        <v>1</v>
      </c>
      <c r="K7" s="18">
        <v>3</v>
      </c>
      <c r="L7" s="18">
        <v>3</v>
      </c>
      <c r="M7" s="18">
        <v>1</v>
      </c>
      <c r="N7" s="18">
        <v>0</v>
      </c>
    </row>
    <row r="8" spans="1:14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  <c r="I8" s="18">
        <v>0</v>
      </c>
      <c r="J8" s="18">
        <v>4</v>
      </c>
      <c r="K8" s="18">
        <v>1</v>
      </c>
      <c r="L8" s="18">
        <v>3</v>
      </c>
      <c r="M8" s="18">
        <v>2</v>
      </c>
      <c r="N8" s="18">
        <v>0</v>
      </c>
    </row>
    <row r="9" spans="1:14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  <c r="I9" s="18">
        <v>0</v>
      </c>
      <c r="J9" s="18">
        <v>1</v>
      </c>
      <c r="K9" s="18">
        <v>1</v>
      </c>
      <c r="L9" s="18">
        <v>4</v>
      </c>
      <c r="M9" s="18">
        <v>3</v>
      </c>
      <c r="N9" s="18">
        <v>1</v>
      </c>
    </row>
    <row r="10" spans="1:14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  <c r="I10" s="18">
        <v>0</v>
      </c>
      <c r="J10" s="18">
        <v>0</v>
      </c>
      <c r="K10" s="18">
        <v>4</v>
      </c>
      <c r="L10" s="18">
        <v>3</v>
      </c>
      <c r="M10" s="18">
        <v>2</v>
      </c>
      <c r="N10" s="37">
        <v>1</v>
      </c>
    </row>
    <row r="11" spans="1:14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  <c r="I11" s="18">
        <v>1</v>
      </c>
      <c r="J11" s="18">
        <v>3</v>
      </c>
      <c r="K11" s="18">
        <v>2</v>
      </c>
      <c r="L11" s="18">
        <v>2</v>
      </c>
      <c r="M11" s="18">
        <v>1</v>
      </c>
      <c r="N11" s="18">
        <v>1</v>
      </c>
    </row>
    <row r="12" spans="1:14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  <c r="I12" s="18">
        <v>0</v>
      </c>
      <c r="J12" s="18">
        <v>3</v>
      </c>
      <c r="K12" s="18">
        <v>2</v>
      </c>
      <c r="L12" s="18">
        <v>2</v>
      </c>
      <c r="M12" s="18">
        <v>1</v>
      </c>
      <c r="N12" s="18">
        <v>2</v>
      </c>
    </row>
    <row r="13" spans="1:14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  <c r="I13" s="18">
        <v>1</v>
      </c>
      <c r="J13" s="18">
        <v>1</v>
      </c>
      <c r="K13" s="18">
        <v>1</v>
      </c>
      <c r="L13" s="18">
        <v>4</v>
      </c>
      <c r="M13" s="18">
        <v>3</v>
      </c>
      <c r="N13" s="18">
        <v>0</v>
      </c>
    </row>
    <row r="14" spans="1:14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  <c r="I14" s="18">
        <v>0</v>
      </c>
      <c r="J14" s="18">
        <v>2</v>
      </c>
      <c r="K14" s="18">
        <v>4</v>
      </c>
      <c r="L14" s="18">
        <v>3</v>
      </c>
      <c r="M14" s="18">
        <v>1</v>
      </c>
      <c r="N14" s="18">
        <v>0</v>
      </c>
    </row>
    <row r="15" spans="1:14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  <c r="I15" s="18">
        <v>1</v>
      </c>
      <c r="J15" s="18">
        <v>2</v>
      </c>
      <c r="K15" s="18">
        <v>3</v>
      </c>
      <c r="L15" s="18">
        <v>2</v>
      </c>
      <c r="M15" s="18">
        <v>0</v>
      </c>
      <c r="N15" s="18">
        <v>1</v>
      </c>
    </row>
    <row r="16" spans="1:14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  <c r="I16" s="18">
        <v>0</v>
      </c>
      <c r="J16" s="18">
        <v>0</v>
      </c>
      <c r="K16" s="18">
        <v>2</v>
      </c>
      <c r="L16" s="18">
        <v>5</v>
      </c>
      <c r="M16" s="18">
        <v>0</v>
      </c>
      <c r="N16" s="18">
        <v>2</v>
      </c>
    </row>
    <row r="17" spans="1:14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  <c r="I17" s="18">
        <v>0</v>
      </c>
      <c r="J17" s="18">
        <v>3</v>
      </c>
      <c r="K17" s="18">
        <v>3</v>
      </c>
      <c r="L17" s="18">
        <v>3</v>
      </c>
      <c r="M17" s="18">
        <v>1</v>
      </c>
      <c r="N17" s="18">
        <v>0</v>
      </c>
    </row>
    <row r="18" spans="1:14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  <c r="I18" s="18">
        <v>1</v>
      </c>
      <c r="J18" s="18">
        <v>1</v>
      </c>
      <c r="K18" s="18">
        <v>3</v>
      </c>
      <c r="L18" s="18">
        <v>2</v>
      </c>
      <c r="M18" s="18">
        <v>3</v>
      </c>
      <c r="N18" s="18">
        <v>0</v>
      </c>
    </row>
    <row r="19" spans="1:14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  <c r="I19" s="18">
        <v>0</v>
      </c>
      <c r="J19" s="18">
        <v>3</v>
      </c>
      <c r="K19" s="18">
        <v>2</v>
      </c>
      <c r="L19" s="18">
        <v>1</v>
      </c>
      <c r="M19" s="18">
        <v>1</v>
      </c>
      <c r="N19" s="18">
        <v>2</v>
      </c>
    </row>
    <row r="20" spans="1:14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  <c r="I20" s="18">
        <v>0</v>
      </c>
      <c r="J20" s="18">
        <v>3</v>
      </c>
      <c r="K20" s="18">
        <v>5</v>
      </c>
      <c r="L20" s="18">
        <v>0</v>
      </c>
      <c r="M20" s="18">
        <v>1</v>
      </c>
      <c r="N20" s="18">
        <v>1</v>
      </c>
    </row>
    <row r="21" spans="1:14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  <c r="I21" s="18">
        <v>0</v>
      </c>
      <c r="J21" s="18">
        <v>0</v>
      </c>
      <c r="K21" s="18">
        <v>5</v>
      </c>
      <c r="L21" s="18">
        <v>3</v>
      </c>
      <c r="M21" s="18">
        <v>1</v>
      </c>
      <c r="N21" s="18">
        <v>1</v>
      </c>
    </row>
    <row r="22" spans="1:14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  <c r="I22" s="18">
        <v>0</v>
      </c>
      <c r="J22" s="18">
        <v>3</v>
      </c>
      <c r="K22" s="18">
        <v>3</v>
      </c>
      <c r="L22" s="18">
        <v>3</v>
      </c>
      <c r="M22" s="18">
        <v>1</v>
      </c>
      <c r="N22" s="18">
        <v>0</v>
      </c>
    </row>
    <row r="23" spans="1:14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  <c r="I23" s="18">
        <v>1</v>
      </c>
      <c r="J23" s="18">
        <v>4</v>
      </c>
      <c r="K23" s="18">
        <v>2</v>
      </c>
      <c r="L23" s="18">
        <v>1</v>
      </c>
      <c r="M23" s="18">
        <v>2</v>
      </c>
      <c r="N23" s="18">
        <v>0</v>
      </c>
    </row>
    <row r="24" spans="1:14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  <c r="I24" s="18">
        <v>0</v>
      </c>
      <c r="J24" s="18">
        <v>2</v>
      </c>
      <c r="K24" s="18">
        <v>4</v>
      </c>
      <c r="L24" s="18">
        <v>2</v>
      </c>
      <c r="M24" s="18">
        <v>2</v>
      </c>
      <c r="N24" s="18">
        <v>0</v>
      </c>
    </row>
    <row r="25" spans="1:14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  <c r="I25" s="18">
        <v>0</v>
      </c>
      <c r="J25" s="18">
        <v>3</v>
      </c>
      <c r="K25" s="18">
        <v>2</v>
      </c>
      <c r="L25" s="18">
        <v>3</v>
      </c>
      <c r="M25" s="18">
        <v>1</v>
      </c>
      <c r="N25" s="18">
        <v>1</v>
      </c>
    </row>
    <row r="26" spans="1:14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  <c r="I26" s="18">
        <v>3</v>
      </c>
      <c r="J26" s="18">
        <v>2</v>
      </c>
      <c r="K26" s="18">
        <v>1</v>
      </c>
      <c r="L26" s="18">
        <v>2</v>
      </c>
      <c r="M26" s="18">
        <v>0</v>
      </c>
      <c r="N26" s="18">
        <v>0</v>
      </c>
    </row>
    <row r="27" spans="1:14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  <c r="I27" s="18">
        <v>1</v>
      </c>
      <c r="J27" s="18">
        <v>1</v>
      </c>
      <c r="K27" s="18">
        <v>5</v>
      </c>
      <c r="L27" s="18">
        <v>1</v>
      </c>
      <c r="M27" s="18">
        <v>0</v>
      </c>
      <c r="N27" s="18">
        <v>2</v>
      </c>
    </row>
    <row r="28" spans="1:14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  <c r="I28" s="18">
        <v>0</v>
      </c>
      <c r="J28" s="18">
        <v>4</v>
      </c>
      <c r="K28" s="18">
        <v>1</v>
      </c>
      <c r="L28" s="18">
        <v>1</v>
      </c>
      <c r="M28" s="18">
        <v>4</v>
      </c>
      <c r="N28" s="18">
        <v>0</v>
      </c>
    </row>
    <row r="29" spans="1:14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  <c r="I29" s="18">
        <v>0</v>
      </c>
      <c r="J29" s="18">
        <v>3</v>
      </c>
      <c r="K29" s="18">
        <v>3</v>
      </c>
      <c r="L29" s="18">
        <v>2</v>
      </c>
      <c r="M29" s="18">
        <v>2</v>
      </c>
      <c r="N29" s="18">
        <v>0</v>
      </c>
    </row>
    <row r="30" spans="1:14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  <c r="I30" s="18">
        <v>1</v>
      </c>
      <c r="J30" s="18">
        <v>1</v>
      </c>
      <c r="K30" s="18">
        <v>3</v>
      </c>
      <c r="L30" s="18">
        <v>3</v>
      </c>
      <c r="M30" s="18">
        <v>1</v>
      </c>
      <c r="N30" s="18">
        <v>1</v>
      </c>
    </row>
    <row r="31" spans="1:14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  <c r="I31" s="18">
        <v>1</v>
      </c>
      <c r="J31" s="18">
        <v>3</v>
      </c>
      <c r="K31" s="18">
        <v>4</v>
      </c>
      <c r="L31" s="18">
        <v>2</v>
      </c>
      <c r="M31" s="18">
        <v>0</v>
      </c>
      <c r="N31" s="18">
        <v>0</v>
      </c>
    </row>
    <row r="32" spans="1:14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  <c r="I32" s="18">
        <v>0</v>
      </c>
      <c r="J32" s="18">
        <v>2</v>
      </c>
      <c r="K32" s="18">
        <v>2</v>
      </c>
      <c r="L32" s="18">
        <v>4</v>
      </c>
      <c r="M32" s="18">
        <v>1</v>
      </c>
      <c r="N32" s="18">
        <v>1</v>
      </c>
    </row>
    <row r="33" spans="1:14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  <c r="I33" s="18">
        <v>0</v>
      </c>
      <c r="J33" s="18">
        <v>1</v>
      </c>
      <c r="K33" s="18">
        <v>5</v>
      </c>
      <c r="L33" s="18">
        <v>2</v>
      </c>
      <c r="M33" s="18">
        <v>1</v>
      </c>
      <c r="N33" s="18">
        <v>1</v>
      </c>
    </row>
    <row r="34" spans="1:14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  <c r="I34" s="18">
        <v>0</v>
      </c>
      <c r="J34" s="18">
        <v>0</v>
      </c>
      <c r="K34" s="18">
        <v>5</v>
      </c>
      <c r="L34" s="18">
        <v>1</v>
      </c>
      <c r="M34" s="18">
        <v>1</v>
      </c>
      <c r="N34" s="18">
        <v>3</v>
      </c>
    </row>
    <row r="35" spans="1:14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  <c r="I35" s="18">
        <v>0</v>
      </c>
      <c r="J35" s="18">
        <v>2</v>
      </c>
      <c r="K35" s="18">
        <v>7</v>
      </c>
      <c r="L35" s="18">
        <v>1</v>
      </c>
      <c r="M35" s="18">
        <v>0</v>
      </c>
      <c r="N35" s="18">
        <v>0</v>
      </c>
    </row>
    <row r="36" spans="1:14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  <c r="I36" s="18">
        <v>1</v>
      </c>
      <c r="J36" s="18">
        <v>2</v>
      </c>
      <c r="K36" s="18">
        <v>5</v>
      </c>
      <c r="L36" s="18">
        <v>0</v>
      </c>
      <c r="M36" s="18">
        <v>1</v>
      </c>
      <c r="N36" s="18">
        <v>1</v>
      </c>
    </row>
    <row r="37" spans="1:14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  <c r="I37" s="18">
        <v>1</v>
      </c>
      <c r="J37" s="18">
        <v>1</v>
      </c>
      <c r="K37" s="18">
        <v>1</v>
      </c>
      <c r="L37" s="18">
        <v>1</v>
      </c>
      <c r="M37" s="18">
        <v>3</v>
      </c>
      <c r="N37" s="18">
        <v>3</v>
      </c>
    </row>
    <row r="38" spans="1:14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  <c r="I38" s="18">
        <v>0</v>
      </c>
      <c r="J38" s="18">
        <v>2</v>
      </c>
      <c r="K38" s="18">
        <v>1</v>
      </c>
      <c r="L38" s="18">
        <v>1</v>
      </c>
      <c r="M38" s="18">
        <v>3</v>
      </c>
      <c r="N38" s="18">
        <v>3</v>
      </c>
    </row>
    <row r="39" spans="1:14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  <c r="I39" s="18">
        <v>0</v>
      </c>
      <c r="J39" s="18">
        <v>2</v>
      </c>
      <c r="K39" s="18">
        <v>3</v>
      </c>
      <c r="L39" s="18">
        <v>1</v>
      </c>
      <c r="M39" s="18">
        <v>2</v>
      </c>
      <c r="N39" s="18">
        <v>2</v>
      </c>
    </row>
    <row r="41" spans="1:14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46F3-ECAB-417F-8907-DAE2E3B82620}">
  <dimension ref="A1:J29"/>
  <sheetViews>
    <sheetView topLeftCell="A10" workbookViewId="0">
      <selection activeCell="J26" sqref="J26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  <col min="13" max="13" width="2" customWidth="1"/>
    <col min="16" max="16" width="15.42578125" customWidth="1"/>
    <col min="17" max="17" width="11.140625" customWidth="1"/>
  </cols>
  <sheetData>
    <row r="1" spans="1:10" x14ac:dyDescent="0.25">
      <c r="A1" s="39" t="s">
        <v>45</v>
      </c>
      <c r="B1" s="39"/>
      <c r="C1" s="39"/>
      <c r="D1" s="28">
        <v>100</v>
      </c>
    </row>
    <row r="2" spans="1:10" ht="54" customHeight="1" x14ac:dyDescent="0.25">
      <c r="A2" s="40" t="s">
        <v>64</v>
      </c>
      <c r="B2" s="40"/>
      <c r="C2" s="40"/>
      <c r="D2" s="40"/>
      <c r="E2" s="40"/>
      <c r="F2" s="40"/>
      <c r="G2" s="40"/>
      <c r="H2" s="40"/>
    </row>
    <row r="3" spans="1:10" ht="15.75" thickBot="1" x14ac:dyDescent="0.3">
      <c r="A3" s="41" t="s">
        <v>42</v>
      </c>
      <c r="B3" s="41"/>
      <c r="C3" s="4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10" ht="15.75" thickTop="1" x14ac:dyDescent="0.25">
      <c r="A4" s="42" t="s">
        <v>65</v>
      </c>
      <c r="B4" s="42"/>
      <c r="C4" s="42"/>
      <c r="D4" s="22">
        <v>5.8</v>
      </c>
      <c r="E4" s="22">
        <v>0</v>
      </c>
      <c r="F4" s="14">
        <f>(E4*$D$1)/100</f>
        <v>0</v>
      </c>
      <c r="G4" s="14">
        <f>F4*D4</f>
        <v>0</v>
      </c>
      <c r="H4" s="14">
        <f t="shared" ref="H4:H22" si="0">IF(E4=0,0,G4-$F$29)</f>
        <v>0</v>
      </c>
    </row>
    <row r="5" spans="1:10" s="24" customFormat="1" x14ac:dyDescent="0.25">
      <c r="A5" s="38" t="s">
        <v>66</v>
      </c>
      <c r="B5" s="38"/>
      <c r="C5" s="38"/>
      <c r="D5" s="26">
        <v>0</v>
      </c>
      <c r="E5" s="26">
        <v>0</v>
      </c>
      <c r="F5" s="20">
        <f>(E5*$D$1)/100</f>
        <v>0</v>
      </c>
      <c r="G5" s="20">
        <f t="shared" ref="G5" si="1">F5*D5</f>
        <v>0</v>
      </c>
      <c r="H5" s="20">
        <f t="shared" ref="H5" si="2">IF(E5=0,0,G5-$F$29)</f>
        <v>0</v>
      </c>
    </row>
    <row r="6" spans="1:10" s="24" customFormat="1" x14ac:dyDescent="0.25">
      <c r="A6" s="38" t="s">
        <v>61</v>
      </c>
      <c r="B6" s="38"/>
      <c r="C6" s="38"/>
      <c r="D6" s="26">
        <v>8.8000000000000007</v>
      </c>
      <c r="E6" s="26">
        <v>12</v>
      </c>
      <c r="F6" s="20">
        <f>(E6*$D$1)/100</f>
        <v>12</v>
      </c>
      <c r="G6" s="20">
        <f t="shared" ref="G6:G22" si="3">F6*D6</f>
        <v>105.60000000000001</v>
      </c>
      <c r="H6" s="20">
        <f t="shared" si="0"/>
        <v>105.60000000000001</v>
      </c>
    </row>
    <row r="7" spans="1:10" s="24" customFormat="1" x14ac:dyDescent="0.25">
      <c r="A7" s="38" t="s">
        <v>62</v>
      </c>
      <c r="B7" s="38"/>
      <c r="C7" s="38"/>
      <c r="D7" s="26">
        <v>9.1999999999999993</v>
      </c>
      <c r="E7" s="26">
        <v>11.5</v>
      </c>
      <c r="F7" s="20">
        <f>(E7*$D$1)/100</f>
        <v>11.5</v>
      </c>
      <c r="G7" s="20">
        <f t="shared" si="3"/>
        <v>105.8</v>
      </c>
      <c r="H7" s="20">
        <f t="shared" si="0"/>
        <v>105.8</v>
      </c>
    </row>
    <row r="8" spans="1:10" s="24" customFormat="1" x14ac:dyDescent="0.25">
      <c r="A8" s="38" t="s">
        <v>63</v>
      </c>
      <c r="B8" s="38"/>
      <c r="C8" s="38"/>
      <c r="D8" s="26">
        <v>11.5</v>
      </c>
      <c r="E8" s="26">
        <v>10</v>
      </c>
      <c r="F8" s="20">
        <f>(E8*$D$1)/100</f>
        <v>10</v>
      </c>
      <c r="G8" s="20">
        <f t="shared" si="3"/>
        <v>115</v>
      </c>
      <c r="H8" s="20">
        <f t="shared" si="0"/>
        <v>115</v>
      </c>
    </row>
    <row r="9" spans="1:10" x14ac:dyDescent="0.25">
      <c r="A9" s="38" t="s">
        <v>46</v>
      </c>
      <c r="B9" s="38"/>
      <c r="C9" s="38"/>
      <c r="D9" s="22">
        <v>28</v>
      </c>
      <c r="E9" s="22">
        <v>4</v>
      </c>
      <c r="F9" s="20">
        <f t="shared" ref="F9:F18" si="4">(E9*$D$1)/100</f>
        <v>4</v>
      </c>
      <c r="G9" s="20">
        <f t="shared" si="3"/>
        <v>112</v>
      </c>
      <c r="H9" s="14">
        <f t="shared" si="0"/>
        <v>112</v>
      </c>
      <c r="I9" s="24"/>
      <c r="J9" s="24"/>
    </row>
    <row r="10" spans="1:10" x14ac:dyDescent="0.25">
      <c r="A10" s="38" t="s">
        <v>67</v>
      </c>
      <c r="B10" s="38"/>
      <c r="C10" s="38"/>
      <c r="D10" s="22">
        <v>16</v>
      </c>
      <c r="E10" s="22">
        <v>7</v>
      </c>
      <c r="F10" s="20">
        <f t="shared" si="4"/>
        <v>7</v>
      </c>
      <c r="G10" s="20">
        <f t="shared" si="3"/>
        <v>112</v>
      </c>
      <c r="H10" s="14">
        <f t="shared" si="0"/>
        <v>112</v>
      </c>
      <c r="I10" s="24"/>
      <c r="J10" s="24"/>
    </row>
    <row r="11" spans="1:10" x14ac:dyDescent="0.25">
      <c r="A11" s="38" t="s">
        <v>68</v>
      </c>
      <c r="B11" s="38"/>
      <c r="C11" s="38"/>
      <c r="D11" s="22">
        <v>20</v>
      </c>
      <c r="E11" s="22">
        <v>5</v>
      </c>
      <c r="F11" s="20">
        <f t="shared" si="4"/>
        <v>5</v>
      </c>
      <c r="G11" s="20">
        <f t="shared" si="3"/>
        <v>100</v>
      </c>
      <c r="H11" s="14">
        <f t="shared" si="0"/>
        <v>100</v>
      </c>
      <c r="I11" s="24"/>
      <c r="J11" s="24"/>
    </row>
    <row r="12" spans="1:10" x14ac:dyDescent="0.25">
      <c r="A12" s="38" t="s">
        <v>69</v>
      </c>
      <c r="B12" s="38"/>
      <c r="C12" s="38"/>
      <c r="D12" s="22">
        <v>0</v>
      </c>
      <c r="E12" s="23">
        <v>0</v>
      </c>
      <c r="F12" s="20">
        <f t="shared" si="4"/>
        <v>0</v>
      </c>
      <c r="G12" s="20">
        <f t="shared" si="3"/>
        <v>0</v>
      </c>
      <c r="H12" s="14">
        <f t="shared" si="0"/>
        <v>0</v>
      </c>
      <c r="I12" s="24"/>
      <c r="J12" s="24"/>
    </row>
    <row r="13" spans="1:10" x14ac:dyDescent="0.25">
      <c r="A13" s="38" t="s">
        <v>70</v>
      </c>
      <c r="B13" s="38"/>
      <c r="C13" s="38"/>
      <c r="D13" s="22">
        <v>0</v>
      </c>
      <c r="E13" s="23">
        <v>0</v>
      </c>
      <c r="F13" s="20">
        <f t="shared" si="4"/>
        <v>0</v>
      </c>
      <c r="G13" s="20">
        <f t="shared" si="3"/>
        <v>0</v>
      </c>
      <c r="H13" s="14">
        <f t="shared" si="0"/>
        <v>0</v>
      </c>
      <c r="I13" s="24"/>
      <c r="J13" s="24"/>
    </row>
    <row r="14" spans="1:10" x14ac:dyDescent="0.25">
      <c r="A14" s="38" t="s">
        <v>71</v>
      </c>
      <c r="B14" s="38"/>
      <c r="C14" s="38"/>
      <c r="D14" s="22">
        <v>35</v>
      </c>
      <c r="E14" s="23">
        <v>3</v>
      </c>
      <c r="F14" s="20">
        <f t="shared" si="4"/>
        <v>3</v>
      </c>
      <c r="G14" s="20">
        <f t="shared" si="3"/>
        <v>105</v>
      </c>
      <c r="H14" s="14">
        <f t="shared" si="0"/>
        <v>105</v>
      </c>
      <c r="I14" s="24"/>
      <c r="J14" s="24"/>
    </row>
    <row r="15" spans="1:10" x14ac:dyDescent="0.25">
      <c r="A15" s="38" t="s">
        <v>72</v>
      </c>
      <c r="B15" s="38"/>
      <c r="C15" s="38"/>
      <c r="D15" s="22">
        <v>40</v>
      </c>
      <c r="E15" s="23">
        <v>0</v>
      </c>
      <c r="F15" s="20">
        <f t="shared" si="4"/>
        <v>0</v>
      </c>
      <c r="G15" s="20">
        <f t="shared" si="3"/>
        <v>0</v>
      </c>
      <c r="H15" s="14">
        <f t="shared" si="0"/>
        <v>0</v>
      </c>
      <c r="I15" s="24"/>
      <c r="J15" s="24"/>
    </row>
    <row r="16" spans="1:10" x14ac:dyDescent="0.25">
      <c r="A16" s="38" t="s">
        <v>73</v>
      </c>
      <c r="B16" s="38"/>
      <c r="C16" s="38"/>
      <c r="D16" s="22">
        <v>0</v>
      </c>
      <c r="E16" s="23">
        <v>0</v>
      </c>
      <c r="F16" s="20">
        <f t="shared" si="4"/>
        <v>0</v>
      </c>
      <c r="G16" s="20">
        <f t="shared" si="3"/>
        <v>0</v>
      </c>
      <c r="H16" s="14">
        <f t="shared" si="0"/>
        <v>0</v>
      </c>
      <c r="I16" s="24"/>
      <c r="J16" s="24"/>
    </row>
    <row r="17" spans="1:10" x14ac:dyDescent="0.25">
      <c r="A17" s="38" t="s">
        <v>74</v>
      </c>
      <c r="B17" s="38"/>
      <c r="C17" s="38"/>
      <c r="D17" s="22">
        <v>0</v>
      </c>
      <c r="E17" s="23">
        <v>0</v>
      </c>
      <c r="F17" s="20">
        <f t="shared" si="4"/>
        <v>0</v>
      </c>
      <c r="G17" s="20">
        <f t="shared" si="3"/>
        <v>0</v>
      </c>
      <c r="H17" s="14">
        <f t="shared" si="0"/>
        <v>0</v>
      </c>
      <c r="I17" s="24"/>
      <c r="J17" s="24"/>
    </row>
    <row r="18" spans="1:10" s="25" customFormat="1" x14ac:dyDescent="0.25">
      <c r="A18" s="38" t="s">
        <v>75</v>
      </c>
      <c r="B18" s="38"/>
      <c r="C18" s="38"/>
      <c r="D18" s="26">
        <v>0</v>
      </c>
      <c r="E18" s="27">
        <v>0</v>
      </c>
      <c r="F18" s="21">
        <f t="shared" si="4"/>
        <v>0</v>
      </c>
      <c r="G18" s="21">
        <f t="shared" si="3"/>
        <v>0</v>
      </c>
      <c r="H18" s="20">
        <f t="shared" si="0"/>
        <v>0</v>
      </c>
    </row>
    <row r="19" spans="1:10" x14ac:dyDescent="0.25">
      <c r="A19" s="43" t="s">
        <v>85</v>
      </c>
      <c r="B19" s="43"/>
      <c r="C19" s="43"/>
      <c r="D19" s="22">
        <v>0</v>
      </c>
      <c r="E19" s="23">
        <v>0</v>
      </c>
      <c r="F19" s="14">
        <f>(E19*$D$1)/100</f>
        <v>0</v>
      </c>
      <c r="G19" s="14">
        <f t="shared" si="3"/>
        <v>0</v>
      </c>
      <c r="H19" s="14">
        <f t="shared" si="0"/>
        <v>0</v>
      </c>
      <c r="I19" s="24"/>
      <c r="J19" s="24"/>
    </row>
    <row r="20" spans="1:10" x14ac:dyDescent="0.25">
      <c r="A20" s="43" t="s">
        <v>81</v>
      </c>
      <c r="B20" s="43"/>
      <c r="C20" s="43"/>
      <c r="D20" s="22">
        <v>22</v>
      </c>
      <c r="E20" s="23">
        <v>5</v>
      </c>
      <c r="F20" s="14">
        <f t="shared" ref="F20:F22" si="5">(E20*$D$1)/100</f>
        <v>5</v>
      </c>
      <c r="G20" s="14">
        <f t="shared" si="3"/>
        <v>110</v>
      </c>
      <c r="H20" s="14">
        <f t="shared" si="0"/>
        <v>110</v>
      </c>
      <c r="I20" s="24"/>
      <c r="J20" s="24"/>
    </row>
    <row r="21" spans="1:10" x14ac:dyDescent="0.25">
      <c r="A21" s="43" t="s">
        <v>59</v>
      </c>
      <c r="B21" s="43"/>
      <c r="C21" s="43"/>
      <c r="D21" s="22">
        <v>0</v>
      </c>
      <c r="E21" s="23">
        <v>0</v>
      </c>
      <c r="F21" s="14">
        <f t="shared" si="5"/>
        <v>0</v>
      </c>
      <c r="G21" s="14">
        <f t="shared" si="3"/>
        <v>0</v>
      </c>
      <c r="H21" s="14">
        <f t="shared" si="0"/>
        <v>0</v>
      </c>
      <c r="I21" s="24"/>
      <c r="J21" s="24"/>
    </row>
    <row r="22" spans="1:10" x14ac:dyDescent="0.25">
      <c r="A22" s="43" t="s">
        <v>47</v>
      </c>
      <c r="B22" s="43"/>
      <c r="C22" s="43"/>
      <c r="D22" s="22">
        <v>0</v>
      </c>
      <c r="E22" s="23">
        <v>0</v>
      </c>
      <c r="F22" s="14">
        <f t="shared" si="5"/>
        <v>0</v>
      </c>
      <c r="G22" s="14">
        <f t="shared" si="3"/>
        <v>0</v>
      </c>
      <c r="H22" s="14">
        <f t="shared" si="0"/>
        <v>0</v>
      </c>
      <c r="I22" s="24"/>
      <c r="J22" s="24"/>
    </row>
    <row r="23" spans="1:10" x14ac:dyDescent="0.25">
      <c r="A23" s="43" t="s">
        <v>86</v>
      </c>
      <c r="B23" s="43"/>
      <c r="C23" s="43"/>
      <c r="D23" s="22">
        <v>5.2</v>
      </c>
      <c r="E23" s="23">
        <v>21</v>
      </c>
      <c r="F23" s="14">
        <f t="shared" ref="F23" si="6">(E23*$D$1)/100</f>
        <v>21</v>
      </c>
      <c r="G23" s="14">
        <f t="shared" ref="G23" si="7">F23*D23</f>
        <v>109.2</v>
      </c>
      <c r="H23" s="14">
        <f t="shared" ref="H23" si="8">IF(E23=0,0,G23-$F$29)</f>
        <v>109.2</v>
      </c>
      <c r="I23" s="24"/>
      <c r="J23" s="24"/>
    </row>
    <row r="24" spans="1:10" x14ac:dyDescent="0.25">
      <c r="A24" s="43" t="s">
        <v>87</v>
      </c>
      <c r="B24" s="43"/>
      <c r="C24" s="43"/>
      <c r="D24" s="22">
        <v>10.5</v>
      </c>
      <c r="E24" s="23">
        <v>8</v>
      </c>
      <c r="F24" s="14">
        <f t="shared" ref="F24" si="9">(E24*$D$1)/100</f>
        <v>8</v>
      </c>
      <c r="G24" s="14">
        <f t="shared" ref="G24" si="10">F24*D24</f>
        <v>84</v>
      </c>
      <c r="H24" s="14">
        <f t="shared" ref="H24" si="11">IF(E24=0,0,G24-$F$29)</f>
        <v>84</v>
      </c>
      <c r="I24" s="24"/>
      <c r="J24" s="24"/>
    </row>
    <row r="25" spans="1:10" x14ac:dyDescent="0.25">
      <c r="A25" s="43" t="s">
        <v>88</v>
      </c>
      <c r="B25" s="43"/>
      <c r="C25" s="43"/>
      <c r="D25" s="22">
        <v>90</v>
      </c>
      <c r="E25" s="23">
        <v>1</v>
      </c>
      <c r="F25" s="14">
        <f t="shared" ref="F25" si="12">(E25*$D$1)/100</f>
        <v>1</v>
      </c>
      <c r="G25" s="14">
        <f t="shared" ref="G25" si="13">F25*D25</f>
        <v>90</v>
      </c>
      <c r="H25" s="14">
        <f t="shared" ref="H25" si="14">IF(E25=0,0,G25-$F$29)</f>
        <v>90</v>
      </c>
      <c r="I25" s="24"/>
      <c r="J25" s="24"/>
    </row>
    <row r="26" spans="1:10" x14ac:dyDescent="0.25">
      <c r="A26" s="43"/>
      <c r="B26" s="43"/>
      <c r="C26" s="43"/>
      <c r="D26" s="1"/>
      <c r="E26" s="18"/>
      <c r="F26" s="14"/>
      <c r="G26" s="14"/>
      <c r="H26" s="14"/>
    </row>
    <row r="27" spans="1:10" x14ac:dyDescent="0.25">
      <c r="A27" s="44"/>
      <c r="B27" s="44"/>
      <c r="C27" s="44"/>
      <c r="G27" s="14"/>
    </row>
    <row r="28" spans="1:10" x14ac:dyDescent="0.25">
      <c r="A28" s="44"/>
      <c r="B28" s="44"/>
      <c r="C28" s="44"/>
      <c r="E28" s="17"/>
      <c r="F28" s="17"/>
    </row>
    <row r="29" spans="1:10" x14ac:dyDescent="0.25">
      <c r="A29" s="44"/>
      <c r="B29" s="44"/>
      <c r="C29" s="44"/>
      <c r="E29" s="1"/>
      <c r="F29" s="14"/>
    </row>
  </sheetData>
  <mergeCells count="29">
    <mergeCell ref="A28:C28"/>
    <mergeCell ref="A29:C29"/>
    <mergeCell ref="A25:C25"/>
    <mergeCell ref="A26:C26"/>
    <mergeCell ref="A27:C27"/>
    <mergeCell ref="A22:C22"/>
    <mergeCell ref="A23:C23"/>
    <mergeCell ref="A24:C24"/>
    <mergeCell ref="A20:C20"/>
    <mergeCell ref="A21:C21"/>
    <mergeCell ref="A17:C17"/>
    <mergeCell ref="A18:C18"/>
    <mergeCell ref="A19:C19"/>
    <mergeCell ref="A14:C14"/>
    <mergeCell ref="A15:C15"/>
    <mergeCell ref="A16:C16"/>
    <mergeCell ref="A11:C11"/>
    <mergeCell ref="A12:C12"/>
    <mergeCell ref="A13:C13"/>
    <mergeCell ref="A8:C8"/>
    <mergeCell ref="A9:C9"/>
    <mergeCell ref="A10:C10"/>
    <mergeCell ref="A5:C5"/>
    <mergeCell ref="A6:C6"/>
    <mergeCell ref="A7:C7"/>
    <mergeCell ref="A1:C1"/>
    <mergeCell ref="A2:H2"/>
    <mergeCell ref="A3:C3"/>
    <mergeCell ref="A4:C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58B7-452C-43FA-9D1A-6B3D02ADB34D}">
  <dimension ref="A1:R26"/>
  <sheetViews>
    <sheetView workbookViewId="0">
      <selection activeCell="E5" sqref="E5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  <col min="10" max="10" width="26.28515625" customWidth="1"/>
    <col min="13" max="13" width="2" customWidth="1"/>
    <col min="16" max="16" width="15.42578125" customWidth="1"/>
    <col min="17" max="17" width="11.140625" customWidth="1"/>
  </cols>
  <sheetData>
    <row r="1" spans="1:18" x14ac:dyDescent="0.25">
      <c r="A1" s="52" t="s">
        <v>45</v>
      </c>
      <c r="B1" s="52"/>
      <c r="C1" s="52"/>
      <c r="D1" s="15">
        <v>100</v>
      </c>
    </row>
    <row r="2" spans="1:18" ht="54" customHeight="1" x14ac:dyDescent="0.25">
      <c r="A2" s="40" t="s">
        <v>64</v>
      </c>
      <c r="B2" s="40"/>
      <c r="C2" s="40"/>
      <c r="D2" s="40"/>
      <c r="E2" s="40"/>
      <c r="F2" s="40"/>
      <c r="G2" s="40"/>
      <c r="H2" s="40"/>
      <c r="K2" s="53"/>
      <c r="L2" s="53"/>
      <c r="M2" s="53"/>
      <c r="N2" s="53"/>
      <c r="O2" s="53"/>
      <c r="P2" s="53"/>
      <c r="Q2" s="53"/>
      <c r="R2" s="53"/>
    </row>
    <row r="3" spans="1:18" ht="15.75" thickBot="1" x14ac:dyDescent="0.3">
      <c r="A3" s="41" t="s">
        <v>42</v>
      </c>
      <c r="B3" s="41"/>
      <c r="C3" s="4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  <c r="K3" s="54"/>
      <c r="L3" s="54"/>
      <c r="M3" s="54"/>
      <c r="N3" s="29"/>
      <c r="O3" s="29"/>
      <c r="P3" s="29"/>
      <c r="Q3" s="29"/>
      <c r="R3" s="29"/>
    </row>
    <row r="4" spans="1:18" ht="15.75" thickTop="1" x14ac:dyDescent="0.25">
      <c r="A4" s="42" t="s">
        <v>80</v>
      </c>
      <c r="B4" s="42"/>
      <c r="C4" s="42"/>
      <c r="D4" s="22">
        <v>5.63</v>
      </c>
      <c r="E4" s="22">
        <v>0</v>
      </c>
      <c r="F4" s="14">
        <f t="shared" ref="F4:F20" si="0">(E4*$D$1)/100</f>
        <v>0</v>
      </c>
      <c r="G4" s="14">
        <f>F4*D4</f>
        <v>0</v>
      </c>
      <c r="H4" s="14">
        <f t="shared" ref="H4:H17" si="1">IF(E4=0,0,G4-$F$24)</f>
        <v>0</v>
      </c>
      <c r="I4" s="45" t="s">
        <v>84</v>
      </c>
      <c r="J4" s="46"/>
      <c r="K4" s="47"/>
      <c r="L4" s="47"/>
      <c r="M4" s="47"/>
      <c r="N4" s="30"/>
      <c r="O4" s="30"/>
      <c r="P4" s="31"/>
      <c r="Q4" s="31"/>
      <c r="R4" s="31"/>
    </row>
    <row r="5" spans="1:18" x14ac:dyDescent="0.25">
      <c r="A5" s="50" t="s">
        <v>55</v>
      </c>
      <c r="B5" s="50"/>
      <c r="C5" s="50"/>
      <c r="D5" s="22">
        <v>11.4</v>
      </c>
      <c r="E5" s="22">
        <v>9.5</v>
      </c>
      <c r="F5" s="14">
        <f t="shared" si="0"/>
        <v>9.5</v>
      </c>
      <c r="G5" s="14">
        <f>F5*D5</f>
        <v>108.3</v>
      </c>
      <c r="H5" s="14">
        <f t="shared" si="1"/>
        <v>29.799999999999997</v>
      </c>
      <c r="K5" s="47"/>
      <c r="L5" s="47"/>
      <c r="M5" s="47"/>
      <c r="N5" s="30"/>
      <c r="O5" s="30"/>
      <c r="P5" s="31"/>
      <c r="Q5" s="31"/>
      <c r="R5" s="31"/>
    </row>
    <row r="6" spans="1:18" s="24" customFormat="1" x14ac:dyDescent="0.25">
      <c r="A6" s="51" t="s">
        <v>56</v>
      </c>
      <c r="B6" s="51"/>
      <c r="C6" s="51"/>
      <c r="D6" s="22">
        <v>8.4</v>
      </c>
      <c r="E6" s="22">
        <v>12</v>
      </c>
      <c r="F6" s="20">
        <f t="shared" si="0"/>
        <v>12</v>
      </c>
      <c r="G6" s="20">
        <f t="shared" ref="G6:G17" si="2">F6*D6</f>
        <v>100.80000000000001</v>
      </c>
      <c r="H6" s="14">
        <f t="shared" si="1"/>
        <v>22.300000000000011</v>
      </c>
      <c r="K6" s="47"/>
      <c r="L6" s="47"/>
      <c r="M6" s="47"/>
      <c r="N6" s="30"/>
      <c r="O6" s="30"/>
      <c r="P6" s="31"/>
      <c r="Q6" s="31"/>
      <c r="R6" s="31"/>
    </row>
    <row r="7" spans="1:18" s="24" customFormat="1" x14ac:dyDescent="0.25">
      <c r="A7" s="51" t="s">
        <v>57</v>
      </c>
      <c r="B7" s="51"/>
      <c r="C7" s="51"/>
      <c r="D7" s="22">
        <v>6.44</v>
      </c>
      <c r="E7" s="22">
        <v>16</v>
      </c>
      <c r="F7" s="20">
        <f t="shared" si="0"/>
        <v>16</v>
      </c>
      <c r="G7" s="20">
        <f t="shared" si="2"/>
        <v>103.04</v>
      </c>
      <c r="H7" s="14">
        <f t="shared" si="1"/>
        <v>24.540000000000006</v>
      </c>
      <c r="K7" s="47"/>
      <c r="L7" s="47"/>
      <c r="M7" s="47"/>
      <c r="N7" s="30"/>
      <c r="O7" s="30"/>
      <c r="P7" s="31"/>
      <c r="Q7" s="31"/>
      <c r="R7" s="31"/>
    </row>
    <row r="8" spans="1:18" s="24" customFormat="1" x14ac:dyDescent="0.25">
      <c r="A8" s="38" t="s">
        <v>81</v>
      </c>
      <c r="B8" s="38"/>
      <c r="C8" s="38"/>
      <c r="D8" s="22">
        <v>7.35</v>
      </c>
      <c r="E8" s="22">
        <v>14</v>
      </c>
      <c r="F8" s="20">
        <f t="shared" si="0"/>
        <v>14</v>
      </c>
      <c r="G8" s="20">
        <f t="shared" si="2"/>
        <v>102.89999999999999</v>
      </c>
      <c r="H8" s="14">
        <f t="shared" si="1"/>
        <v>24.399999999999991</v>
      </c>
      <c r="I8" s="45" t="s">
        <v>84</v>
      </c>
      <c r="J8" s="46"/>
      <c r="K8" s="47"/>
      <c r="L8" s="47"/>
      <c r="M8" s="47"/>
      <c r="N8" s="30"/>
      <c r="O8" s="30"/>
      <c r="P8" s="31"/>
      <c r="Q8" s="31"/>
      <c r="R8" s="31"/>
    </row>
    <row r="9" spans="1:18" s="24" customFormat="1" x14ac:dyDescent="0.25">
      <c r="A9" s="38" t="s">
        <v>58</v>
      </c>
      <c r="B9" s="38"/>
      <c r="C9" s="38"/>
      <c r="D9" s="22">
        <v>7.59</v>
      </c>
      <c r="E9" s="22">
        <v>14</v>
      </c>
      <c r="F9" s="20">
        <f t="shared" si="0"/>
        <v>14</v>
      </c>
      <c r="G9" s="20">
        <f t="shared" si="2"/>
        <v>106.25999999999999</v>
      </c>
      <c r="H9" s="14">
        <f t="shared" si="1"/>
        <v>27.759999999999991</v>
      </c>
      <c r="I9" s="45" t="s">
        <v>84</v>
      </c>
      <c r="J9" s="46"/>
      <c r="K9" s="47"/>
      <c r="L9" s="47"/>
      <c r="M9" s="47"/>
      <c r="N9" s="30"/>
      <c r="O9" s="30"/>
      <c r="P9" s="31"/>
      <c r="Q9" s="31"/>
      <c r="R9" s="31"/>
    </row>
    <row r="10" spans="1:18" s="24" customFormat="1" x14ac:dyDescent="0.25">
      <c r="A10" s="38" t="s">
        <v>59</v>
      </c>
      <c r="B10" s="38"/>
      <c r="C10" s="38"/>
      <c r="D10" s="22">
        <v>8.33</v>
      </c>
      <c r="E10" s="22">
        <v>13</v>
      </c>
      <c r="F10" s="20">
        <f t="shared" si="0"/>
        <v>13</v>
      </c>
      <c r="G10" s="20">
        <f t="shared" ref="G10" si="3">F10*D10</f>
        <v>108.29</v>
      </c>
      <c r="H10" s="14">
        <f t="shared" ref="H10" si="4">IF(E10=0,0,G10-$F$24)</f>
        <v>29.790000000000006</v>
      </c>
      <c r="K10" s="47"/>
      <c r="L10" s="47"/>
      <c r="M10" s="47"/>
      <c r="N10" s="30"/>
      <c r="O10" s="30"/>
      <c r="P10" s="31"/>
      <c r="Q10" s="31"/>
      <c r="R10" s="31"/>
    </row>
    <row r="11" spans="1:18" x14ac:dyDescent="0.25">
      <c r="A11" s="38" t="s">
        <v>60</v>
      </c>
      <c r="B11" s="38"/>
      <c r="C11" s="38"/>
      <c r="D11" s="22">
        <v>9.9</v>
      </c>
      <c r="E11" s="22">
        <v>0</v>
      </c>
      <c r="F11" s="20">
        <f t="shared" si="0"/>
        <v>0</v>
      </c>
      <c r="G11" s="20">
        <f t="shared" si="2"/>
        <v>0</v>
      </c>
      <c r="H11" s="14">
        <f t="shared" si="1"/>
        <v>0</v>
      </c>
      <c r="I11" s="45" t="s">
        <v>84</v>
      </c>
      <c r="J11" s="46"/>
      <c r="K11" s="47"/>
      <c r="L11" s="47"/>
      <c r="M11" s="47"/>
      <c r="N11" s="30"/>
      <c r="O11" s="30"/>
      <c r="P11" s="31"/>
      <c r="Q11" s="31"/>
      <c r="R11" s="31"/>
    </row>
    <row r="12" spans="1:18" x14ac:dyDescent="0.25">
      <c r="A12" s="38" t="s">
        <v>77</v>
      </c>
      <c r="B12" s="38"/>
      <c r="C12" s="38"/>
      <c r="D12" s="22">
        <v>9.52</v>
      </c>
      <c r="E12" s="22">
        <v>0</v>
      </c>
      <c r="F12" s="20">
        <f t="shared" si="0"/>
        <v>0</v>
      </c>
      <c r="G12" s="20">
        <f t="shared" si="2"/>
        <v>0</v>
      </c>
      <c r="H12" s="14">
        <f t="shared" si="1"/>
        <v>0</v>
      </c>
      <c r="I12" s="24"/>
      <c r="J12" s="24"/>
      <c r="K12" s="47"/>
      <c r="L12" s="47"/>
      <c r="M12" s="47"/>
      <c r="N12" s="30"/>
      <c r="O12" s="32"/>
      <c r="P12" s="31"/>
      <c r="Q12" s="31"/>
      <c r="R12" s="31"/>
    </row>
    <row r="13" spans="1:18" x14ac:dyDescent="0.25">
      <c r="A13" s="38" t="s">
        <v>78</v>
      </c>
      <c r="B13" s="38"/>
      <c r="C13" s="38"/>
      <c r="D13" s="22">
        <v>0</v>
      </c>
      <c r="E13" s="22">
        <v>0</v>
      </c>
      <c r="F13" s="20">
        <f t="shared" si="0"/>
        <v>0</v>
      </c>
      <c r="G13" s="20">
        <f t="shared" si="2"/>
        <v>0</v>
      </c>
      <c r="H13" s="14">
        <f t="shared" si="1"/>
        <v>0</v>
      </c>
      <c r="I13" s="45" t="s">
        <v>84</v>
      </c>
      <c r="J13" s="46"/>
      <c r="K13" s="47"/>
      <c r="L13" s="47"/>
      <c r="M13" s="47"/>
      <c r="N13" s="30"/>
      <c r="O13" s="32"/>
      <c r="P13" s="31"/>
      <c r="Q13" s="31"/>
      <c r="R13" s="31"/>
    </row>
    <row r="14" spans="1:18" x14ac:dyDescent="0.25">
      <c r="A14" s="43" t="s">
        <v>82</v>
      </c>
      <c r="B14" s="43"/>
      <c r="C14" s="43"/>
      <c r="D14" s="22">
        <v>0</v>
      </c>
      <c r="E14" s="22">
        <v>0</v>
      </c>
      <c r="F14" s="20">
        <f t="shared" si="0"/>
        <v>0</v>
      </c>
      <c r="G14" s="14">
        <f t="shared" si="2"/>
        <v>0</v>
      </c>
      <c r="H14" s="14">
        <f t="shared" si="1"/>
        <v>0</v>
      </c>
      <c r="I14" s="24"/>
      <c r="J14" s="24"/>
      <c r="K14" s="48"/>
      <c r="L14" s="48"/>
      <c r="M14" s="48"/>
      <c r="N14" s="30"/>
      <c r="O14" s="32"/>
      <c r="P14" s="31"/>
      <c r="Q14" s="31"/>
      <c r="R14" s="31"/>
    </row>
    <row r="15" spans="1:18" x14ac:dyDescent="0.25">
      <c r="A15" s="49" t="s">
        <v>54</v>
      </c>
      <c r="B15" s="49"/>
      <c r="C15" s="49"/>
      <c r="D15" s="22">
        <v>0</v>
      </c>
      <c r="E15" s="22">
        <v>0</v>
      </c>
      <c r="F15" s="14">
        <f t="shared" si="0"/>
        <v>0</v>
      </c>
      <c r="G15" s="14">
        <f t="shared" si="2"/>
        <v>0</v>
      </c>
      <c r="H15" s="14">
        <f t="shared" si="1"/>
        <v>0</v>
      </c>
      <c r="I15" s="24"/>
      <c r="J15" s="24"/>
      <c r="K15" s="48"/>
      <c r="L15" s="48"/>
      <c r="M15" s="48"/>
      <c r="N15" s="30"/>
      <c r="O15" s="32"/>
      <c r="P15" s="31"/>
      <c r="Q15" s="31"/>
      <c r="R15" s="31"/>
    </row>
    <row r="16" spans="1:18" x14ac:dyDescent="0.25">
      <c r="A16" s="49" t="s">
        <v>65</v>
      </c>
      <c r="B16" s="49"/>
      <c r="C16" s="49"/>
      <c r="D16" s="22">
        <v>0</v>
      </c>
      <c r="E16" s="22">
        <v>0</v>
      </c>
      <c r="F16" s="14">
        <f t="shared" si="0"/>
        <v>0</v>
      </c>
      <c r="G16" s="14">
        <f t="shared" si="2"/>
        <v>0</v>
      </c>
      <c r="H16" s="14">
        <f t="shared" si="1"/>
        <v>0</v>
      </c>
      <c r="I16" s="24"/>
      <c r="J16" s="24"/>
      <c r="K16" s="48"/>
      <c r="L16" s="48"/>
      <c r="M16" s="48"/>
      <c r="N16" s="30"/>
      <c r="O16" s="32"/>
      <c r="P16" s="31"/>
      <c r="Q16" s="31"/>
      <c r="R16" s="31"/>
    </row>
    <row r="17" spans="1:18" x14ac:dyDescent="0.25">
      <c r="A17" s="43" t="s">
        <v>66</v>
      </c>
      <c r="B17" s="43"/>
      <c r="C17" s="43"/>
      <c r="D17" s="22">
        <v>0</v>
      </c>
      <c r="E17" s="22">
        <v>0</v>
      </c>
      <c r="F17" s="14">
        <f t="shared" si="0"/>
        <v>0</v>
      </c>
      <c r="G17" s="14">
        <f t="shared" si="2"/>
        <v>0</v>
      </c>
      <c r="H17" s="14">
        <f t="shared" si="1"/>
        <v>0</v>
      </c>
      <c r="I17" s="24"/>
      <c r="J17" s="24"/>
      <c r="K17" s="48"/>
      <c r="L17" s="48"/>
      <c r="M17" s="48"/>
      <c r="N17" s="30"/>
      <c r="O17" s="32"/>
      <c r="P17" s="31"/>
      <c r="Q17" s="31"/>
      <c r="R17" s="31"/>
    </row>
    <row r="18" spans="1:18" x14ac:dyDescent="0.25">
      <c r="A18" s="43" t="s">
        <v>83</v>
      </c>
      <c r="B18" s="43"/>
      <c r="C18" s="43"/>
      <c r="D18" s="22">
        <v>0</v>
      </c>
      <c r="E18" s="22">
        <v>0</v>
      </c>
      <c r="F18" s="14">
        <f t="shared" si="0"/>
        <v>0</v>
      </c>
      <c r="G18" s="14">
        <f t="shared" ref="G18:G20" si="5">F18*D18</f>
        <v>0</v>
      </c>
      <c r="H18" s="14">
        <f t="shared" ref="H18:H20" si="6">IF(E18=0,0,G18-$F$24)</f>
        <v>0</v>
      </c>
      <c r="I18" s="24"/>
      <c r="J18" s="24"/>
      <c r="K18" s="48"/>
      <c r="L18" s="48"/>
      <c r="M18" s="48"/>
      <c r="N18" s="30"/>
      <c r="O18" s="32"/>
      <c r="P18" s="31"/>
      <c r="Q18" s="31"/>
      <c r="R18" s="31"/>
    </row>
    <row r="19" spans="1:18" x14ac:dyDescent="0.25">
      <c r="A19" s="43" t="s">
        <v>61</v>
      </c>
      <c r="B19" s="43"/>
      <c r="C19" s="43"/>
      <c r="D19" s="22">
        <v>0</v>
      </c>
      <c r="E19" s="22">
        <v>0</v>
      </c>
      <c r="F19" s="14">
        <f t="shared" si="0"/>
        <v>0</v>
      </c>
      <c r="G19" s="14">
        <f t="shared" si="5"/>
        <v>0</v>
      </c>
      <c r="H19" s="14">
        <f t="shared" si="6"/>
        <v>0</v>
      </c>
      <c r="I19" s="24"/>
      <c r="J19" s="24"/>
      <c r="K19" s="48"/>
      <c r="L19" s="48"/>
      <c r="M19" s="48"/>
      <c r="N19" s="30"/>
      <c r="O19" s="32"/>
      <c r="P19" s="31"/>
      <c r="Q19" s="31"/>
      <c r="R19" s="31"/>
    </row>
    <row r="20" spans="1:18" x14ac:dyDescent="0.25">
      <c r="A20" s="43" t="s">
        <v>63</v>
      </c>
      <c r="B20" s="43"/>
      <c r="C20" s="43"/>
      <c r="D20" s="22">
        <v>0</v>
      </c>
      <c r="E20" s="22">
        <v>0</v>
      </c>
      <c r="F20" s="14">
        <f t="shared" si="0"/>
        <v>0</v>
      </c>
      <c r="G20" s="14">
        <f t="shared" si="5"/>
        <v>0</v>
      </c>
      <c r="H20" s="14">
        <f t="shared" si="6"/>
        <v>0</v>
      </c>
      <c r="I20" s="45" t="s">
        <v>84</v>
      </c>
      <c r="J20" s="46"/>
      <c r="K20" s="48"/>
      <c r="L20" s="48"/>
      <c r="M20" s="48"/>
      <c r="N20" s="30"/>
      <c r="O20" s="32"/>
      <c r="P20" s="31"/>
      <c r="Q20" s="31"/>
      <c r="R20" s="31"/>
    </row>
    <row r="21" spans="1:18" x14ac:dyDescent="0.25">
      <c r="A21" s="43"/>
      <c r="B21" s="43"/>
      <c r="C21" s="43"/>
      <c r="D21" s="1"/>
      <c r="E21" s="18"/>
      <c r="F21" s="14"/>
      <c r="G21" s="14"/>
      <c r="H21" s="14"/>
      <c r="K21" s="43"/>
      <c r="L21" s="43"/>
      <c r="M21" s="43"/>
      <c r="N21" s="1"/>
      <c r="O21" s="18"/>
      <c r="P21" s="14"/>
      <c r="Q21" s="14"/>
      <c r="R21" s="14"/>
    </row>
    <row r="22" spans="1:18" x14ac:dyDescent="0.25">
      <c r="A22" s="44"/>
      <c r="B22" s="44"/>
      <c r="C22" s="44"/>
      <c r="G22" s="14"/>
      <c r="K22" s="44"/>
      <c r="L22" s="44"/>
      <c r="M22" s="44"/>
      <c r="O22" s="34"/>
      <c r="P22" s="34"/>
      <c r="Q22" s="14"/>
    </row>
    <row r="23" spans="1:18" x14ac:dyDescent="0.25">
      <c r="A23" s="44"/>
      <c r="B23" s="44"/>
      <c r="C23" s="44"/>
      <c r="E23" s="17" t="s">
        <v>48</v>
      </c>
      <c r="F23" s="17" t="s">
        <v>49</v>
      </c>
      <c r="K23" s="44"/>
      <c r="L23" s="44"/>
      <c r="M23" s="44"/>
      <c r="O23" s="35"/>
      <c r="P23" s="35"/>
    </row>
    <row r="24" spans="1:18" x14ac:dyDescent="0.25">
      <c r="A24" s="44"/>
      <c r="B24" s="44"/>
      <c r="C24" s="44"/>
      <c r="E24" s="1">
        <f>SUM(E4:E23)</f>
        <v>78.5</v>
      </c>
      <c r="F24" s="14">
        <f>SUM(F4:F23)</f>
        <v>78.5</v>
      </c>
      <c r="K24" s="44"/>
      <c r="L24" s="44"/>
      <c r="M24" s="44"/>
      <c r="O24" s="33"/>
      <c r="P24" s="31"/>
    </row>
    <row r="25" spans="1:18" x14ac:dyDescent="0.25">
      <c r="O25" s="34"/>
      <c r="P25" s="34"/>
    </row>
    <row r="26" spans="1:18" x14ac:dyDescent="0.25">
      <c r="O26" s="34"/>
      <c r="P26" s="34"/>
    </row>
  </sheetData>
  <mergeCells count="53">
    <mergeCell ref="A4:C4"/>
    <mergeCell ref="K4:M4"/>
    <mergeCell ref="A1:C1"/>
    <mergeCell ref="A2:H2"/>
    <mergeCell ref="K2:R2"/>
    <mergeCell ref="A3:C3"/>
    <mergeCell ref="K3:M3"/>
    <mergeCell ref="A5:C5"/>
    <mergeCell ref="K5:M5"/>
    <mergeCell ref="A6:C6"/>
    <mergeCell ref="K6:M6"/>
    <mergeCell ref="A7:C7"/>
    <mergeCell ref="K7:M7"/>
    <mergeCell ref="A8:C8"/>
    <mergeCell ref="K8:M8"/>
    <mergeCell ref="A9:C9"/>
    <mergeCell ref="K9:M9"/>
    <mergeCell ref="A11:C11"/>
    <mergeCell ref="K11:M11"/>
    <mergeCell ref="A12:C12"/>
    <mergeCell ref="K12:M12"/>
    <mergeCell ref="A13:C13"/>
    <mergeCell ref="K13:M13"/>
    <mergeCell ref="A14:C14"/>
    <mergeCell ref="K14:M14"/>
    <mergeCell ref="A15:C15"/>
    <mergeCell ref="K15:M15"/>
    <mergeCell ref="A16:C16"/>
    <mergeCell ref="K16:M16"/>
    <mergeCell ref="A17:C17"/>
    <mergeCell ref="K17:M17"/>
    <mergeCell ref="A18:C18"/>
    <mergeCell ref="K18:M18"/>
    <mergeCell ref="A19:C19"/>
    <mergeCell ref="K19:M19"/>
    <mergeCell ref="A20:C20"/>
    <mergeCell ref="K20:M20"/>
    <mergeCell ref="A24:C24"/>
    <mergeCell ref="K24:M24"/>
    <mergeCell ref="I13:J13"/>
    <mergeCell ref="I4:J4"/>
    <mergeCell ref="A10:C10"/>
    <mergeCell ref="K10:M10"/>
    <mergeCell ref="I9:J9"/>
    <mergeCell ref="I20:J20"/>
    <mergeCell ref="I8:J8"/>
    <mergeCell ref="I11:J11"/>
    <mergeCell ref="A21:C21"/>
    <mergeCell ref="K21:M21"/>
    <mergeCell ref="A22:C22"/>
    <mergeCell ref="K22:M22"/>
    <mergeCell ref="A23:C23"/>
    <mergeCell ref="K23:M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C5F4-83AB-49EA-8EFC-4D52A935F0AA}">
  <dimension ref="A1:R25"/>
  <sheetViews>
    <sheetView workbookViewId="0">
      <selection activeCell="J16" sqref="J16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  <col min="13" max="13" width="2" customWidth="1"/>
    <col min="16" max="16" width="15.42578125" customWidth="1"/>
    <col min="17" max="17" width="11.140625" customWidth="1"/>
  </cols>
  <sheetData>
    <row r="1" spans="1:18" x14ac:dyDescent="0.25">
      <c r="A1" s="52" t="s">
        <v>45</v>
      </c>
      <c r="B1" s="52"/>
      <c r="C1" s="52"/>
      <c r="D1" s="15">
        <v>100</v>
      </c>
    </row>
    <row r="2" spans="1:18" ht="54" customHeight="1" x14ac:dyDescent="0.25">
      <c r="A2" s="40" t="s">
        <v>64</v>
      </c>
      <c r="B2" s="40"/>
      <c r="C2" s="40"/>
      <c r="D2" s="40"/>
      <c r="E2" s="40"/>
      <c r="F2" s="40"/>
      <c r="G2" s="40"/>
      <c r="H2" s="40"/>
      <c r="K2" s="53"/>
      <c r="L2" s="53"/>
      <c r="M2" s="53"/>
      <c r="N2" s="53"/>
      <c r="O2" s="53"/>
      <c r="P2" s="53"/>
      <c r="Q2" s="53"/>
      <c r="R2" s="53"/>
    </row>
    <row r="3" spans="1:18" ht="15.75" thickBot="1" x14ac:dyDescent="0.3">
      <c r="A3" s="41" t="s">
        <v>42</v>
      </c>
      <c r="B3" s="41"/>
      <c r="C3" s="4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  <c r="K3" s="54"/>
      <c r="L3" s="54"/>
      <c r="M3" s="54"/>
      <c r="N3" s="29"/>
      <c r="O3" s="29"/>
      <c r="P3" s="29"/>
      <c r="Q3" s="29"/>
      <c r="R3" s="29"/>
    </row>
    <row r="4" spans="1:18" ht="15.75" thickTop="1" x14ac:dyDescent="0.25">
      <c r="A4" s="42" t="s">
        <v>80</v>
      </c>
      <c r="B4" s="42"/>
      <c r="C4" s="42"/>
      <c r="D4" s="22">
        <v>8</v>
      </c>
      <c r="E4" s="22">
        <v>13</v>
      </c>
      <c r="F4" s="14">
        <f t="shared" ref="F4:F9" si="0">(E4*$D$1)/100</f>
        <v>13</v>
      </c>
      <c r="G4" s="14">
        <f>F4*D4</f>
        <v>104</v>
      </c>
      <c r="H4" s="14">
        <f t="shared" ref="H4:H16" si="1">IF(E4=0,0,G4-$F$23)</f>
        <v>72.5</v>
      </c>
      <c r="K4" s="47"/>
      <c r="L4" s="47"/>
      <c r="M4" s="47"/>
      <c r="N4" s="30"/>
      <c r="O4" s="30"/>
      <c r="P4" s="31"/>
      <c r="Q4" s="31"/>
      <c r="R4" s="31"/>
    </row>
    <row r="5" spans="1:18" x14ac:dyDescent="0.25">
      <c r="A5" s="47" t="s">
        <v>65</v>
      </c>
      <c r="B5" s="47"/>
      <c r="C5" s="47"/>
      <c r="D5" s="22">
        <v>6</v>
      </c>
      <c r="E5" s="22"/>
      <c r="F5" s="14">
        <f t="shared" si="0"/>
        <v>0</v>
      </c>
      <c r="G5" s="14">
        <f>F5*D5</f>
        <v>0</v>
      </c>
      <c r="H5" s="14">
        <f t="shared" si="1"/>
        <v>0</v>
      </c>
      <c r="K5" s="47"/>
      <c r="L5" s="47"/>
      <c r="M5" s="47"/>
      <c r="N5" s="30"/>
      <c r="O5" s="30"/>
      <c r="P5" s="31"/>
      <c r="Q5" s="31"/>
      <c r="R5" s="31"/>
    </row>
    <row r="6" spans="1:18" s="24" customFormat="1" x14ac:dyDescent="0.25">
      <c r="A6" s="38" t="s">
        <v>66</v>
      </c>
      <c r="B6" s="38"/>
      <c r="C6" s="38"/>
      <c r="D6" s="22">
        <v>6</v>
      </c>
      <c r="E6" s="22"/>
      <c r="F6" s="20">
        <f t="shared" si="0"/>
        <v>0</v>
      </c>
      <c r="G6" s="20">
        <f t="shared" ref="G6:G16" si="2">F6*D6</f>
        <v>0</v>
      </c>
      <c r="H6" s="14">
        <f t="shared" si="1"/>
        <v>0</v>
      </c>
      <c r="K6" s="47"/>
      <c r="L6" s="47"/>
      <c r="M6" s="47"/>
      <c r="N6" s="30"/>
      <c r="O6" s="30"/>
      <c r="P6" s="31"/>
      <c r="Q6" s="31"/>
      <c r="R6" s="31"/>
    </row>
    <row r="7" spans="1:18" s="24" customFormat="1" x14ac:dyDescent="0.25">
      <c r="A7" s="38" t="s">
        <v>61</v>
      </c>
      <c r="B7" s="38"/>
      <c r="C7" s="38"/>
      <c r="D7" s="22"/>
      <c r="E7" s="22"/>
      <c r="F7" s="20">
        <f t="shared" si="0"/>
        <v>0</v>
      </c>
      <c r="G7" s="20">
        <f t="shared" si="2"/>
        <v>0</v>
      </c>
      <c r="H7" s="14">
        <f t="shared" si="1"/>
        <v>0</v>
      </c>
      <c r="K7" s="47"/>
      <c r="L7" s="47"/>
      <c r="M7" s="47"/>
      <c r="N7" s="30"/>
      <c r="O7" s="30"/>
      <c r="P7" s="31"/>
      <c r="Q7" s="31"/>
      <c r="R7" s="31"/>
    </row>
    <row r="8" spans="1:18" s="24" customFormat="1" x14ac:dyDescent="0.25">
      <c r="A8" s="38" t="s">
        <v>81</v>
      </c>
      <c r="B8" s="38"/>
      <c r="C8" s="38"/>
      <c r="D8" s="22"/>
      <c r="E8" s="22"/>
      <c r="F8" s="20">
        <f t="shared" si="0"/>
        <v>0</v>
      </c>
      <c r="G8" s="20">
        <f t="shared" ref="G8" si="3">F8*D8</f>
        <v>0</v>
      </c>
      <c r="H8" s="14">
        <f t="shared" si="1"/>
        <v>0</v>
      </c>
      <c r="K8" s="47"/>
      <c r="L8" s="47"/>
      <c r="M8" s="47"/>
      <c r="N8" s="30"/>
      <c r="O8" s="30"/>
      <c r="P8" s="31"/>
      <c r="Q8" s="31"/>
      <c r="R8" s="31"/>
    </row>
    <row r="9" spans="1:18" s="24" customFormat="1" x14ac:dyDescent="0.25">
      <c r="A9" s="38" t="s">
        <v>62</v>
      </c>
      <c r="B9" s="38"/>
      <c r="C9" s="38"/>
      <c r="D9" s="22"/>
      <c r="E9" s="22"/>
      <c r="F9" s="20">
        <f t="shared" si="0"/>
        <v>0</v>
      </c>
      <c r="G9" s="20">
        <f t="shared" si="2"/>
        <v>0</v>
      </c>
      <c r="H9" s="14">
        <f t="shared" si="1"/>
        <v>0</v>
      </c>
      <c r="K9" s="47"/>
      <c r="L9" s="47"/>
      <c r="M9" s="47"/>
      <c r="N9" s="30"/>
      <c r="O9" s="30"/>
      <c r="P9" s="31"/>
      <c r="Q9" s="31"/>
      <c r="R9" s="31"/>
    </row>
    <row r="10" spans="1:18" x14ac:dyDescent="0.25">
      <c r="A10" s="38" t="s">
        <v>67</v>
      </c>
      <c r="B10" s="38"/>
      <c r="C10" s="38"/>
      <c r="D10" s="22">
        <v>9</v>
      </c>
      <c r="E10" s="22">
        <v>13</v>
      </c>
      <c r="F10" s="20">
        <f t="shared" ref="F10:F13" si="4">(E10*$D$1)/100</f>
        <v>13</v>
      </c>
      <c r="G10" s="20">
        <f t="shared" si="2"/>
        <v>117</v>
      </c>
      <c r="H10" s="14">
        <f t="shared" si="1"/>
        <v>85.5</v>
      </c>
      <c r="I10" s="24"/>
      <c r="J10" s="24"/>
      <c r="K10" s="47"/>
      <c r="L10" s="47"/>
      <c r="M10" s="47"/>
      <c r="N10" s="30"/>
      <c r="O10" s="30"/>
      <c r="P10" s="31"/>
      <c r="Q10" s="31"/>
      <c r="R10" s="31"/>
    </row>
    <row r="11" spans="1:18" x14ac:dyDescent="0.25">
      <c r="A11" s="38" t="s">
        <v>77</v>
      </c>
      <c r="B11" s="38"/>
      <c r="C11" s="38"/>
      <c r="D11" s="22">
        <v>19</v>
      </c>
      <c r="E11" s="22">
        <v>5.5</v>
      </c>
      <c r="F11" s="20">
        <f t="shared" si="4"/>
        <v>5.5</v>
      </c>
      <c r="G11" s="20">
        <f t="shared" si="2"/>
        <v>104.5</v>
      </c>
      <c r="H11" s="14">
        <f t="shared" si="1"/>
        <v>73</v>
      </c>
      <c r="I11" s="24"/>
      <c r="J11" s="24"/>
      <c r="K11" s="47"/>
      <c r="L11" s="47"/>
      <c r="M11" s="47"/>
      <c r="N11" s="30"/>
      <c r="O11" s="32"/>
      <c r="P11" s="31"/>
      <c r="Q11" s="31"/>
      <c r="R11" s="31"/>
    </row>
    <row r="12" spans="1:18" x14ac:dyDescent="0.25">
      <c r="A12" s="38" t="s">
        <v>78</v>
      </c>
      <c r="B12" s="38"/>
      <c r="C12" s="38"/>
      <c r="D12" s="22">
        <v>5.8</v>
      </c>
      <c r="E12" s="22">
        <v>0</v>
      </c>
      <c r="F12" s="20">
        <f t="shared" si="4"/>
        <v>0</v>
      </c>
      <c r="G12" s="20">
        <f t="shared" si="2"/>
        <v>0</v>
      </c>
      <c r="H12" s="14">
        <f t="shared" si="1"/>
        <v>0</v>
      </c>
      <c r="I12" s="24"/>
      <c r="J12" s="24"/>
      <c r="K12" s="47"/>
      <c r="L12" s="47"/>
      <c r="M12" s="47"/>
      <c r="N12" s="30"/>
      <c r="O12" s="32"/>
      <c r="P12" s="31"/>
      <c r="Q12" s="31"/>
      <c r="R12" s="31"/>
    </row>
    <row r="13" spans="1:18" x14ac:dyDescent="0.25">
      <c r="A13" s="43" t="s">
        <v>76</v>
      </c>
      <c r="B13" s="43"/>
      <c r="C13" s="43"/>
      <c r="D13" s="22">
        <v>5.4</v>
      </c>
      <c r="E13" s="22">
        <v>0</v>
      </c>
      <c r="F13" s="20">
        <f t="shared" si="4"/>
        <v>0</v>
      </c>
      <c r="G13" s="14">
        <f t="shared" si="2"/>
        <v>0</v>
      </c>
      <c r="H13" s="14">
        <f t="shared" si="1"/>
        <v>0</v>
      </c>
      <c r="I13" s="24"/>
      <c r="J13" s="24"/>
      <c r="K13" s="48"/>
      <c r="L13" s="48"/>
      <c r="M13" s="48"/>
      <c r="N13" s="30"/>
      <c r="O13" s="32"/>
      <c r="P13" s="31"/>
      <c r="Q13" s="31"/>
      <c r="R13" s="31"/>
    </row>
    <row r="14" spans="1:18" x14ac:dyDescent="0.25">
      <c r="A14" s="43" t="s">
        <v>79</v>
      </c>
      <c r="B14" s="43"/>
      <c r="C14" s="43"/>
      <c r="D14" s="22">
        <v>30</v>
      </c>
      <c r="E14" s="22">
        <v>0</v>
      </c>
      <c r="F14" s="14">
        <f t="shared" ref="F14:F16" si="5">(E14*$D$1)/100</f>
        <v>0</v>
      </c>
      <c r="G14" s="14">
        <f t="shared" si="2"/>
        <v>0</v>
      </c>
      <c r="H14" s="14">
        <f t="shared" si="1"/>
        <v>0</v>
      </c>
      <c r="I14" s="24"/>
      <c r="J14" s="24"/>
      <c r="K14" s="48"/>
      <c r="L14" s="48"/>
      <c r="M14" s="48"/>
      <c r="N14" s="30"/>
      <c r="O14" s="32"/>
      <c r="P14" s="31"/>
      <c r="Q14" s="31"/>
      <c r="R14" s="31"/>
    </row>
    <row r="15" spans="1:18" x14ac:dyDescent="0.25">
      <c r="A15" s="43" t="s">
        <v>57</v>
      </c>
      <c r="B15" s="43"/>
      <c r="C15" s="43"/>
      <c r="D15" s="22">
        <v>25</v>
      </c>
      <c r="E15" s="22">
        <v>0</v>
      </c>
      <c r="F15" s="14">
        <f t="shared" si="5"/>
        <v>0</v>
      </c>
      <c r="G15" s="14">
        <f t="shared" si="2"/>
        <v>0</v>
      </c>
      <c r="H15" s="14">
        <f t="shared" si="1"/>
        <v>0</v>
      </c>
      <c r="I15" s="24"/>
      <c r="J15" s="24"/>
      <c r="K15" s="48"/>
      <c r="L15" s="48"/>
      <c r="M15" s="48"/>
      <c r="N15" s="30"/>
      <c r="O15" s="32"/>
      <c r="P15" s="31"/>
      <c r="Q15" s="31"/>
      <c r="R15" s="31"/>
    </row>
    <row r="16" spans="1:18" x14ac:dyDescent="0.25">
      <c r="A16" s="43" t="s">
        <v>59</v>
      </c>
      <c r="B16" s="43"/>
      <c r="C16" s="43"/>
      <c r="D16" s="22">
        <v>80</v>
      </c>
      <c r="E16" s="22">
        <v>0</v>
      </c>
      <c r="F16" s="14">
        <f t="shared" si="5"/>
        <v>0</v>
      </c>
      <c r="G16" s="14">
        <f t="shared" si="2"/>
        <v>0</v>
      </c>
      <c r="H16" s="14">
        <f t="shared" si="1"/>
        <v>0</v>
      </c>
      <c r="I16" s="24"/>
      <c r="J16" s="24"/>
      <c r="K16" s="48"/>
      <c r="L16" s="48"/>
      <c r="M16" s="48"/>
      <c r="N16" s="30"/>
      <c r="O16" s="32"/>
      <c r="P16" s="31"/>
      <c r="Q16" s="31"/>
      <c r="R16" s="31"/>
    </row>
    <row r="17" spans="1:18" x14ac:dyDescent="0.25">
      <c r="A17" s="43"/>
      <c r="B17" s="43"/>
      <c r="C17" s="43"/>
      <c r="D17" s="1"/>
      <c r="E17" s="18"/>
      <c r="F17" s="14"/>
      <c r="G17" s="14"/>
      <c r="H17" s="14"/>
      <c r="K17" s="43"/>
      <c r="L17" s="43"/>
      <c r="M17" s="43"/>
      <c r="N17" s="1"/>
      <c r="O17" s="18"/>
      <c r="P17" s="14"/>
      <c r="Q17" s="14"/>
      <c r="R17" s="14"/>
    </row>
    <row r="18" spans="1:18" x14ac:dyDescent="0.25">
      <c r="A18" s="43"/>
      <c r="B18" s="43"/>
      <c r="C18" s="43"/>
      <c r="D18" s="1"/>
      <c r="E18" s="18"/>
      <c r="F18" s="14"/>
      <c r="G18" s="14"/>
      <c r="H18" s="14"/>
      <c r="K18" s="43"/>
      <c r="L18" s="43"/>
      <c r="M18" s="43"/>
      <c r="N18" s="1"/>
      <c r="O18" s="18"/>
      <c r="P18" s="14"/>
      <c r="Q18" s="14"/>
      <c r="R18" s="14"/>
    </row>
    <row r="19" spans="1:18" x14ac:dyDescent="0.25">
      <c r="A19" s="43"/>
      <c r="B19" s="43"/>
      <c r="C19" s="43"/>
      <c r="D19" s="1"/>
      <c r="E19" s="18"/>
      <c r="F19" s="14"/>
      <c r="G19" s="14"/>
      <c r="H19" s="14"/>
      <c r="K19" s="43"/>
      <c r="L19" s="43"/>
      <c r="M19" s="43"/>
      <c r="N19" s="1"/>
      <c r="O19" s="18"/>
      <c r="P19" s="14"/>
      <c r="Q19" s="14"/>
      <c r="R19" s="14"/>
    </row>
    <row r="20" spans="1:18" x14ac:dyDescent="0.25">
      <c r="A20" s="43"/>
      <c r="B20" s="43"/>
      <c r="C20" s="43"/>
      <c r="D20" s="1"/>
      <c r="E20" s="18"/>
      <c r="F20" s="14"/>
      <c r="G20" s="14"/>
      <c r="H20" s="14"/>
      <c r="K20" s="43"/>
      <c r="L20" s="43"/>
      <c r="M20" s="43"/>
      <c r="N20" s="1"/>
      <c r="O20" s="18"/>
      <c r="P20" s="14"/>
      <c r="Q20" s="14"/>
      <c r="R20" s="14"/>
    </row>
    <row r="21" spans="1:18" x14ac:dyDescent="0.25">
      <c r="A21" s="44"/>
      <c r="B21" s="44"/>
      <c r="C21" s="44"/>
      <c r="G21" s="14"/>
      <c r="K21" s="44"/>
      <c r="L21" s="44"/>
      <c r="M21" s="44"/>
      <c r="O21" s="34"/>
      <c r="P21" s="34"/>
      <c r="Q21" s="14"/>
    </row>
    <row r="22" spans="1:18" x14ac:dyDescent="0.25">
      <c r="A22" s="44"/>
      <c r="B22" s="44"/>
      <c r="C22" s="44"/>
      <c r="E22" s="17" t="s">
        <v>48</v>
      </c>
      <c r="F22" s="17" t="s">
        <v>49</v>
      </c>
      <c r="K22" s="44"/>
      <c r="L22" s="44"/>
      <c r="M22" s="44"/>
      <c r="O22" s="35"/>
      <c r="P22" s="35"/>
    </row>
    <row r="23" spans="1:18" x14ac:dyDescent="0.25">
      <c r="A23" s="44"/>
      <c r="B23" s="44"/>
      <c r="C23" s="44"/>
      <c r="E23" s="1">
        <f>SUM(E4:E20)</f>
        <v>31.5</v>
      </c>
      <c r="F23" s="14">
        <f>SUM(F4:F22)</f>
        <v>31.5</v>
      </c>
      <c r="K23" s="44"/>
      <c r="L23" s="44"/>
      <c r="M23" s="44"/>
      <c r="O23" s="33"/>
      <c r="P23" s="31"/>
    </row>
    <row r="24" spans="1:18" x14ac:dyDescent="0.25">
      <c r="O24" s="34"/>
      <c r="P24" s="34"/>
    </row>
    <row r="25" spans="1:18" x14ac:dyDescent="0.25">
      <c r="O25" s="34"/>
      <c r="P25" s="34"/>
    </row>
  </sheetData>
  <mergeCells count="45">
    <mergeCell ref="A23:C23"/>
    <mergeCell ref="K23:M23"/>
    <mergeCell ref="A5:C5"/>
    <mergeCell ref="K5:M5"/>
    <mergeCell ref="K16:M16"/>
    <mergeCell ref="A16:C16"/>
    <mergeCell ref="A8:C8"/>
    <mergeCell ref="K8:M8"/>
    <mergeCell ref="A20:C20"/>
    <mergeCell ref="K20:M20"/>
    <mergeCell ref="A21:C21"/>
    <mergeCell ref="K21:M21"/>
    <mergeCell ref="A22:C22"/>
    <mergeCell ref="K22:M22"/>
    <mergeCell ref="A17:C17"/>
    <mergeCell ref="K17:M17"/>
    <mergeCell ref="A18:C18"/>
    <mergeCell ref="K18:M18"/>
    <mergeCell ref="A19:C19"/>
    <mergeCell ref="K19:M19"/>
    <mergeCell ref="A14:C14"/>
    <mergeCell ref="K14:M14"/>
    <mergeCell ref="A15:C15"/>
    <mergeCell ref="K15:M15"/>
    <mergeCell ref="A13:C13"/>
    <mergeCell ref="K13:M13"/>
    <mergeCell ref="A11:C11"/>
    <mergeCell ref="K11:M11"/>
    <mergeCell ref="A12:C12"/>
    <mergeCell ref="K12:M12"/>
    <mergeCell ref="A10:C10"/>
    <mergeCell ref="K10:M10"/>
    <mergeCell ref="A6:C6"/>
    <mergeCell ref="K6:M6"/>
    <mergeCell ref="A7:C7"/>
    <mergeCell ref="K7:M7"/>
    <mergeCell ref="A9:C9"/>
    <mergeCell ref="K9:M9"/>
    <mergeCell ref="A4:C4"/>
    <mergeCell ref="K4:M4"/>
    <mergeCell ref="A1:C1"/>
    <mergeCell ref="A2:H2"/>
    <mergeCell ref="K2:R2"/>
    <mergeCell ref="A3:C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Bundesliga 22-23</vt:lpstr>
      <vt:lpstr>Premier League 22-23</vt:lpstr>
      <vt:lpstr>Serie A 22-23</vt:lpstr>
      <vt:lpstr>modulo di calcolo FAV FUORI</vt:lpstr>
      <vt:lpstr>FAV IN CA 2.0</vt:lpstr>
      <vt:lpstr>FAV FUORI CA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2023-10-28T15:34:44Z</dcterms:modified>
</cp:coreProperties>
</file>