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6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arche Rectangular" sheetId="1" state="visible" r:id="rId2"/>
    <sheet name="G1" sheetId="2" state="visible" r:id="rId3"/>
    <sheet name="G12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<sst xmlns="http://schemas.openxmlformats.org/spreadsheetml/2006/main" count="87" uniqueCount="43">
  <si>
    <t xml:space="preserve">Specs</t>
  </si>
  <si>
    <t xml:space="preserve">fr =</t>
  </si>
  <si>
    <t xml:space="preserve">Hz</t>
  </si>
  <si>
    <t xml:space="preserve">εr =</t>
  </si>
  <si>
    <t xml:space="preserve">h =</t>
  </si>
  <si>
    <t xml:space="preserve">m</t>
  </si>
  <si>
    <t xml:space="preserve">=</t>
  </si>
  <si>
    <t xml:space="preserve">mm</t>
  </si>
  <si>
    <t xml:space="preserve">Zin =</t>
  </si>
  <si>
    <t xml:space="preserve">Ω</t>
  </si>
  <si>
    <t xml:space="preserve">Auxiliary Calculations</t>
  </si>
  <si>
    <t xml:space="preserve">λ0 =</t>
  </si>
  <si>
    <t xml:space="preserve">k0 =</t>
  </si>
  <si>
    <t xml:space="preserve">1/m</t>
  </si>
  <si>
    <t xml:space="preserve">1/mm</t>
  </si>
  <si>
    <t xml:space="preserve">Dimensionamiento del parche</t>
  </si>
  <si>
    <t xml:space="preserve">W =</t>
  </si>
  <si>
    <t xml:space="preserve">εreff =</t>
  </si>
  <si>
    <t xml:space="preserve">ΔL =</t>
  </si>
  <si>
    <t xml:space="preserve">Leff =</t>
  </si>
  <si>
    <t xml:space="preserve">L =</t>
  </si>
  <si>
    <t xml:space="preserve">Matching</t>
  </si>
  <si>
    <t xml:space="preserve">G1 =</t>
  </si>
  <si>
    <t xml:space="preserve">Ʊ</t>
  </si>
  <si>
    <t xml:space="preserve">mƱ</t>
  </si>
  <si>
    <t xml:space="preserve">G12 =</t>
  </si>
  <si>
    <t xml:space="preserve">Rin(y0) =</t>
  </si>
  <si>
    <t xml:space="preserve">Rin(0) =</t>
  </si>
  <si>
    <t xml:space="preserve">y0 =</t>
  </si>
  <si>
    <t xml:space="preserve">W0 = </t>
  </si>
  <si>
    <t xml:space="preserve">Ground Plane</t>
  </si>
  <si>
    <t xml:space="preserve">Wg =</t>
  </si>
  <si>
    <t xml:space="preserve">Lg =</t>
  </si>
  <si>
    <t xml:space="preserve">Layout</t>
  </si>
  <si>
    <t xml:space="preserve">θ</t>
  </si>
  <si>
    <t xml:space="preserve">( sin(0.5*k0*W*cos θ)/cos θ )²</t>
  </si>
  <si>
    <t xml:space="preserve">sin³ θ</t>
  </si>
  <si>
    <t xml:space="preserve">F(θ)</t>
  </si>
  <si>
    <t xml:space="preserve">Calculation of the integral of F (θ) between 0 and π:</t>
  </si>
  <si>
    <t xml:space="preserve">I =</t>
  </si>
  <si>
    <t xml:space="preserve">Finally G1 is determined by dividing by 120.π²:</t>
  </si>
  <si>
    <t xml:space="preserve">J0(k0*L*sin θ)</t>
  </si>
  <si>
    <t xml:space="preserve">Finally, G12 is determined by dividing by 120.π²: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</si>
</sst>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E+00"/>
    <numFmt numFmtId="166" formatCode="0.00"/>
    <numFmt numFmtId="167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u val="singl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EEBF7"/>
        <bgColor rgb="FFCCFFFF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2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2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5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5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6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0</xdr:colOff>
      <xdr:row>30</xdr:row>
      <xdr:rowOff>360</xdr:rowOff>
    </xdr:from>
    <xdr:to>
      <xdr:col>1</xdr:col>
      <xdr:colOff>304560</xdr:colOff>
      <xdr:row>31</xdr:row>
      <xdr:rowOff>114120</xdr:rowOff>
    </xdr:to>
    <xdr:sp>
      <xdr:nvSpPr>
        <xdr:cNvPr id="0" name="CustomShape 1"/>
        <xdr:cNvSpPr/>
      </xdr:nvSpPr>
      <xdr:spPr>
        <a:xfrm>
          <a:off x="1015920" y="5655960"/>
          <a:ext cx="304560" cy="30456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9360</xdr:colOff>
      <xdr:row>31</xdr:row>
      <xdr:rowOff>9360</xdr:rowOff>
    </xdr:from>
    <xdr:to>
      <xdr:col>6</xdr:col>
      <xdr:colOff>1015560</xdr:colOff>
      <xdr:row>43</xdr:row>
      <xdr:rowOff>135000</xdr:rowOff>
    </xdr:to>
    <xdr:pic>
      <xdr:nvPicPr>
        <xdr:cNvPr id="1" name="Imagen 1" descr=""/>
        <xdr:cNvPicPr/>
      </xdr:nvPicPr>
      <xdr:blipFill>
        <a:blip r:embed="rId1"/>
        <a:stretch/>
      </xdr:blipFill>
      <xdr:spPr>
        <a:xfrm>
          <a:off x="1025280" y="5855760"/>
          <a:ext cx="6124320" cy="2411640"/>
        </a:xfrm>
        <a:prstGeom prst="rect">
          <a:avLst/>
        </a:prstGeom>
        <a:ln w="0">
          <a:noFill/>
        </a:ln>
      </xdr:spPr>
    </xdr:pic>
    <xdr:clientData/>
  </xdr:twoCellAnchor>
</xdr:wsDr>
</file>

<file path=xl/tables/table1.xml><?xml version="1.0" encoding="utf-8"?>
<table xmlns="http://schemas.openxmlformats.org/spreadsheetml/2006/main" id="1" name="Tabla14" displayName="Tabla14" ref="A:E" headerRowCount="1" totalsRowCount="0" totalsRowShown="0">
  <tableColumns count="5">
    <tableColumn id="1" name="θ"/>
    <tableColumn id="2" name="( sin(0.5*k0*W*cos θ)/cos θ )²"/>
    <tableColumn id="3" name="J0(k0*L*sin θ)"/>
    <tableColumn id="4" name="sin³ θ"/>
    <tableColumn id="5" name="F(θ)"/>
  </tableColumns>
</table>
</file>

<file path=xl/tables/table2.xml><?xml version="1.0" encoding="utf-8"?>
<table xmlns="http://schemas.openxmlformats.org/spreadsheetml/2006/main" id="2" name="Tabla142" displayName="Tabla142" ref="A:D" headerRowCount="1" totalsRowCount="0" totalsRowShown="0">
  <tableColumns count="4">
    <tableColumn id="1" name="θ"/>
    <tableColumn id="2" name="( sin(0.5*k0*W*cos θ)/cos θ )²"/>
    <tableColumn id="3" name="sin³ θ"/>
    <tableColumn id="4" name="F(θ)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table" Target="../tables/table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O3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15" activeCellId="0" sqref="K15"/>
    </sheetView>
  </sheetViews>
  <sheetFormatPr defaultColWidth="11.4296875" defaultRowHeight="15" zeroHeight="false" outlineLevelRow="0" outlineLevelCol="0"/>
  <cols>
    <col collapsed="false" customWidth="true" hidden="false" outlineLevel="0" max="2" min="2" style="0" width="11.85"/>
    <col collapsed="false" customWidth="true" hidden="false" outlineLevel="0" max="10" min="10" style="0" width="11.85"/>
  </cols>
  <sheetData>
    <row r="1" customFormat="false" ht="13.8" hidden="false" customHeight="false" outlineLevel="0" collapsed="false">
      <c r="B1" s="1" t="s">
        <v>0</v>
      </c>
      <c r="C1" s="1"/>
      <c r="D1" s="1"/>
      <c r="E1" s="1"/>
      <c r="F1" s="1"/>
      <c r="G1" s="1"/>
    </row>
    <row r="2" customFormat="false" ht="15" hidden="false" customHeight="false" outlineLevel="0" collapsed="false">
      <c r="B2" s="2" t="s">
        <v>1</v>
      </c>
      <c r="C2" s="3" t="n">
        <v>2422000000</v>
      </c>
      <c r="D2" s="2" t="s">
        <v>2</v>
      </c>
      <c r="E2" s="2"/>
      <c r="F2" s="2"/>
      <c r="G2" s="2"/>
    </row>
    <row r="3" customFormat="false" ht="15" hidden="false" customHeight="false" outlineLevel="0" collapsed="false">
      <c r="B3" s="2" t="s">
        <v>3</v>
      </c>
      <c r="C3" s="2" t="n">
        <v>4.5</v>
      </c>
      <c r="D3" s="2"/>
      <c r="E3" s="2"/>
      <c r="F3" s="2"/>
      <c r="G3" s="2"/>
    </row>
    <row r="4" customFormat="false" ht="15" hidden="false" customHeight="false" outlineLevel="0" collapsed="false">
      <c r="B4" s="2" t="s">
        <v>4</v>
      </c>
      <c r="C4" s="3" t="n">
        <v>0.0016</v>
      </c>
      <c r="D4" s="2" t="s">
        <v>5</v>
      </c>
      <c r="E4" s="4" t="s">
        <v>6</v>
      </c>
      <c r="F4" s="2" t="n">
        <f aca="false">C4*1000</f>
        <v>1.6</v>
      </c>
      <c r="G4" s="2" t="s">
        <v>7</v>
      </c>
    </row>
    <row r="5" customFormat="false" ht="15" hidden="false" customHeight="false" outlineLevel="0" collapsed="false">
      <c r="B5" s="2" t="s">
        <v>8</v>
      </c>
      <c r="C5" s="0" t="n">
        <v>50</v>
      </c>
      <c r="D5" s="2" t="s">
        <v>9</v>
      </c>
      <c r="E5" s="2"/>
      <c r="F5" s="2"/>
      <c r="G5" s="2"/>
    </row>
    <row r="6" customFormat="false" ht="15" hidden="false" customHeight="false" outlineLevel="0" collapsed="false">
      <c r="B6" s="2"/>
      <c r="C6" s="2"/>
      <c r="D6" s="2"/>
      <c r="E6" s="2"/>
      <c r="F6" s="2"/>
      <c r="G6" s="2"/>
    </row>
    <row r="7" customFormat="false" ht="13.8" hidden="false" customHeight="false" outlineLevel="0" collapsed="false">
      <c r="B7" s="1" t="s">
        <v>10</v>
      </c>
      <c r="C7" s="1"/>
      <c r="D7" s="1"/>
      <c r="E7" s="1"/>
      <c r="F7" s="1"/>
      <c r="G7" s="1"/>
    </row>
    <row r="8" customFormat="false" ht="15" hidden="false" customHeight="false" outlineLevel="0" collapsed="false">
      <c r="B8" s="2" t="s">
        <v>11</v>
      </c>
      <c r="C8" s="3" t="n">
        <f aca="false">300000000/C2</f>
        <v>0.123864574731627</v>
      </c>
      <c r="D8" s="2" t="s">
        <v>5</v>
      </c>
      <c r="E8" s="4" t="s">
        <v>6</v>
      </c>
      <c r="F8" s="5" t="n">
        <f aca="false">C8*1000</f>
        <v>123.864574731627</v>
      </c>
      <c r="G8" s="2" t="s">
        <v>7</v>
      </c>
    </row>
    <row r="9" customFormat="false" ht="15" hidden="false" customHeight="false" outlineLevel="0" collapsed="false">
      <c r="B9" s="2" t="s">
        <v>12</v>
      </c>
      <c r="C9" s="3" t="n">
        <f aca="false">2*PI()/C8</f>
        <v>50.7262493799632</v>
      </c>
      <c r="D9" s="2" t="s">
        <v>13</v>
      </c>
      <c r="E9" s="4" t="s">
        <v>6</v>
      </c>
      <c r="F9" s="5" t="n">
        <f aca="false">2*PI()/F8</f>
        <v>0.0507262493799632</v>
      </c>
      <c r="G9" s="2" t="s">
        <v>14</v>
      </c>
    </row>
    <row r="10" customFormat="false" ht="15" hidden="false" customHeight="false" outlineLevel="0" collapsed="false">
      <c r="B10" s="2"/>
      <c r="C10" s="2"/>
      <c r="D10" s="2"/>
      <c r="E10" s="2"/>
      <c r="F10" s="2"/>
      <c r="G10" s="2"/>
    </row>
    <row r="11" customFormat="false" ht="13.8" hidden="false" customHeight="false" outlineLevel="0" collapsed="false">
      <c r="B11" s="1" t="s">
        <v>15</v>
      </c>
      <c r="C11" s="1"/>
      <c r="D11" s="1"/>
      <c r="E11" s="1"/>
      <c r="F11" s="1"/>
      <c r="G11" s="1"/>
    </row>
    <row r="12" customFormat="false" ht="15.75" hidden="false" customHeight="false" outlineLevel="0" collapsed="false">
      <c r="B12" s="6" t="s">
        <v>16</v>
      </c>
      <c r="C12" s="7" t="n">
        <f aca="false">0.5*300000000*SQRT(2/(C3+1))/C2</f>
        <v>0.0373465744728857</v>
      </c>
      <c r="D12" s="8" t="s">
        <v>5</v>
      </c>
      <c r="E12" s="9" t="s">
        <v>6</v>
      </c>
      <c r="F12" s="10" t="n">
        <f aca="false">C12*1000</f>
        <v>37.3465744728857</v>
      </c>
      <c r="G12" s="11" t="s">
        <v>7</v>
      </c>
    </row>
    <row r="13" customFormat="false" ht="15" hidden="false" customHeight="false" outlineLevel="0" collapsed="false">
      <c r="B13" s="2" t="s">
        <v>17</v>
      </c>
      <c r="C13" s="5" t="n">
        <f aca="false">0.5*(C3+1)+0.5*(C3-1)/SQRT(1+12*C4/C12)</f>
        <v>4.17219872466202</v>
      </c>
      <c r="D13" s="2"/>
      <c r="E13" s="2"/>
      <c r="F13" s="2"/>
      <c r="G13" s="2"/>
    </row>
    <row r="14" customFormat="false" ht="15" hidden="false" customHeight="false" outlineLevel="0" collapsed="false">
      <c r="B14" s="2" t="s">
        <v>18</v>
      </c>
      <c r="C14" s="3" t="n">
        <f aca="false">0.412*C4*(C13+0.3)*(C12/C4+0.264)/((C13-0.258)*(C12/C4+0.8))</f>
        <v>0.000736451953522127</v>
      </c>
      <c r="D14" s="2" t="s">
        <v>5</v>
      </c>
      <c r="E14" s="4" t="s">
        <v>6</v>
      </c>
      <c r="F14" s="5" t="n">
        <f aca="false">C14*1000</f>
        <v>0.736451953522127</v>
      </c>
      <c r="G14" s="2" t="s">
        <v>7</v>
      </c>
    </row>
    <row r="15" customFormat="false" ht="15.75" hidden="false" customHeight="false" outlineLevel="0" collapsed="false">
      <c r="B15" s="2" t="s">
        <v>19</v>
      </c>
      <c r="C15" s="3" t="n">
        <f aca="false">0.5*300000000/(C2*SQRT(C13))</f>
        <v>0.0303203791150021</v>
      </c>
      <c r="D15" s="2" t="s">
        <v>5</v>
      </c>
      <c r="E15" s="4" t="s">
        <v>6</v>
      </c>
      <c r="F15" s="5" t="n">
        <f aca="false">C15*1000</f>
        <v>30.3203791150021</v>
      </c>
      <c r="G15" s="2" t="s">
        <v>7</v>
      </c>
    </row>
    <row r="16" customFormat="false" ht="15.75" hidden="false" customHeight="false" outlineLevel="0" collapsed="false">
      <c r="B16" s="6" t="s">
        <v>20</v>
      </c>
      <c r="C16" s="7" t="n">
        <f aca="false">C15-2*C14</f>
        <v>0.0288474752079578</v>
      </c>
      <c r="D16" s="8" t="s">
        <v>5</v>
      </c>
      <c r="E16" s="9" t="s">
        <v>6</v>
      </c>
      <c r="F16" s="10" t="n">
        <f aca="false">C16*1000</f>
        <v>28.8474752079578</v>
      </c>
      <c r="G16" s="11" t="s">
        <v>7</v>
      </c>
      <c r="I16" s="12"/>
    </row>
    <row r="17" customFormat="false" ht="15" hidden="false" customHeight="false" outlineLevel="0" collapsed="false">
      <c r="B17" s="2"/>
      <c r="C17" s="2"/>
      <c r="D17" s="2"/>
      <c r="E17" s="2"/>
      <c r="F17" s="2"/>
      <c r="G17" s="2"/>
    </row>
    <row r="18" customFormat="false" ht="13.8" hidden="false" customHeight="false" outlineLevel="0" collapsed="false">
      <c r="B18" s="1" t="s">
        <v>21</v>
      </c>
      <c r="C18" s="1"/>
      <c r="D18" s="1"/>
      <c r="E18" s="1"/>
      <c r="F18" s="1"/>
      <c r="G18" s="1"/>
    </row>
    <row r="19" customFormat="false" ht="15" hidden="false" customHeight="false" outlineLevel="0" collapsed="false">
      <c r="B19" s="2" t="s">
        <v>22</v>
      </c>
      <c r="C19" s="3" t="n">
        <f aca="false">G1!G6</f>
        <v>0.000952671251091701</v>
      </c>
      <c r="D19" s="2" t="s">
        <v>23</v>
      </c>
      <c r="E19" s="4" t="s">
        <v>6</v>
      </c>
      <c r="F19" s="5" t="n">
        <f aca="false">C19*1000</f>
        <v>0.952671251091701</v>
      </c>
      <c r="G19" s="2" t="s">
        <v>24</v>
      </c>
      <c r="J19" s="13"/>
      <c r="K19" s="2"/>
      <c r="L19" s="14"/>
      <c r="M19" s="5"/>
      <c r="N19" s="2"/>
    </row>
    <row r="20" customFormat="false" ht="15" hidden="false" customHeight="false" outlineLevel="0" collapsed="false">
      <c r="B20" s="2" t="s">
        <v>25</v>
      </c>
      <c r="C20" s="3" t="n">
        <f aca="false">G12!H6</f>
        <v>0.000583397871796054</v>
      </c>
      <c r="D20" s="2" t="s">
        <v>23</v>
      </c>
      <c r="E20" s="4" t="s">
        <v>6</v>
      </c>
      <c r="F20" s="2" t="n">
        <f aca="false">C20*1000</f>
        <v>0.583397871796054</v>
      </c>
      <c r="G20" s="2" t="s">
        <v>24</v>
      </c>
    </row>
    <row r="21" customFormat="false" ht="15" hidden="false" customHeight="false" outlineLevel="0" collapsed="false">
      <c r="B21" s="2" t="s">
        <v>26</v>
      </c>
      <c r="C21" s="2" t="n">
        <v>50</v>
      </c>
      <c r="D21" s="2" t="s">
        <v>9</v>
      </c>
      <c r="I21" s="2"/>
      <c r="J21" s="3"/>
      <c r="K21" s="2"/>
      <c r="L21" s="4"/>
      <c r="M21" s="5"/>
      <c r="N21" s="2"/>
      <c r="O21" s="15"/>
    </row>
    <row r="22" customFormat="false" ht="15.75" hidden="false" customHeight="false" outlineLevel="0" collapsed="false">
      <c r="B22" s="2" t="s">
        <v>27</v>
      </c>
      <c r="C22" s="5" t="n">
        <f aca="false">0.5/(C19+C20)</f>
        <v>325.506184943043</v>
      </c>
      <c r="D22" s="2" t="s">
        <v>9</v>
      </c>
      <c r="E22" s="4"/>
      <c r="F22" s="2"/>
      <c r="G22" s="2"/>
      <c r="I22" s="2"/>
      <c r="J22" s="3"/>
      <c r="K22" s="2"/>
      <c r="L22" s="4"/>
      <c r="M22" s="5"/>
      <c r="N22" s="2"/>
    </row>
    <row r="23" customFormat="false" ht="15" hidden="false" customHeight="false" outlineLevel="0" collapsed="false">
      <c r="B23" s="16" t="s">
        <v>28</v>
      </c>
      <c r="C23" s="17" t="n">
        <f aca="false">C16*ACOS(SQRT(C21/C22))/PI()</f>
        <v>0.010725736924778</v>
      </c>
      <c r="D23" s="18" t="s">
        <v>5</v>
      </c>
      <c r="E23" s="19" t="s">
        <v>6</v>
      </c>
      <c r="F23" s="20" t="n">
        <f aca="false">C23*1000</f>
        <v>10.725736924778</v>
      </c>
      <c r="G23" s="21" t="s">
        <v>7</v>
      </c>
      <c r="K23" s="2"/>
      <c r="L23" s="14"/>
      <c r="M23" s="5"/>
      <c r="N23" s="2"/>
    </row>
    <row r="24" customFormat="false" ht="13.8" hidden="false" customHeight="false" outlineLevel="0" collapsed="false">
      <c r="B24" s="22" t="s">
        <v>29</v>
      </c>
      <c r="C24" s="23"/>
      <c r="D24" s="24" t="s">
        <v>5</v>
      </c>
      <c r="E24" s="25" t="s">
        <v>6</v>
      </c>
      <c r="F24" s="23"/>
      <c r="G24" s="26" t="s">
        <v>7</v>
      </c>
      <c r="J24" s="27"/>
      <c r="K24" s="2"/>
      <c r="L24" s="14"/>
      <c r="M24" s="5"/>
      <c r="N24" s="2"/>
    </row>
    <row r="25" customFormat="false" ht="15" hidden="false" customHeight="false" outlineLevel="0" collapsed="false">
      <c r="I25" s="28"/>
      <c r="J25" s="12"/>
      <c r="K25" s="2"/>
      <c r="L25" s="29"/>
    </row>
    <row r="26" customFormat="false" ht="13.8" hidden="false" customHeight="false" outlineLevel="0" collapsed="false">
      <c r="B26" s="1" t="s">
        <v>30</v>
      </c>
      <c r="C26" s="1"/>
      <c r="D26" s="1"/>
      <c r="E26" s="1"/>
      <c r="F26" s="1"/>
      <c r="G26" s="1"/>
      <c r="J26" s="12"/>
      <c r="K26" s="2"/>
    </row>
    <row r="27" customFormat="false" ht="15" hidden="false" customHeight="false" outlineLevel="0" collapsed="false">
      <c r="B27" s="30" t="s">
        <v>31</v>
      </c>
      <c r="C27" s="31" t="n">
        <f aca="false">20*C4+C12</f>
        <v>0.0693465744728857</v>
      </c>
      <c r="D27" s="32" t="s">
        <v>5</v>
      </c>
      <c r="E27" s="33" t="s">
        <v>6</v>
      </c>
      <c r="F27" s="34" t="n">
        <f aca="false">C27*1000</f>
        <v>69.3465744728857</v>
      </c>
      <c r="G27" s="35" t="s">
        <v>7</v>
      </c>
      <c r="I27" s="13"/>
      <c r="J27" s="12"/>
    </row>
    <row r="28" customFormat="false" ht="15.75" hidden="false" customHeight="false" outlineLevel="0" collapsed="false">
      <c r="B28" s="22" t="s">
        <v>32</v>
      </c>
      <c r="C28" s="36" t="n">
        <v>2</v>
      </c>
      <c r="D28" s="24" t="s">
        <v>5</v>
      </c>
      <c r="E28" s="37" t="s">
        <v>6</v>
      </c>
      <c r="F28" s="38" t="n">
        <f aca="false">C28*1000</f>
        <v>2000</v>
      </c>
      <c r="G28" s="39" t="s">
        <v>7</v>
      </c>
    </row>
    <row r="30" customFormat="false" ht="13.8" hidden="false" customHeight="false" outlineLevel="0" collapsed="false">
      <c r="B30" s="1" t="s">
        <v>33</v>
      </c>
      <c r="C30" s="1"/>
      <c r="D30" s="1"/>
      <c r="E30" s="1"/>
      <c r="F30" s="1"/>
      <c r="G30" s="1"/>
    </row>
  </sheetData>
  <mergeCells count="6">
    <mergeCell ref="B1:G1"/>
    <mergeCell ref="B7:G7"/>
    <mergeCell ref="B11:G11"/>
    <mergeCell ref="B18:G18"/>
    <mergeCell ref="B26:G26"/>
    <mergeCell ref="B30:G3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314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0" activeCellId="0" sqref="J10"/>
    </sheetView>
  </sheetViews>
  <sheetFormatPr defaultColWidth="11.4296875" defaultRowHeight="13.8" zeroHeight="false" outlineLevelRow="0" outlineLevelCol="0"/>
  <cols>
    <col collapsed="false" customWidth="false" hidden="false" outlineLevel="0" max="1" min="1" style="14" width="11.43"/>
    <col collapsed="false" customWidth="true" hidden="false" outlineLevel="0" max="2" min="2" style="14" width="29.42"/>
    <col collapsed="false" customWidth="true" hidden="false" outlineLevel="0" max="4" min="3" style="14" width="11.85"/>
    <col collapsed="false" customWidth="true" hidden="false" outlineLevel="0" max="6" min="6" style="0" width="12"/>
    <col collapsed="false" customWidth="true" hidden="false" outlineLevel="0" max="7" min="7" style="0" width="10"/>
  </cols>
  <sheetData>
    <row r="1" customFormat="false" ht="15" hidden="false" customHeight="false" outlineLevel="0" collapsed="false">
      <c r="A1" s="40" t="s">
        <v>34</v>
      </c>
      <c r="B1" s="40" t="s">
        <v>35</v>
      </c>
      <c r="C1" s="40" t="s">
        <v>36</v>
      </c>
      <c r="D1" s="40" t="s">
        <v>37</v>
      </c>
    </row>
    <row r="2" customFormat="false" ht="13.8" hidden="false" customHeight="false" outlineLevel="0" collapsed="false">
      <c r="A2" s="14" t="n">
        <v>0</v>
      </c>
      <c r="B2" s="14" t="n">
        <f aca="false">(SIN(0.5*'Parche Rectangular'!$C$9*'Parche Rectangular'!$C$12*COS(A2))/COS(A2))^2</f>
        <v>0.659017106904111</v>
      </c>
      <c r="C2" s="14" t="n">
        <f aca="false">SIN(A2)^3</f>
        <v>0</v>
      </c>
      <c r="D2" s="14" t="n">
        <f aca="false">Tabla142[[#This Row],[( sin(0.5*k0*W*cos θ)/cos θ )²]]*Tabla142[[#This Row],[sin³ θ]]</f>
        <v>0</v>
      </c>
      <c r="F2" s="41" t="s">
        <v>38</v>
      </c>
      <c r="G2" s="42"/>
      <c r="H2" s="42"/>
      <c r="I2" s="42"/>
      <c r="J2" s="42"/>
    </row>
    <row r="3" customFormat="false" ht="15" hidden="false" customHeight="false" outlineLevel="0" collapsed="false">
      <c r="A3" s="14" t="n">
        <f aca="false">A2+0.001</f>
        <v>0.001</v>
      </c>
      <c r="B3" s="14" t="n">
        <f aca="false">(SIN(0.5*'Parche Rectangular'!$C$9*'Parche Rectangular'!$C$12*COS(A3))/COS(A3))^2</f>
        <v>0.659017316898606</v>
      </c>
      <c r="C3" s="14" t="n">
        <f aca="false">SIN(A3)^3</f>
        <v>9.99999500000108E-010</v>
      </c>
      <c r="D3" s="14" t="n">
        <f aca="false">Tabla142[[#This Row],[( sin(0.5*k0*W*cos θ)/cos θ )²]]*Tabla142[[#This Row],[sin³ θ]]</f>
        <v>6.59016987390019E-010</v>
      </c>
      <c r="F3" s="0" t="s">
        <v>39</v>
      </c>
      <c r="G3" s="0" t="n">
        <f aca="false">0.001*SUM(D3:D3142)</f>
        <v>1.12829860470792</v>
      </c>
    </row>
    <row r="4" customFormat="false" ht="15" hidden="false" customHeight="false" outlineLevel="0" collapsed="false">
      <c r="A4" s="14" t="n">
        <f aca="false">A3+0.001</f>
        <v>0.002</v>
      </c>
      <c r="B4" s="14" t="n">
        <f aca="false">(SIN(0.5*'Parche Rectangular'!$C$9*'Parche Rectangular'!$C$12*COS(A4))/COS(A4))^2</f>
        <v>0.659017946881567</v>
      </c>
      <c r="C4" s="14" t="n">
        <f aca="false">SIN(A4)^3</f>
        <v>7.99998400001387E-009</v>
      </c>
      <c r="D4" s="14" t="n">
        <f aca="false">Tabla142[[#This Row],[( sin(0.5*k0*W*cos θ)/cos θ )²]]*Tabla142[[#This Row],[sin³ θ]]</f>
        <v>5.27213303077452E-009</v>
      </c>
    </row>
    <row r="5" customFormat="false" ht="13.8" hidden="false" customHeight="false" outlineLevel="0" collapsed="false">
      <c r="A5" s="14" t="n">
        <f aca="false">A4+0.001</f>
        <v>0.003</v>
      </c>
      <c r="B5" s="14" t="n">
        <f aca="false">(SIN(0.5*'Parche Rectangular'!$C$9*'Parche Rectangular'!$C$12*COS(A5))/COS(A5))^2</f>
        <v>0.659018996851425</v>
      </c>
      <c r="C5" s="14" t="n">
        <f aca="false">SIN(A5)^3</f>
        <v>2.69998785002369E-008</v>
      </c>
      <c r="D5" s="14" t="n">
        <f aca="false">Tabla142[[#This Row],[( sin(0.5*k0*W*cos θ)/cos θ )²]]*Tabla142[[#This Row],[sin³ θ]]</f>
        <v>1.77934328443365E-008</v>
      </c>
      <c r="F5" s="41" t="s">
        <v>40</v>
      </c>
      <c r="G5" s="42"/>
      <c r="H5" s="42"/>
      <c r="I5" s="42"/>
      <c r="J5" s="42"/>
    </row>
    <row r="6" customFormat="false" ht="15.75" hidden="false" customHeight="false" outlineLevel="0" collapsed="false">
      <c r="A6" s="14" t="n">
        <f aca="false">A5+0.001</f>
        <v>0.004</v>
      </c>
      <c r="B6" s="14" t="n">
        <f aca="false">(SIN(0.5*'Parche Rectangular'!$C$9*'Parche Rectangular'!$C$12*COS(A6))/COS(A6))^2</f>
        <v>0.659020466805564</v>
      </c>
      <c r="C6" s="14" t="n">
        <f aca="false">SIN(A6)^3</f>
        <v>6.39994880017749E-008</v>
      </c>
      <c r="D6" s="14" t="n">
        <f aca="false">Tabla142[[#This Row],[( sin(0.5*k0*W*cos θ)/cos θ )²]]*Tabla142[[#This Row],[sin³ θ]]</f>
        <v>4.21769724582468E-008</v>
      </c>
      <c r="F6" s="43" t="s">
        <v>22</v>
      </c>
      <c r="G6" s="44" t="n">
        <f aca="false">G3/(120*PI()^2)</f>
        <v>0.000952671251091701</v>
      </c>
      <c r="H6" s="45" t="s">
        <v>23</v>
      </c>
    </row>
    <row r="7" customFormat="false" ht="15" hidden="false" customHeight="false" outlineLevel="0" collapsed="false">
      <c r="A7" s="14" t="n">
        <f aca="false">A6+0.001</f>
        <v>0.005</v>
      </c>
      <c r="B7" s="14" t="n">
        <f aca="false">(SIN(0.5*'Parche Rectangular'!$C$9*'Parche Rectangular'!$C$12*COS(A7))/COS(A7))^2</f>
        <v>0.659022356740321</v>
      </c>
      <c r="C7" s="14" t="n">
        <f aca="false">SIN(A7)^3</f>
        <v>1.24998437508463E-007</v>
      </c>
      <c r="D7" s="14" t="n">
        <f aca="false">Tabla142[[#This Row],[( sin(0.5*k0*W*cos θ)/cos θ )²]]*Tabla142[[#This Row],[sin³ θ]]</f>
        <v>8.23767648756854E-008</v>
      </c>
    </row>
    <row r="8" customFormat="false" ht="15" hidden="false" customHeight="false" outlineLevel="0" collapsed="false">
      <c r="A8" s="14" t="n">
        <f aca="false">A7+0.001</f>
        <v>0.006</v>
      </c>
      <c r="B8" s="14" t="n">
        <f aca="false">(SIN(0.5*'Parche Rectangular'!$C$9*'Parche Rectangular'!$C$12*COS(A8))/COS(A8))^2</f>
        <v>0.659024666650989</v>
      </c>
      <c r="C8" s="14" t="n">
        <f aca="false">SIN(A8)^3</f>
        <v>2.15996112030326E-007</v>
      </c>
      <c r="D8" s="14" t="n">
        <f aca="false">Tabla142[[#This Row],[( sin(0.5*k0*W*cos θ)/cos θ )²]]*Tabla142[[#This Row],[sin³ θ]]</f>
        <v>1.42346765728695E-007</v>
      </c>
    </row>
    <row r="9" customFormat="false" ht="15" hidden="false" customHeight="false" outlineLevel="0" collapsed="false">
      <c r="A9" s="14" t="n">
        <f aca="false">A8+0.001</f>
        <v>0.007</v>
      </c>
      <c r="B9" s="14" t="n">
        <f aca="false">(SIN(0.5*'Parche Rectangular'!$C$9*'Parche Rectangular'!$C$12*COS(A9))/COS(A9))^2</f>
        <v>0.659027396531812</v>
      </c>
      <c r="C9" s="14" t="n">
        <f aca="false">SIN(A9)^3</f>
        <v>3.42991596589217E-007</v>
      </c>
      <c r="D9" s="14" t="n">
        <f aca="false">Tabla142[[#This Row],[( sin(0.5*k0*W*cos θ)/cos θ )²]]*Tabla142[[#This Row],[sin³ θ]]</f>
        <v>2.26040858932481E-007</v>
      </c>
    </row>
    <row r="10" customFormat="false" ht="15" hidden="false" customHeight="false" outlineLevel="0" collapsed="false">
      <c r="A10" s="14" t="n">
        <f aca="false">A9+0.001</f>
        <v>0.008</v>
      </c>
      <c r="B10" s="14" t="n">
        <f aca="false">(SIN(0.5*'Parche Rectangular'!$C$9*'Parche Rectangular'!$C$12*COS(A10))/COS(A10))^2</f>
        <v>0.659030546375989</v>
      </c>
      <c r="C10" s="14" t="n">
        <f aca="false">SIN(A10)^3</f>
        <v>5.1198361622719E-007</v>
      </c>
      <c r="D10" s="14" t="n">
        <f aca="false">Tabla142[[#This Row],[( sin(0.5*k0*W*cos θ)/cos θ )²]]*Tabla142[[#This Row],[sin³ θ]]</f>
        <v>3.37412842337759E-007</v>
      </c>
    </row>
    <row r="11" customFormat="false" ht="15" hidden="false" customHeight="false" outlineLevel="0" collapsed="false">
      <c r="A11" s="14" t="n">
        <f aca="false">A10+0.001</f>
        <v>0.009</v>
      </c>
      <c r="B11" s="14" t="n">
        <f aca="false">(SIN(0.5*'Parche Rectangular'!$C$9*'Parche Rectangular'!$C$12*COS(A11))/COS(A11))^2</f>
        <v>0.659034116175671</v>
      </c>
      <c r="C11" s="14" t="n">
        <f aca="false">SIN(A11)^3</f>
        <v>7.2897047601815E-007</v>
      </c>
      <c r="D11" s="14" t="n">
        <f aca="false">Tabla142[[#This Row],[( sin(0.5*k0*W*cos θ)/cos θ )²]]*Tabla142[[#This Row],[sin³ θ]]</f>
        <v>4.8041641338078E-007</v>
      </c>
    </row>
    <row r="12" customFormat="false" ht="15" hidden="false" customHeight="false" outlineLevel="0" collapsed="false">
      <c r="A12" s="14" t="n">
        <f aca="false">A11+0.001</f>
        <v>0.01</v>
      </c>
      <c r="B12" s="14" t="n">
        <f aca="false">(SIN(0.5*'Parche Rectangular'!$C$9*'Parche Rectangular'!$C$12*COS(A12))/COS(A12))^2</f>
        <v>0.659038105921965</v>
      </c>
      <c r="C12" s="14" t="n">
        <f aca="false">SIN(A12)^3</f>
        <v>9.9995000108332E-007</v>
      </c>
      <c r="D12" s="14" t="n">
        <f aca="false">Tabla142[[#This Row],[( sin(0.5*k0*W*cos θ)/cos θ )²]]*Tabla142[[#This Row],[sin³ θ]]</f>
        <v>6.59005154730619E-007</v>
      </c>
    </row>
    <row r="13" customFormat="false" ht="15" hidden="false" customHeight="false" outlineLevel="0" collapsed="false">
      <c r="A13" s="14" t="n">
        <f aca="false">A12+0.001</f>
        <v>0.011</v>
      </c>
      <c r="B13" s="14" t="n">
        <f aca="false">(SIN(0.5*'Parche Rectangular'!$C$9*'Parche Rectangular'!$C$12*COS(A13))/COS(A13))^2</f>
        <v>0.65904251560493</v>
      </c>
      <c r="C13" s="14" t="n">
        <f aca="false">SIN(A13)^3</f>
        <v>1.33091947661108E-006</v>
      </c>
      <c r="D13" s="14" t="n">
        <f aca="false">Tabla142[[#This Row],[( sin(0.5*k0*W*cos θ)/cos θ )²]]*Tabla142[[#This Row],[sin³ θ]]</f>
        <v>8.77132519933363E-007</v>
      </c>
    </row>
    <row r="14" customFormat="false" ht="15" hidden="false" customHeight="false" outlineLevel="0" collapsed="false">
      <c r="A14" s="14" t="n">
        <f aca="false">A13+0.001</f>
        <v>0.012</v>
      </c>
      <c r="B14" s="14" t="n">
        <f aca="false">(SIN(0.5*'Parche Rectangular'!$C$9*'Parche Rectangular'!$C$12*COS(A14))/COS(A14))^2</f>
        <v>0.659047345213579</v>
      </c>
      <c r="C14" s="14" t="n">
        <f aca="false">SIN(A14)^3</f>
        <v>1.72787558788171E-006</v>
      </c>
      <c r="D14" s="14" t="n">
        <f aca="false">Tabla142[[#This Row],[( sin(0.5*k0*W*cos θ)/cos θ )²]]*Tabla142[[#This Row],[sin³ θ]]</f>
        <v>1.13875181905279E-006</v>
      </c>
    </row>
    <row r="15" customFormat="false" ht="15" hidden="false" customHeight="false" outlineLevel="0" collapsed="false">
      <c r="A15" s="14" t="n">
        <f aca="false">A14+0.001</f>
        <v>0.013</v>
      </c>
      <c r="B15" s="14" t="n">
        <f aca="false">(SIN(0.5*'Parche Rectangular'!$C$9*'Parche Rectangular'!$C$12*COS(A15))/COS(A15))^2</f>
        <v>0.659052594735877</v>
      </c>
      <c r="C15" s="14" t="n">
        <f aca="false">SIN(A15)^3</f>
        <v>2.19681436029761E-006</v>
      </c>
      <c r="D15" s="14" t="n">
        <f aca="false">Tabla142[[#This Row],[( sin(0.5*k0*W*cos θ)/cos θ )²]]*Tabla142[[#This Row],[sin³ θ]]</f>
        <v>1.44781620430718E-006</v>
      </c>
    </row>
    <row r="16" customFormat="false" ht="15" hidden="false" customHeight="false" outlineLevel="0" collapsed="false">
      <c r="A16" s="14" t="n">
        <f aca="false">A15+0.001</f>
        <v>0.014</v>
      </c>
      <c r="B16" s="14" t="n">
        <f aca="false">(SIN(0.5*'Parche Rectangular'!$C$9*'Parche Rectangular'!$C$12*COS(A16))/COS(A16))^2</f>
        <v>0.659058264158743</v>
      </c>
      <c r="C16" s="14" t="n">
        <f aca="false">SIN(A16)^3</f>
        <v>2.74373109941952E-006</v>
      </c>
      <c r="D16" s="14" t="n">
        <f aca="false">Tabla142[[#This Row],[( sin(0.5*k0*W*cos θ)/cos θ )²]]*Tabla142[[#This Row],[sin³ θ]]</f>
        <v>1.80827865570179E-006</v>
      </c>
    </row>
    <row r="17" customFormat="false" ht="15" hidden="false" customHeight="false" outlineLevel="0" collapsed="false">
      <c r="A17" s="14" t="n">
        <f aca="false">A16+0.001</f>
        <v>0.015</v>
      </c>
      <c r="B17" s="14" t="n">
        <f aca="false">(SIN(0.5*'Parche Rectangular'!$C$9*'Parche Rectangular'!$C$12*COS(A17))/COS(A17))^2</f>
        <v>0.65906435346805</v>
      </c>
      <c r="C17" s="14" t="n">
        <f aca="false">SIN(A17)^3</f>
        <v>3.37462033100925E-006</v>
      </c>
      <c r="D17" s="14" t="n">
        <f aca="false">Tabla142[[#This Row],[( sin(0.5*k0*W*cos θ)/cos θ )²]]*Tabla142[[#This Row],[sin³ θ]]</f>
        <v>2.22409196665675E-006</v>
      </c>
    </row>
    <row r="18" customFormat="false" ht="15" hidden="false" customHeight="false" outlineLevel="0" collapsed="false">
      <c r="A18" s="14" t="n">
        <f aca="false">A17+0.001</f>
        <v>0.016</v>
      </c>
      <c r="B18" s="14" t="n">
        <f aca="false">(SIN(0.5*'Parche Rectangular'!$C$9*'Parche Rectangular'!$C$12*COS(A18))/COS(A18))^2</f>
        <v>0.659070862648624</v>
      </c>
      <c r="C18" s="14" t="n">
        <f aca="false">SIN(A18)^3</f>
        <v>4.09547574107958E-006</v>
      </c>
      <c r="D18" s="14" t="n">
        <f aca="false">Tabla142[[#This Row],[( sin(0.5*k0*W*cos θ)/cos θ )²]]*Tabla142[[#This Row],[sin³ θ]]</f>
        <v>2.69920872962983E-006</v>
      </c>
    </row>
    <row r="19" customFormat="false" ht="15" hidden="false" customHeight="false" outlineLevel="0" collapsed="false">
      <c r="A19" s="14" t="n">
        <f aca="false">A18+0.001</f>
        <v>0.017</v>
      </c>
      <c r="B19" s="14" t="n">
        <f aca="false">(SIN(0.5*'Parche Rectangular'!$C$9*'Parche Rectangular'!$C$12*COS(A19))/COS(A19))^2</f>
        <v>0.659077791684245</v>
      </c>
      <c r="C19" s="14" t="n">
        <f aca="false">SIN(A19)^3</f>
        <v>4.91229011595176E-006</v>
      </c>
      <c r="D19" s="14" t="n">
        <f aca="false">Tabla142[[#This Row],[( sin(0.5*k0*W*cos θ)/cos θ )²]]*Tabla142[[#This Row],[sin³ θ]]</f>
        <v>3.23758132173382E-006</v>
      </c>
    </row>
    <row r="20" customFormat="false" ht="15" hidden="false" customHeight="false" outlineLevel="0" collapsed="false">
      <c r="A20" s="14" t="n">
        <f aca="false">A19+0.001</f>
        <v>0.018</v>
      </c>
      <c r="B20" s="14" t="n">
        <f aca="false">(SIN(0.5*'Parche Rectangular'!$C$9*'Parche Rectangular'!$C$12*COS(A20))/COS(A20))^2</f>
        <v>0.659085140557642</v>
      </c>
      <c r="C20" s="14" t="n">
        <f aca="false">SIN(A20)^3</f>
        <v>5.83105528232116E-006</v>
      </c>
      <c r="D20" s="14" t="n">
        <f aca="false">Tabla142[[#This Row],[( sin(0.5*k0*W*cos θ)/cos θ )²]]*Tabla142[[#This Row],[sin³ θ]]</f>
        <v>3.84316189034802E-006</v>
      </c>
    </row>
    <row r="21" customFormat="false" ht="15" hidden="false" customHeight="false" outlineLevel="0" collapsed="false">
      <c r="A21" s="14" t="n">
        <f aca="false">A20+0.001</f>
        <v>0.019</v>
      </c>
      <c r="B21" s="14" t="n">
        <f aca="false">(SIN(0.5*'Parche Rectangular'!$C$9*'Parche Rectangular'!$C$12*COS(A21))/COS(A21))^2</f>
        <v>0.659092909250503</v>
      </c>
      <c r="C21" s="14" t="n">
        <f aca="false">SIN(A21)^3</f>
        <v>6.85776204733174E-006</v>
      </c>
      <c r="D21" s="14" t="n">
        <f aca="false">Tabla142[[#This Row],[( sin(0.5*k0*W*cos θ)/cos θ )²]]*Tabla142[[#This Row],[sin³ θ]]</f>
        <v>4.51990233872356E-006</v>
      </c>
    </row>
    <row r="22" customFormat="false" ht="15" hidden="false" customHeight="false" outlineLevel="0" collapsed="false">
      <c r="A22" s="14" t="n">
        <f aca="false">A21+0.001</f>
        <v>0.02</v>
      </c>
      <c r="B22" s="14" t="n">
        <f aca="false">(SIN(0.5*'Parche Rectangular'!$C$9*'Parche Rectangular'!$C$12*COS(A22))/COS(A22))^2</f>
        <v>0.659101097743464</v>
      </c>
      <c r="C22" s="14" t="n">
        <f aca="false">SIN(A22)^3</f>
        <v>7.99840013865974E-006</v>
      </c>
      <c r="D22" s="14" t="n">
        <f aca="false">Tabla142[[#This Row],[( sin(0.5*k0*W*cos θ)/cos θ )²]]*Tabla142[[#This Row],[sin³ θ]]</f>
        <v>5.27175431158211E-006</v>
      </c>
    </row>
    <row r="23" customFormat="false" ht="15" hidden="false" customHeight="false" outlineLevel="0" collapsed="false">
      <c r="A23" s="14" t="n">
        <f aca="false">A22+0.001</f>
        <v>0.021</v>
      </c>
      <c r="B23" s="14" t="n">
        <f aca="false">(SIN(0.5*'Parche Rectangular'!$C$9*'Parche Rectangular'!$C$12*COS(A23))/COS(A23))^2</f>
        <v>0.659109706016116</v>
      </c>
      <c r="C23" s="14" t="n">
        <f aca="false">SIN(A23)^3</f>
        <v>9.25895814460717E-006</v>
      </c>
      <c r="D23" s="14" t="n">
        <f aca="false">Tabla142[[#This Row],[( sin(0.5*k0*W*cos θ)/cos θ )²]]*Tabla142[[#This Row],[sin³ θ]]</f>
        <v>6.10266918070756E-006</v>
      </c>
    </row>
    <row r="24" customFormat="false" ht="15" hidden="false" customHeight="false" outlineLevel="0" collapsed="false">
      <c r="A24" s="14" t="n">
        <f aca="false">A23+0.001</f>
        <v>0.022</v>
      </c>
      <c r="B24" s="14" t="n">
        <f aca="false">(SIN(0.5*'Parche Rectangular'!$C$9*'Parche Rectangular'!$C$12*COS(A24))/COS(A24))^2</f>
        <v>0.659118734047003</v>
      </c>
      <c r="C24" s="14" t="n">
        <f aca="false">SIN(A24)^3</f>
        <v>1.06454234542058E-005</v>
      </c>
      <c r="D24" s="14" t="n">
        <f aca="false">Tabla142[[#This Row],[( sin(0.5*k0*W*cos θ)/cos θ )²]]*Tabla142[[#This Row],[sin³ θ]]</f>
        <v>7.01659803053037E-006</v>
      </c>
    </row>
    <row r="25" customFormat="false" ht="15" hidden="false" customHeight="false" outlineLevel="0" collapsed="false">
      <c r="A25" s="14" t="n">
        <f aca="false">A24+0.001</f>
        <v>0.023</v>
      </c>
      <c r="B25" s="14" t="n">
        <f aca="false">(SIN(0.5*'Parche Rectangular'!$C$9*'Parche Rectangular'!$C$12*COS(A25))/COS(A25))^2</f>
        <v>0.65912818181362</v>
      </c>
      <c r="C25" s="14" t="n">
        <f aca="false">SIN(A25)^3</f>
        <v>1.21637821973317E-005</v>
      </c>
      <c r="D25" s="14" t="n">
        <f aca="false">Tabla142[[#This Row],[( sin(0.5*k0*W*cos θ)/cos θ )²]]*Tabla142[[#This Row],[sin³ θ]]</f>
        <v>8.01749164370411E-006</v>
      </c>
    </row>
    <row r="26" customFormat="false" ht="15" hidden="false" customHeight="false" outlineLevel="0" collapsed="false">
      <c r="A26" s="14" t="n">
        <f aca="false">A25+0.001</f>
        <v>0.024</v>
      </c>
      <c r="B26" s="14" t="n">
        <f aca="false">(SIN(0.5*'Parche Rectangular'!$C$9*'Parche Rectangular'!$C$12*COS(A26))/COS(A26))^2</f>
        <v>0.659138049292416</v>
      </c>
      <c r="C26" s="14" t="n">
        <f aca="false">SIN(A26)^3</f>
        <v>1.38200191848319E-005</v>
      </c>
      <c r="D26" s="14" t="n">
        <f aca="false">Tabla142[[#This Row],[( sin(0.5*k0*W*cos θ)/cos θ )²]]*Tabla142[[#This Row],[sin³ θ]]</f>
        <v>9.1093004866739E-006</v>
      </c>
    </row>
    <row r="27" customFormat="false" ht="15" hidden="false" customHeight="false" outlineLevel="0" collapsed="false">
      <c r="A27" s="14" t="n">
        <f aca="false">A26+0.001</f>
        <v>0.025</v>
      </c>
      <c r="B27" s="14" t="n">
        <f aca="false">(SIN(0.5*'Parche Rectangular'!$C$9*'Parche Rectangular'!$C$12*COS(A27))/COS(A27))^2</f>
        <v>0.659148336458793</v>
      </c>
      <c r="C27" s="14" t="n">
        <f aca="false">SIN(A27)^3</f>
        <v>1.56201178486625E-005</v>
      </c>
      <c r="D27" s="14" t="n">
        <f aca="false">Tabla142[[#This Row],[( sin(0.5*k0*W*cos θ)/cos θ )²]]*Tabla142[[#This Row],[sin³ θ]]</f>
        <v>1.02959746952362E-005</v>
      </c>
    </row>
    <row r="28" customFormat="false" ht="15" hidden="false" customHeight="false" outlineLevel="0" collapsed="false">
      <c r="A28" s="14" t="n">
        <f aca="false">A27+0.001</f>
        <v>0.026</v>
      </c>
      <c r="B28" s="14" t="n">
        <f aca="false">(SIN(0.5*'Parche Rectangular'!$C$9*'Parche Rectangular'!$C$12*COS(A28))/COS(A28))^2</f>
        <v>0.659159043287103</v>
      </c>
      <c r="C28" s="14" t="n">
        <f aca="false">SIN(A28)^3</f>
        <v>1.75700601820392E-005</v>
      </c>
      <c r="D28" s="14" t="n">
        <f aca="false">Tabla142[[#This Row],[( sin(0.5*k0*W*cos θ)/cos θ )²]]*Tabla142[[#This Row],[sin³ θ]]</f>
        <v>1.15814640600898E-005</v>
      </c>
    </row>
    <row r="29" customFormat="false" ht="15" hidden="false" customHeight="false" outlineLevel="0" collapsed="false">
      <c r="A29" s="14" t="n">
        <f aca="false">A28+0.001</f>
        <v>0.027</v>
      </c>
      <c r="B29" s="14" t="n">
        <f aca="false">(SIN(0.5*'Parche Rectangular'!$C$9*'Parche Rectangular'!$C$12*COS(A29))/COS(A29))^2</f>
        <v>0.659170169750652</v>
      </c>
      <c r="C29" s="14" t="n">
        <f aca="false">SIN(A29)^3</f>
        <v>1.96758266796016E-005</v>
      </c>
      <c r="D29" s="14" t="n">
        <f aca="false">Tabla142[[#This Row],[( sin(0.5*k0*W*cos θ)/cos θ )²]]*Tabla142[[#This Row],[sin³ θ]]</f>
        <v>1.29697180123774E-005</v>
      </c>
    </row>
    <row r="30" customFormat="false" ht="15" hidden="false" customHeight="false" outlineLevel="0" collapsed="false">
      <c r="A30" s="14" t="n">
        <f aca="false">A29+0.001</f>
        <v>0.028</v>
      </c>
      <c r="B30" s="14" t="n">
        <f aca="false">(SIN(0.5*'Parche Rectangular'!$C$9*'Parche Rectangular'!$C$12*COS(A30))/COS(A30))^2</f>
        <v>0.659181715821697</v>
      </c>
      <c r="C30" s="14" t="n">
        <f aca="false">SIN(A30)^3</f>
        <v>2.19433962775905E-005</v>
      </c>
      <c r="D30" s="14" t="n">
        <f aca="false">Tabla142[[#This Row],[( sin(0.5*k0*W*cos θ)/cos θ )²]]*Tabla142[[#This Row],[sin³ θ]]</f>
        <v>1.44646856092176E-005</v>
      </c>
    </row>
    <row r="31" customFormat="false" ht="15" hidden="false" customHeight="false" outlineLevel="0" collapsed="false">
      <c r="A31" s="14" t="n">
        <f aca="false">A30+0.001</f>
        <v>0.029</v>
      </c>
      <c r="B31" s="14" t="n">
        <f aca="false">(SIN(0.5*'Parche Rectangular'!$C$9*'Parche Rectangular'!$C$12*COS(A31))/COS(A31))^2</f>
        <v>0.659193681471449</v>
      </c>
      <c r="C31" s="14" t="n">
        <f aca="false">SIN(A31)^3</f>
        <v>2.437874629404E-005</v>
      </c>
      <c r="D31" s="14" t="n">
        <f aca="false">Tabla142[[#This Row],[( sin(0.5*k0*W*cos θ)/cos θ )²]]*Tabla142[[#This Row],[sin³ θ]]</f>
        <v>1.60703155192266E-005</v>
      </c>
    </row>
    <row r="32" customFormat="false" ht="15" hidden="false" customHeight="false" outlineLevel="0" collapsed="false">
      <c r="A32" s="14" t="n">
        <f aca="false">A31+0.001</f>
        <v>0.03</v>
      </c>
      <c r="B32" s="14" t="n">
        <f aca="false">(SIN(0.5*'Parche Rectangular'!$C$9*'Parche Rectangular'!$C$12*COS(A32))/COS(A32))^2</f>
        <v>0.659206066670068</v>
      </c>
      <c r="C32" s="14" t="n">
        <f aca="false">SIN(A32)^3</f>
        <v>2.69878523689832E-005</v>
      </c>
      <c r="D32" s="14" t="n">
        <f aca="false">Tabla142[[#This Row],[( sin(0.5*k0*W*cos θ)/cos θ )²]]*Tabla142[[#This Row],[sin³ θ]]</f>
        <v>1.77905560080299E-005</v>
      </c>
    </row>
    <row r="33" customFormat="false" ht="15" hidden="false" customHeight="false" outlineLevel="0" collapsed="false">
      <c r="A33" s="14" t="n">
        <f aca="false">A32+0.001</f>
        <v>0.031</v>
      </c>
      <c r="B33" s="14" t="n">
        <f aca="false">(SIN(0.5*'Parche Rectangular'!$C$9*'Parche Rectangular'!$C$12*COS(A33))/COS(A33))^2</f>
        <v>0.659218871386667</v>
      </c>
      <c r="C33" s="14" t="n">
        <f aca="false">SIN(A33)^3</f>
        <v>2.97766884046748E-005</v>
      </c>
      <c r="D33" s="14" t="n">
        <f aca="false">Tabla142[[#This Row],[( sin(0.5*k0*W*cos θ)/cos θ )²]]*Tabla142[[#This Row],[sin³ θ]]</f>
        <v>1.96293549237622E-005</v>
      </c>
    </row>
    <row r="34" customFormat="false" ht="15" hidden="false" customHeight="false" outlineLevel="0" collapsed="false">
      <c r="A34" s="14" t="n">
        <f aca="false">A33+0.001</f>
        <v>0.032</v>
      </c>
      <c r="B34" s="14" t="n">
        <f aca="false">(SIN(0.5*'Parche Rectangular'!$C$9*'Parche Rectangular'!$C$12*COS(A34))/COS(A34))^2</f>
        <v>0.659232095589311</v>
      </c>
      <c r="C34" s="14" t="n">
        <f aca="false">SIN(A34)^3</f>
        <v>3.27512265058281E-005</v>
      </c>
      <c r="D34" s="14" t="n">
        <f aca="false">Tabla142[[#This Row],[( sin(0.5*k0*W*cos θ)/cos θ )²]]*Tabla142[[#This Row],[sin³ θ]]</f>
        <v>2.15906596825572E-005</v>
      </c>
    </row>
    <row r="35" customFormat="false" ht="15" hidden="false" customHeight="false" outlineLevel="0" collapsed="false">
      <c r="A35" s="14" t="n">
        <f aca="false">A34+0.001</f>
        <v>0.033</v>
      </c>
      <c r="B35" s="14" t="n">
        <f aca="false">(SIN(0.5*'Parche Rectangular'!$C$9*'Parche Rectangular'!$C$12*COS(A35))/COS(A35))^2</f>
        <v>0.659245739245017</v>
      </c>
      <c r="C35" s="14" t="n">
        <f aca="false">SIN(A35)^3</f>
        <v>3.59174369198689E-005</v>
      </c>
      <c r="D35" s="14" t="n">
        <f aca="false">Tabla142[[#This Row],[( sin(0.5*k0*W*cos θ)/cos θ )²]]*Tabla142[[#This Row],[sin³ θ]]</f>
        <v>2.36784172540252E-005</v>
      </c>
    </row>
    <row r="36" customFormat="false" ht="15" hidden="false" customHeight="false" outlineLevel="0" collapsed="false">
      <c r="A36" s="14" t="n">
        <f aca="false">A35+0.001</f>
        <v>0.034</v>
      </c>
      <c r="B36" s="14" t="n">
        <f aca="false">(SIN(0.5*'Parche Rectangular'!$C$9*'Parche Rectangular'!$C$12*COS(A36))/COS(A36))^2</f>
        <v>0.65925980231975</v>
      </c>
      <c r="C36" s="14" t="n">
        <f aca="false">SIN(A36)^3</f>
        <v>3.92812879772065E-005</v>
      </c>
      <c r="D36" s="14" t="n">
        <f aca="false">Tabla142[[#This Row],[( sin(0.5*k0*W*cos θ)/cos θ )²]]*Tabla142[[#This Row],[sin³ θ]]</f>
        <v>2.58965741467184E-005</v>
      </c>
    </row>
    <row r="37" customFormat="false" ht="15" hidden="false" customHeight="false" outlineLevel="0" collapsed="false">
      <c r="A37" s="14" t="n">
        <f aca="false">A36+0.001</f>
        <v>0.035</v>
      </c>
      <c r="B37" s="14" t="n">
        <f aca="false">(SIN(0.5*'Parche Rectangular'!$C$9*'Parche Rectangular'!$C$12*COS(A37))/COS(A37))^2</f>
        <v>0.659274284778431</v>
      </c>
      <c r="C37" s="14" t="n">
        <f aca="false">SIN(A37)^3</f>
        <v>4.28487460315221E-005</v>
      </c>
      <c r="D37" s="14" t="n">
        <f aca="false">Tabla142[[#This Row],[( sin(0.5*k0*W*cos θ)/cos θ )²]]*Tabla142[[#This Row],[sin³ θ]]</f>
        <v>2.82490763935844E-005</v>
      </c>
    </row>
    <row r="38" customFormat="false" ht="15" hidden="false" customHeight="false" outlineLevel="0" collapsed="false">
      <c r="A38" s="14" t="n">
        <f aca="false">A37+0.001</f>
        <v>0.036</v>
      </c>
      <c r="B38" s="14" t="n">
        <f aca="false">(SIN(0.5*'Parche Rectangular'!$C$9*'Parche Rectangular'!$C$12*COS(A38))/COS(A38))^2</f>
        <v>0.659289186584928</v>
      </c>
      <c r="C38" s="14" t="n">
        <f aca="false">SIN(A38)^3</f>
        <v>4.66257754000744E-005</v>
      </c>
      <c r="D38" s="14" t="n">
        <f aca="false">Tabla142[[#This Row],[( sin(0.5*k0*W*cos θ)/cos θ )²]]*Tabla142[[#This Row],[sin³ θ]]</f>
        <v>3.07398695374066E-005</v>
      </c>
    </row>
    <row r="39" customFormat="false" ht="15" hidden="false" customHeight="false" outlineLevel="0" collapsed="false">
      <c r="A39" s="14" t="n">
        <f aca="false">A38+0.001</f>
        <v>0.037</v>
      </c>
      <c r="B39" s="14" t="n">
        <f aca="false">(SIN(0.5*'Parche Rectangular'!$C$9*'Parche Rectangular'!$C$12*COS(A39))/COS(A39))^2</f>
        <v>0.659304507702061</v>
      </c>
      <c r="C39" s="14" t="n">
        <f aca="false">SIN(A39)^3</f>
        <v>5.06183383040249E-005</v>
      </c>
      <c r="D39" s="14" t="n">
        <f aca="false">Tabla142[[#This Row],[( sin(0.5*k0*W*cos θ)/cos θ )²]]*Tabla142[[#This Row],[sin³ θ]]</f>
        <v>3.33728986162315E-005</v>
      </c>
    </row>
    <row r="40" customFormat="false" ht="15" hidden="false" customHeight="false" outlineLevel="0" collapsed="false">
      <c r="A40" s="14" t="n">
        <f aca="false">A39+0.001</f>
        <v>0.038</v>
      </c>
      <c r="B40" s="14" t="n">
        <f aca="false">(SIN(0.5*'Parche Rectangular'!$C$9*'Parche Rectangular'!$C$12*COS(A40))/COS(A40))^2</f>
        <v>0.659320248091601</v>
      </c>
      <c r="C40" s="14" t="n">
        <f aca="false">SIN(A40)^3</f>
        <v>5.48323948087818E-005</v>
      </c>
      <c r="D40" s="14" t="n">
        <f aca="false">Tabla142[[#This Row],[( sin(0.5*k0*W*cos θ)/cos θ )²]]*Tabla142[[#This Row],[sin³ θ]]</f>
        <v>3.61521081487826E-005</v>
      </c>
    </row>
    <row r="41" customFormat="false" ht="15" hidden="false" customHeight="false" outlineLevel="0" collapsed="false">
      <c r="A41" s="14" t="n">
        <f aca="false">A40+0.001</f>
        <v>0.039</v>
      </c>
      <c r="B41" s="14" t="n">
        <f aca="false">(SIN(0.5*'Parche Rectangular'!$C$9*'Parche Rectangular'!$C$12*COS(A41))/COS(A41))^2</f>
        <v>0.659336407714269</v>
      </c>
      <c r="C41" s="14" t="n">
        <f aca="false">SIN(A41)^3</f>
        <v>5.92739027643629E-005</v>
      </c>
      <c r="D41" s="14" t="n">
        <f aca="false">Tabla142[[#This Row],[( sin(0.5*k0*W*cos θ)/cos θ )²]]*Tabla142[[#This Row],[sin³ θ]]</f>
        <v>3.90814421198599E-005</v>
      </c>
    </row>
    <row r="42" customFormat="false" ht="15" hidden="false" customHeight="false" outlineLevel="0" collapsed="false">
      <c r="A42" s="14" t="n">
        <f aca="false">A41+0.001</f>
        <v>0.04</v>
      </c>
      <c r="B42" s="14" t="n">
        <f aca="false">(SIN(0.5*'Parche Rectangular'!$C$9*'Parche Rectangular'!$C$12*COS(A42))/COS(A42))^2</f>
        <v>0.659352986529737</v>
      </c>
      <c r="C42" s="14" t="n">
        <f aca="false">SIN(A42)^3</f>
        <v>6.39488177457797E-005</v>
      </c>
      <c r="D42" s="14" t="n">
        <f aca="false">Tabla142[[#This Row],[( sin(0.5*k0*W*cos θ)/cos θ )²]]*Tabla142[[#This Row],[sin³ θ]]</f>
        <v>4.21648439657257E-005</v>
      </c>
    </row>
    <row r="43" customFormat="false" ht="15" hidden="false" customHeight="false" outlineLevel="0" collapsed="false">
      <c r="A43" s="14" t="n">
        <f aca="false">A42+0.001</f>
        <v>0.041</v>
      </c>
      <c r="B43" s="14" t="n">
        <f aca="false">(SIN(0.5*'Parche Rectangular'!$C$9*'Parche Rectangular'!$C$12*COS(A43))/COS(A43))^2</f>
        <v>0.659369984496627</v>
      </c>
      <c r="C43" s="14" t="n">
        <f aca="false">SIN(A43)^3</f>
        <v>6.88630929934417E-005</v>
      </c>
      <c r="D43" s="14" t="n">
        <f aca="false">Tabla142[[#This Row],[( sin(0.5*k0*W*cos θ)/cos θ )²]]*Tabla142[[#This Row],[sin³ θ]]</f>
        <v>4.54062565594755E-005</v>
      </c>
    </row>
    <row r="44" customFormat="false" ht="15" hidden="false" customHeight="false" outlineLevel="0" collapsed="false">
      <c r="A44" s="14" t="n">
        <f aca="false">A43+0.001</f>
        <v>0.042</v>
      </c>
      <c r="B44" s="14" t="n">
        <f aca="false">(SIN(0.5*'Parche Rectangular'!$C$9*'Parche Rectangular'!$C$12*COS(A44))/COS(A44))^2</f>
        <v>0.65938740157251</v>
      </c>
      <c r="C44" s="14" t="n">
        <f aca="false">SIN(A44)^3</f>
        <v>7.40226793535816E-005</v>
      </c>
      <c r="D44" s="14" t="n">
        <f aca="false">Tabla142[[#This Row],[( sin(0.5*k0*W*cos θ)/cos θ )²]]*Tabla142[[#This Row],[sin³ θ]]</f>
        <v>4.88096221963933E-005</v>
      </c>
    </row>
    <row r="45" customFormat="false" ht="15" hidden="false" customHeight="false" outlineLevel="0" collapsed="false">
      <c r="A45" s="14" t="n">
        <f aca="false">A44+0.001</f>
        <v>0.043</v>
      </c>
      <c r="B45" s="14" t="n">
        <f aca="false">(SIN(0.5*'Parche Rectangular'!$C$9*'Parche Rectangular'!$C$12*COS(A45))/COS(A45))^2</f>
        <v>0.659405237713908</v>
      </c>
      <c r="C45" s="14" t="n">
        <f aca="false">SIN(A45)^3</f>
        <v>7.94335252187032E-005</v>
      </c>
      <c r="D45" s="14" t="n">
        <f aca="false">Tabla142[[#This Row],[( sin(0.5*k0*W*cos θ)/cos θ )²]]*Tabla142[[#This Row],[sin³ θ]]</f>
        <v>5.23788825792927E-005</v>
      </c>
    </row>
    <row r="46" customFormat="false" ht="15" hidden="false" customHeight="false" outlineLevel="0" collapsed="false">
      <c r="A46" s="14" t="n">
        <f aca="false">A45+0.001</f>
        <v>0.044</v>
      </c>
      <c r="B46" s="14" t="n">
        <f aca="false">(SIN(0.5*'Parche Rectangular'!$C$9*'Parche Rectangular'!$C$12*COS(A46))/COS(A46))^2</f>
        <v>0.659423492876291</v>
      </c>
      <c r="C46" s="14" t="n">
        <f aca="false">SIN(A46)^3</f>
        <v>8.51015764680503E-005</v>
      </c>
      <c r="D46" s="14" t="n">
        <f aca="false">Tabla142[[#This Row],[( sin(0.5*k0*W*cos θ)/cos θ )²]]*Tabla142[[#This Row],[sin³ θ]]</f>
        <v>5.61179788038404E-005</v>
      </c>
    </row>
    <row r="47" customFormat="false" ht="15" hidden="false" customHeight="false" outlineLevel="0" collapsed="false">
      <c r="A47" s="14" t="n">
        <f aca="false">A46+0.001</f>
        <v>0.045</v>
      </c>
      <c r="B47" s="14" t="n">
        <f aca="false">(SIN(0.5*'Parche Rectangular'!$C$9*'Parche Rectangular'!$C$12*COS(A47))/COS(A47))^2</f>
        <v>0.659442167014079</v>
      </c>
      <c r="C47" s="14" t="n">
        <f aca="false">SIN(A47)^3</f>
        <v>9.10327764081001E-005</v>
      </c>
      <c r="D47" s="14" t="n">
        <f aca="false">Tabla142[[#This Row],[( sin(0.5*k0*W*cos θ)/cos θ )²]]*Tabla142[[#This Row],[sin³ θ]]</f>
        <v>6.00308513438656E-005</v>
      </c>
    </row>
    <row r="48" customFormat="false" ht="15" hidden="false" customHeight="false" outlineLevel="0" collapsed="false">
      <c r="A48" s="14" t="n">
        <f aca="false">A47+0.001</f>
        <v>0.046</v>
      </c>
      <c r="B48" s="14" t="n">
        <f aca="false">(SIN(0.5*'Parche Rectangular'!$C$9*'Parche Rectangular'!$C$12*COS(A48))/COS(A48))^2</f>
        <v>0.659461260080642</v>
      </c>
      <c r="C48" s="14" t="n">
        <f aca="false">SIN(A48)^3</f>
        <v>9.72330657130787E-005</v>
      </c>
      <c r="D48" s="14" t="n">
        <f aca="false">Tabla142[[#This Row],[( sin(0.5*k0*W*cos θ)/cos θ )²]]*Tabla142[[#This Row],[sin³ θ]]</f>
        <v>6.41214400366507E-005</v>
      </c>
    </row>
    <row r="49" customFormat="false" ht="15" hidden="false" customHeight="false" outlineLevel="0" collapsed="false">
      <c r="A49" s="14" t="n">
        <f aca="false">A48+0.001</f>
        <v>0.047</v>
      </c>
      <c r="B49" s="14" t="n">
        <f aca="false">(SIN(0.5*'Parche Rectangular'!$C$9*'Parche Rectangular'!$C$12*COS(A49))/COS(A49))^2</f>
        <v>0.659480772028298</v>
      </c>
      <c r="C49" s="14" t="n">
        <f aca="false">SIN(A49)^3</f>
        <v>0.000103708382365501</v>
      </c>
      <c r="D49" s="14" t="n">
        <f aca="false">Tabla142[[#This Row],[( sin(0.5*k0*W*cos θ)/cos θ )²]]*Tabla142[[#This Row],[sin³ θ]]</f>
        <v>6.83936840682065E-005</v>
      </c>
    </row>
    <row r="50" customFormat="false" ht="15" hidden="false" customHeight="false" outlineLevel="0" collapsed="false">
      <c r="A50" s="14" t="n">
        <f aca="false">A49+0.001</f>
        <v>0.048</v>
      </c>
      <c r="B50" s="14" t="n">
        <f aca="false">(SIN(0.5*'Parche Rectangular'!$C$9*'Parche Rectangular'!$C$12*COS(A50))/COS(A50))^2</f>
        <v>0.659500702808315</v>
      </c>
      <c r="C50" s="14" t="n">
        <f aca="false">SIN(A50)^3</f>
        <v>0.000110464661596735</v>
      </c>
      <c r="D50" s="14" t="n">
        <f aca="false">Tabla142[[#This Row],[( sin(0.5*k0*W*cos θ)/cos θ )²]]*Tabla142[[#This Row],[sin³ θ]]</f>
        <v>7.28515219585295E-005</v>
      </c>
    </row>
    <row r="51" customFormat="false" ht="15" hidden="false" customHeight="false" outlineLevel="0" collapsed="false">
      <c r="A51" s="14" t="n">
        <f aca="false">A50+0.001</f>
        <v>0.049</v>
      </c>
      <c r="B51" s="14" t="n">
        <f aca="false">(SIN(0.5*'Parche Rectangular'!$C$9*'Parche Rectangular'!$C$12*COS(A51))/COS(A51))^2</f>
        <v>0.659521052370907</v>
      </c>
      <c r="C51" s="14" t="n">
        <f aca="false">SIN(A51)^3</f>
        <v>0.000117507835827592</v>
      </c>
      <c r="D51" s="14" t="n">
        <f aca="false">Tabla142[[#This Row],[( sin(0.5*k0*W*cos θ)/cos θ )²]]*Tabla142[[#This Row],[sin³ θ]]</f>
        <v>7.74988915468415E-005</v>
      </c>
    </row>
    <row r="52" customFormat="false" ht="15" hidden="false" customHeight="false" outlineLevel="0" collapsed="false">
      <c r="A52" s="14" t="n">
        <f aca="false">A51+0.001</f>
        <v>0.05</v>
      </c>
      <c r="B52" s="14" t="n">
        <f aca="false">(SIN(0.5*'Parche Rectangular'!$C$9*'Parche Rectangular'!$C$12*COS(A52))/COS(A52))^2</f>
        <v>0.659541820665238</v>
      </c>
      <c r="C52" s="14" t="n">
        <f aca="false">SIN(A52)^3</f>
        <v>0.000124843834608941</v>
      </c>
      <c r="D52" s="14" t="n">
        <f aca="false">Tabla142[[#This Row],[( sin(0.5*k0*W*cos θ)/cos θ )²]]*Tabla142[[#This Row],[sin³ θ]]</f>
        <v>8.23397299768111E-005</v>
      </c>
    </row>
    <row r="53" customFormat="false" ht="15" hidden="false" customHeight="false" outlineLevel="0" collapsed="false">
      <c r="A53" s="14" t="n">
        <f aca="false">A52+0.001</f>
        <v>0.051</v>
      </c>
      <c r="B53" s="14" t="n">
        <f aca="false">(SIN(0.5*'Parche Rectangular'!$C$9*'Parche Rectangular'!$C$12*COS(A53))/COS(A53))^2</f>
        <v>0.659563007639421</v>
      </c>
      <c r="C53" s="14" t="n">
        <f aca="false">SIN(A53)^3</f>
        <v>0.00013247858456235</v>
      </c>
      <c r="D53" s="14" t="n">
        <f aca="false">Tabla142[[#This Row],[( sin(0.5*k0*W*cos θ)/cos θ )²]]*Tabla142[[#This Row],[sin³ θ]]</f>
        <v>8.73779736817569E-005</v>
      </c>
    </row>
    <row r="54" customFormat="false" ht="15" hidden="false" customHeight="false" outlineLevel="0" collapsed="false">
      <c r="A54" s="14" t="n">
        <f aca="false">A53+0.001</f>
        <v>0.052</v>
      </c>
      <c r="B54" s="14" t="n">
        <f aca="false">(SIN(0.5*'Parche Rectangular'!$C$9*'Parche Rectangular'!$C$12*COS(A54))/COS(A54))^2</f>
        <v>0.659584613240514</v>
      </c>
      <c r="C54" s="14" t="n">
        <f aca="false">SIN(A54)^3</f>
        <v>0.000140418009320753</v>
      </c>
      <c r="D54" s="14" t="n">
        <f aca="false">Tabla142[[#This Row],[( sin(0.5*k0*W*cos θ)/cos θ )²]]*Tabla142[[#This Row],[sin³ θ]]</f>
        <v>9.26175583698314E-005</v>
      </c>
    </row>
    <row r="55" customFormat="false" ht="15" hidden="false" customHeight="false" outlineLevel="0" collapsed="false">
      <c r="A55" s="14" t="n">
        <f aca="false">A54+0.001</f>
        <v>0.053</v>
      </c>
      <c r="B55" s="14" t="n">
        <f aca="false">(SIN(0.5*'Parche Rectangular'!$C$9*'Parche Rectangular'!$C$12*COS(A55))/COS(A55))^2</f>
        <v>0.659606637414526</v>
      </c>
      <c r="C55" s="14" t="n">
        <f aca="false">SIN(A55)^3</f>
        <v>0.000148668029469145</v>
      </c>
      <c r="D55" s="14" t="n">
        <f aca="false">Tabla142[[#This Row],[( sin(0.5*k0*W*cos θ)/cos θ )²]]*Tabla142[[#This Row],[sin³ θ]]</f>
        <v>9.80624190091865E-005</v>
      </c>
    </row>
    <row r="56" customFormat="false" ht="15" hidden="false" customHeight="false" outlineLevel="0" collapsed="false">
      <c r="A56" s="14" t="n">
        <f aca="false">A55+0.001</f>
        <v>0.054</v>
      </c>
      <c r="B56" s="14" t="n">
        <f aca="false">(SIN(0.5*'Parche Rectangular'!$C$9*'Parche Rectangular'!$C$12*COS(A56))/COS(A56))^2</f>
        <v>0.65962908010641</v>
      </c>
      <c r="C56" s="14" t="n">
        <f aca="false">SIN(A56)^3</f>
        <v>0.000157234562485309</v>
      </c>
      <c r="D56" s="14" t="n">
        <f aca="false">Tabla142[[#This Row],[( sin(0.5*k0*W*cos θ)/cos θ )²]]*Tabla142[[#This Row],[sin³ θ]]</f>
        <v>0.000103716489813118</v>
      </c>
    </row>
    <row r="57" customFormat="false" ht="15" hidden="false" customHeight="false" outlineLevel="0" collapsed="false">
      <c r="A57" s="14" t="n">
        <f aca="false">A56+0.001</f>
        <v>0.055</v>
      </c>
      <c r="B57" s="14" t="n">
        <f aca="false">(SIN(0.5*'Parche Rectangular'!$C$9*'Parche Rectangular'!$C$12*COS(A57))/COS(A57))^2</f>
        <v>0.659651941260069</v>
      </c>
      <c r="C57" s="14" t="n">
        <f aca="false">SIN(A57)^3</f>
        <v>0.000166123522680559</v>
      </c>
      <c r="D57" s="14" t="n">
        <f aca="false">Tabla142[[#This Row],[( sin(0.5*k0*W*cos θ)/cos θ )²]]*Tabla142[[#This Row],[sin³ θ]]</f>
        <v>0.000109583704225192</v>
      </c>
    </row>
    <row r="58" customFormat="false" ht="15" hidden="false" customHeight="false" outlineLevel="0" collapsed="false">
      <c r="A58" s="14" t="n">
        <f aca="false">A57+0.001</f>
        <v>0.056</v>
      </c>
      <c r="B58" s="14" t="n">
        <f aca="false">(SIN(0.5*'Parche Rectangular'!$C$9*'Parche Rectangular'!$C$12*COS(A58))/COS(A58))^2</f>
        <v>0.659675220818352</v>
      </c>
      <c r="C58" s="14" t="n">
        <f aca="false">SIN(A58)^3</f>
        <v>0.000175340821140528</v>
      </c>
      <c r="D58" s="14" t="n">
        <f aca="false">Tabla142[[#This Row],[( sin(0.5*k0*W*cos θ)/cos θ )²]]*Tabla142[[#This Row],[sin³ θ]]</f>
        <v>0.000115667994904349</v>
      </c>
    </row>
    <row r="59" customFormat="false" ht="15" hidden="false" customHeight="false" outlineLevel="0" collapsed="false">
      <c r="A59" s="14" t="n">
        <f aca="false">A58+0.001</f>
        <v>0.057</v>
      </c>
      <c r="B59" s="14" t="n">
        <f aca="false">(SIN(0.5*'Parche Rectangular'!$C$9*'Parche Rectangular'!$C$12*COS(A59))/COS(A59))^2</f>
        <v>0.659698918723052</v>
      </c>
      <c r="C59" s="14" t="n">
        <f aca="false">SIN(A59)^3</f>
        <v>0.000184892365665971</v>
      </c>
      <c r="D59" s="14" t="n">
        <f aca="false">Tabla142[[#This Row],[( sin(0.5*k0*W*cos θ)/cos θ )²]]*Tabla142[[#This Row],[sin³ θ]]</f>
        <v>0.000121973293709988</v>
      </c>
    </row>
    <row r="60" customFormat="false" ht="15" hidden="false" customHeight="false" outlineLevel="0" collapsed="false">
      <c r="A60" s="14" t="n">
        <f aca="false">A59+0.001</f>
        <v>0.058</v>
      </c>
      <c r="B60" s="14" t="n">
        <f aca="false">(SIN(0.5*'Parche Rectangular'!$C$9*'Parche Rectangular'!$C$12*COS(A60))/COS(A60))^2</f>
        <v>0.659723034914913</v>
      </c>
      <c r="C60" s="14" t="n">
        <f aca="false">SIN(A60)^3</f>
        <v>0.000194784060713607</v>
      </c>
      <c r="D60" s="14" t="n">
        <f aca="false">Tabla142[[#This Row],[( sin(0.5*k0*W*cos θ)/cos θ )²]]*Tabla142[[#This Row],[sin³ θ]]</f>
        <v>0.000128503531687032</v>
      </c>
    </row>
    <row r="61" customFormat="false" ht="15" hidden="false" customHeight="false" outlineLevel="0" collapsed="false">
      <c r="A61" s="14" t="n">
        <f aca="false">A60+0.001</f>
        <v>0.0590000000000001</v>
      </c>
      <c r="B61" s="14" t="n">
        <f aca="false">(SIN(0.5*'Parche Rectangular'!$C$9*'Parche Rectangular'!$C$12*COS(A61))/COS(A61))^2</f>
        <v>0.659747569333621</v>
      </c>
      <c r="C61" s="14" t="n">
        <f aca="false">SIN(A61)^3</f>
        <v>0.00020502180733699</v>
      </c>
      <c r="D61" s="14" t="n">
        <f aca="false">Tabla142[[#This Row],[( sin(0.5*k0*W*cos θ)/cos θ )²]]*Tabla142[[#This Row],[sin³ θ]]</f>
        <v>0.000135262639050965</v>
      </c>
    </row>
    <row r="62" customFormat="false" ht="15" hidden="false" customHeight="false" outlineLevel="0" collapsed="false">
      <c r="A62" s="14" t="n">
        <f aca="false">A61+0.001</f>
        <v>0.06</v>
      </c>
      <c r="B62" s="14" t="n">
        <f aca="false">(SIN(0.5*'Parche Rectangular'!$C$9*'Parche Rectangular'!$C$12*COS(A62))/COS(A62))^2</f>
        <v>0.65977252191781</v>
      </c>
      <c r="C62" s="14" t="n">
        <f aca="false">SIN(A62)^3</f>
        <v>0.000215611503127405</v>
      </c>
      <c r="D62" s="14" t="n">
        <f aca="false">Tabla142[[#This Row],[( sin(0.5*k0*W*cos θ)/cos θ )²]]*Tabla142[[#This Row],[sin³ θ]]</f>
        <v>0.000142254545172858</v>
      </c>
    </row>
    <row r="63" customFormat="false" ht="15" hidden="false" customHeight="false" outlineLevel="0" collapsed="false">
      <c r="A63" s="14" t="n">
        <f aca="false">A62+0.001</f>
        <v>0.0610000000000001</v>
      </c>
      <c r="B63" s="14" t="n">
        <f aca="false">(SIN(0.5*'Parche Rectangular'!$C$9*'Parche Rectangular'!$C$12*COS(A63))/COS(A63))^2</f>
        <v>0.65979789260506</v>
      </c>
      <c r="C63" s="14" t="n">
        <f aca="false">SIN(A63)^3</f>
        <v>0.000226559042154804</v>
      </c>
      <c r="D63" s="14" t="n">
        <f aca="false">Tabla142[[#This Row],[( sin(0.5*k0*W*cos θ)/cos θ )²]]*Tabla142[[#This Row],[sin³ θ]]</f>
        <v>0.000149483178564361</v>
      </c>
    </row>
    <row r="64" customFormat="false" ht="15" hidden="false" customHeight="false" outlineLevel="0" collapsed="false">
      <c r="A64" s="14" t="n">
        <f aca="false">A63+0.001</f>
        <v>0.062</v>
      </c>
      <c r="B64" s="14" t="n">
        <f aca="false">(SIN(0.5*'Parche Rectangular'!$C$9*'Parche Rectangular'!$C$12*COS(A64))/COS(A64))^2</f>
        <v>0.659823681331894</v>
      </c>
      <c r="C64" s="14" t="n">
        <f aca="false">SIN(A64)^3</f>
        <v>0.000237870314908769</v>
      </c>
      <c r="D64" s="14" t="n">
        <f aca="false">Tabla142[[#This Row],[( sin(0.5*k0*W*cos θ)/cos θ )²]]*Tabla142[[#This Row],[sin³ θ]]</f>
        <v>0.000156952466862681</v>
      </c>
    </row>
    <row r="65" customFormat="false" ht="15" hidden="false" customHeight="false" outlineLevel="0" collapsed="false">
      <c r="A65" s="14" t="n">
        <f aca="false">A64+0.001</f>
        <v>0.063</v>
      </c>
      <c r="B65" s="14" t="n">
        <f aca="false">(SIN(0.5*'Parche Rectangular'!$C$9*'Parche Rectangular'!$C$12*COS(A65))/COS(A65))^2</f>
        <v>0.659849888033782</v>
      </c>
      <c r="C65" s="14" t="n">
        <f aca="false">SIN(A65)^3</f>
        <v>0.000249551208239505</v>
      </c>
      <c r="D65" s="14" t="n">
        <f aca="false">Tabla142[[#This Row],[( sin(0.5*k0*W*cos θ)/cos θ )²]]*Tabla142[[#This Row],[sin³ θ]]</f>
        <v>0.000164666336815533</v>
      </c>
    </row>
    <row r="66" customFormat="false" ht="15" hidden="false" customHeight="false" outlineLevel="0" collapsed="false">
      <c r="A66" s="14" t="n">
        <f aca="false">A65+0.001</f>
        <v>0.064</v>
      </c>
      <c r="B66" s="14" t="n">
        <f aca="false">(SIN(0.5*'Parche Rectangular'!$C$9*'Parche Rectangular'!$C$12*COS(A66))/COS(A66))^2</f>
        <v>0.659876512645137</v>
      </c>
      <c r="C66" s="14" t="n">
        <f aca="false">SIN(A66)^3</f>
        <v>0.000261607605298878</v>
      </c>
      <c r="D66" s="14" t="n">
        <f aca="false">Tabla142[[#This Row],[( sin(0.5*k0*W*cos θ)/cos θ )²]]*Tabla142[[#This Row],[sin³ θ]]</f>
        <v>0.000172628714266069</v>
      </c>
    </row>
    <row r="67" customFormat="false" ht="15" hidden="false" customHeight="false" outlineLevel="0" collapsed="false">
      <c r="A67" s="14" t="n">
        <f aca="false">A66+0.001</f>
        <v>0.065</v>
      </c>
      <c r="B67" s="14" t="n">
        <f aca="false">(SIN(0.5*'Parche Rectangular'!$C$9*'Parche Rectangular'!$C$12*COS(A67))/COS(A67))^2</f>
        <v>0.65990355509932</v>
      </c>
      <c r="C67" s="14" t="n">
        <f aca="false">SIN(A67)^3</f>
        <v>0.000274045385481469</v>
      </c>
      <c r="D67" s="14" t="n">
        <f aca="false">Tabla142[[#This Row],[( sin(0.5*k0*W*cos θ)/cos θ )²]]*Tabla142[[#This Row],[sin³ θ]]</f>
        <v>0.000180843524137785</v>
      </c>
    </row>
    <row r="68" customFormat="false" ht="15" hidden="false" customHeight="false" outlineLevel="0" collapsed="false">
      <c r="A68" s="14" t="n">
        <f aca="false">A67+0.001</f>
        <v>0.066</v>
      </c>
      <c r="B68" s="14" t="n">
        <f aca="false">(SIN(0.5*'Parche Rectangular'!$C$9*'Parche Rectangular'!$C$12*COS(A68))/COS(A68))^2</f>
        <v>0.659931015328631</v>
      </c>
      <c r="C68" s="14" t="n">
        <f aca="false">SIN(A68)^3</f>
        <v>0.000286870424365679</v>
      </c>
      <c r="D68" s="14" t="n">
        <f aca="false">Tabla142[[#This Row],[( sin(0.5*k0*W*cos θ)/cos θ )²]]*Tabla142[[#This Row],[sin³ θ]]</f>
        <v>0.000189314690419398</v>
      </c>
    </row>
    <row r="69" customFormat="false" ht="15" hidden="false" customHeight="false" outlineLevel="0" collapsed="false">
      <c r="A69" s="14" t="n">
        <f aca="false">A68+0.001</f>
        <v>0.067</v>
      </c>
      <c r="B69" s="14" t="n">
        <f aca="false">(SIN(0.5*'Parche Rectangular'!$C$9*'Parche Rectangular'!$C$12*COS(A69))/COS(A69))^2</f>
        <v>0.659958893264318</v>
      </c>
      <c r="C69" s="14" t="n">
        <f aca="false">SIN(A69)^3</f>
        <v>0.000300088593654855</v>
      </c>
      <c r="D69" s="14" t="n">
        <f aca="false">Tabla142[[#This Row],[( sin(0.5*k0*W*cos θ)/cos θ )²]]*Tabla142[[#This Row],[sin³ θ]]</f>
        <v>0.000198046136149704</v>
      </c>
    </row>
    <row r="70" customFormat="false" ht="15" hidden="false" customHeight="false" outlineLevel="0" collapsed="false">
      <c r="A70" s="14" t="n">
        <f aca="false">A69+0.001</f>
        <v>0.068</v>
      </c>
      <c r="B70" s="14" t="n">
        <f aca="false">(SIN(0.5*'Parche Rectangular'!$C$9*'Parche Rectangular'!$C$12*COS(A70))/COS(A70))^2</f>
        <v>0.65998718883657</v>
      </c>
      <c r="C70" s="14" t="n">
        <f aca="false">SIN(A70)^3</f>
        <v>0.000313705761118464</v>
      </c>
      <c r="D70" s="14" t="n">
        <f aca="false">Tabla142[[#This Row],[( sin(0.5*k0*W*cos θ)/cos θ )²]]*Tabla142[[#This Row],[sin³ θ]]</f>
        <v>0.000207041783402411</v>
      </c>
    </row>
    <row r="71" customFormat="false" ht="15" hidden="false" customHeight="false" outlineLevel="0" collapsed="false">
      <c r="A71" s="14" t="n">
        <f aca="false">A70+0.001</f>
        <v>0.0690000000000001</v>
      </c>
      <c r="B71" s="14" t="n">
        <f aca="false">(SIN(0.5*'Parche Rectangular'!$C$9*'Parche Rectangular'!$C$12*COS(A71))/COS(A71))^2</f>
        <v>0.660015901974521</v>
      </c>
      <c r="C71" s="14" t="n">
        <f aca="false">SIN(A71)^3</f>
        <v>0.00032772779053329</v>
      </c>
      <c r="D71" s="14" t="n">
        <f aca="false">Tabla142[[#This Row],[( sin(0.5*k0*W*cos θ)/cos θ )²]]*Tabla142[[#This Row],[sin³ θ]]</f>
        <v>0.000216305553270947</v>
      </c>
    </row>
    <row r="72" customFormat="false" ht="15" hidden="false" customHeight="false" outlineLevel="0" collapsed="false">
      <c r="A72" s="14" t="n">
        <f aca="false">A71+0.001</f>
        <v>0.07</v>
      </c>
      <c r="B72" s="14" t="n">
        <f aca="false">(SIN(0.5*'Parche Rectangular'!$C$9*'Parche Rectangular'!$C$12*COS(A72))/COS(A72))^2</f>
        <v>0.660045032606247</v>
      </c>
      <c r="C72" s="14" t="n">
        <f aca="false">SIN(A72)^3</f>
        <v>0.000342160541624681</v>
      </c>
      <c r="D72" s="14" t="n">
        <f aca="false">Tabla142[[#This Row],[( sin(0.5*k0*W*cos θ)/cos θ )²]]*Tabla142[[#This Row],[sin³ θ]]</f>
        <v>0.000225841365853234</v>
      </c>
    </row>
    <row r="73" customFormat="false" ht="15" hidden="false" customHeight="false" outlineLevel="0" collapsed="false">
      <c r="A73" s="14" t="n">
        <f aca="false">A72+0.001</f>
        <v>0.0710000000000001</v>
      </c>
      <c r="B73" s="14" t="n">
        <f aca="false">(SIN(0.5*'Parche Rectangular'!$C$9*'Parche Rectangular'!$C$12*COS(A73))/COS(A73))^2</f>
        <v>0.660074580658767</v>
      </c>
      <c r="C73" s="14" t="n">
        <f aca="false">SIN(A73)^3</f>
        <v>0.000357009870007818</v>
      </c>
      <c r="D73" s="14" t="n">
        <f aca="false">Tabla142[[#This Row],[( sin(0.5*k0*W*cos θ)/cos θ )²]]*Tabla142[[#This Row],[sin³ θ]]</f>
        <v>0.000235653140236451</v>
      </c>
    </row>
    <row r="74" customFormat="false" ht="15" hidden="false" customHeight="false" outlineLevel="0" collapsed="false">
      <c r="A74" s="14" t="n">
        <f aca="false">A73+0.001</f>
        <v>0.072</v>
      </c>
      <c r="B74" s="14" t="n">
        <f aca="false">(SIN(0.5*'Parche Rectangular'!$C$9*'Parche Rectangular'!$C$12*COS(A74))/COS(A74))^2</f>
        <v>0.660104546058041</v>
      </c>
      <c r="C74" s="14" t="n">
        <f aca="false">SIN(A74)^3</f>
        <v>0.000372281627129033</v>
      </c>
      <c r="D74" s="14" t="n">
        <f aca="false">Tabla142[[#This Row],[( sin(0.5*k0*W*cos θ)/cos θ )²]]*Tabla142[[#This Row],[sin³ θ]]</f>
        <v>0.000245744794481759</v>
      </c>
    </row>
    <row r="75" customFormat="false" ht="15" hidden="false" customHeight="false" outlineLevel="0" collapsed="false">
      <c r="A75" s="14" t="n">
        <f aca="false">A74+0.001</f>
        <v>0.0730000000000001</v>
      </c>
      <c r="B75" s="14" t="n">
        <f aca="false">(SIN(0.5*'Parche Rectangular'!$C$9*'Parche Rectangular'!$C$12*COS(A75))/COS(A75))^2</f>
        <v>0.660134928728973</v>
      </c>
      <c r="C75" s="14" t="n">
        <f aca="false">SIN(A75)^3</f>
        <v>0.000387981660207162</v>
      </c>
      <c r="D75" s="14" t="n">
        <f aca="false">Tabla142[[#This Row],[( sin(0.5*k0*W*cos θ)/cos θ )²]]*Tabla142[[#This Row],[sin³ θ]]</f>
        <v>0.000256120245609004</v>
      </c>
    </row>
    <row r="76" customFormat="false" ht="15" hidden="false" customHeight="false" outlineLevel="0" collapsed="false">
      <c r="A76" s="14" t="n">
        <f aca="false">A75+0.001</f>
        <v>0.0740000000000001</v>
      </c>
      <c r="B76" s="14" t="n">
        <f aca="false">(SIN(0.5*'Parche Rectangular'!$C$9*'Parche Rectangular'!$C$12*COS(A76))/COS(A76))^2</f>
        <v>0.660165728595408</v>
      </c>
      <c r="C76" s="14" t="n">
        <f aca="false">SIN(A76)^3</f>
        <v>0.000404115812174933</v>
      </c>
      <c r="D76" s="14" t="n">
        <f aca="false">Tabla142[[#This Row],[( sin(0.5*k0*W*cos θ)/cos θ )²]]*Tabla142[[#This Row],[sin³ θ]]</f>
        <v>0.000266783409581389</v>
      </c>
    </row>
    <row r="77" customFormat="false" ht="15" hidden="false" customHeight="false" outlineLevel="0" collapsed="false">
      <c r="A77" s="14" t="n">
        <f aca="false">A76+0.001</f>
        <v>0.0750000000000001</v>
      </c>
      <c r="B77" s="14" t="n">
        <f aca="false">(SIN(0.5*'Parche Rectangular'!$C$9*'Parche Rectangular'!$C$12*COS(A77))/COS(A77))^2</f>
        <v>0.660196945580131</v>
      </c>
      <c r="C77" s="14" t="n">
        <f aca="false">SIN(A77)^3</f>
        <v>0.000420689921620396</v>
      </c>
      <c r="D77" s="14" t="n">
        <f aca="false">Tabla142[[#This Row],[( sin(0.5*k0*W*cos θ)/cos θ )²]]*Tabla142[[#This Row],[sin³ θ]]</f>
        <v>0.00027773820129013</v>
      </c>
    </row>
    <row r="78" customFormat="false" ht="15" hidden="false" customHeight="false" outlineLevel="0" collapsed="false">
      <c r="A78" s="14" t="n">
        <f aca="false">A77+0.001</f>
        <v>0.0760000000000001</v>
      </c>
      <c r="B78" s="14" t="n">
        <f aca="false">(SIN(0.5*'Parche Rectangular'!$C$9*'Parche Rectangular'!$C$12*COS(A78))/COS(A78))^2</f>
        <v>0.660228579604869</v>
      </c>
      <c r="C78" s="14" t="n">
        <f aca="false">SIN(A78)^3</f>
        <v>0.000437709822728391</v>
      </c>
      <c r="D78" s="14" t="n">
        <f aca="false">Tabla142[[#This Row],[( sin(0.5*k0*W*cos θ)/cos θ )²]]*Tabla142[[#This Row],[sin³ θ]]</f>
        <v>0.000288988534539064</v>
      </c>
    </row>
    <row r="79" customFormat="false" ht="15" hidden="false" customHeight="false" outlineLevel="0" collapsed="false">
      <c r="A79" s="14" t="n">
        <f aca="false">A78+0.001</f>
        <v>0.0770000000000001</v>
      </c>
      <c r="B79" s="14" t="n">
        <f aca="false">(SIN(0.5*'Parche Rectangular'!$C$9*'Parche Rectangular'!$C$12*COS(A79))/COS(A79))^2</f>
        <v>0.66026063059029</v>
      </c>
      <c r="C79" s="14" t="n">
        <f aca="false">SIN(A79)^3</f>
        <v>0.000455181345222061</v>
      </c>
      <c r="D79" s="14" t="n">
        <f aca="false">Tabla142[[#This Row],[( sin(0.5*k0*W*cos θ)/cos θ )²]]*Tabla142[[#This Row],[sin³ θ]]</f>
        <v>0.000300538322029255</v>
      </c>
    </row>
    <row r="80" customFormat="false" ht="15" hidden="false" customHeight="false" outlineLevel="0" collapsed="false">
      <c r="A80" s="14" t="n">
        <f aca="false">A79+0.001</f>
        <v>0.0780000000000001</v>
      </c>
      <c r="B80" s="14" t="n">
        <f aca="false">(SIN(0.5*'Parche Rectangular'!$C$9*'Parche Rectangular'!$C$12*COS(A80))/COS(A80))^2</f>
        <v>0.660293098456001</v>
      </c>
      <c r="C80" s="14" t="n">
        <f aca="false">SIN(A80)^3</f>
        <v>0.000473110314304398</v>
      </c>
      <c r="D80" s="14" t="n">
        <f aca="false">Tabla142[[#This Row],[( sin(0.5*k0*W*cos θ)/cos θ )²]]*Tabla142[[#This Row],[sin³ θ]]</f>
        <v>0.000312391475343543</v>
      </c>
    </row>
    <row r="81" customFormat="false" ht="15" hidden="false" customHeight="false" outlineLevel="0" collapsed="false">
      <c r="A81" s="14" t="n">
        <f aca="false">A80+0.001</f>
        <v>0.0790000000000001</v>
      </c>
      <c r="B81" s="14" t="n">
        <f aca="false">(SIN(0.5*'Parche Rectangular'!$C$9*'Parche Rectangular'!$C$12*COS(A81))/COS(A81))^2</f>
        <v>0.660325983120552</v>
      </c>
      <c r="C81" s="14" t="n">
        <f aca="false">SIN(A81)^3</f>
        <v>0.000491502550599832</v>
      </c>
      <c r="D81" s="14" t="n">
        <f aca="false">Tabla142[[#This Row],[( sin(0.5*k0*W*cos θ)/cos θ )²]]*Tabla142[[#This Row],[sin³ θ]]</f>
        <v>0.000324551904931093</v>
      </c>
    </row>
    <row r="82" customFormat="false" ht="15" hidden="false" customHeight="false" outlineLevel="0" collapsed="false">
      <c r="A82" s="14" t="n">
        <f aca="false">A81+0.001</f>
        <v>0.0800000000000001</v>
      </c>
      <c r="B82" s="14" t="n">
        <f aca="false">(SIN(0.5*'Parche Rectangular'!$C$9*'Parche Rectangular'!$C$12*COS(A82))/COS(A82))^2</f>
        <v>0.660359284501427</v>
      </c>
      <c r="C82" s="14" t="n">
        <f aca="false">SIN(A82)^3</f>
        <v>0.00051036387009587</v>
      </c>
      <c r="D82" s="14" t="n">
        <f aca="false">Tabla142[[#This Row],[( sin(0.5*k0*W*cos θ)/cos θ )²]]*Tabla142[[#This Row],[sin³ θ]]</f>
        <v>0.000337023520091888</v>
      </c>
    </row>
    <row r="83" customFormat="false" ht="15" hidden="false" customHeight="false" outlineLevel="0" collapsed="false">
      <c r="A83" s="14" t="n">
        <f aca="false">A82+0.001</f>
        <v>0.0810000000000001</v>
      </c>
      <c r="B83" s="14" t="n">
        <f aca="false">(SIN(0.5*'Parche Rectangular'!$C$9*'Parche Rectangular'!$C$12*COS(A83))/COS(A83))^2</f>
        <v>0.660393002515055</v>
      </c>
      <c r="C83" s="14" t="n">
        <f aca="false">SIN(A83)^3</f>
        <v>0.000529700084084763</v>
      </c>
      <c r="D83" s="14" t="n">
        <f aca="false">Tabla142[[#This Row],[( sin(0.5*k0*W*cos θ)/cos θ )²]]*Tabla142[[#This Row],[sin³ θ]]</f>
        <v>0.000349810228961214</v>
      </c>
    </row>
    <row r="84" customFormat="false" ht="15" hidden="false" customHeight="false" outlineLevel="0" collapsed="false">
      <c r="A84" s="14" t="n">
        <f aca="false">A83+0.001</f>
        <v>0.0820000000000001</v>
      </c>
      <c r="B84" s="14" t="n">
        <f aca="false">(SIN(0.5*'Parche Rectangular'!$C$9*'Parche Rectangular'!$C$12*COS(A84))/COS(A84))^2</f>
        <v>0.660427137076801</v>
      </c>
      <c r="C84" s="14" t="n">
        <f aca="false">SIN(A84)^3</f>
        <v>0.000549516999105229</v>
      </c>
      <c r="D84" s="14" t="n">
        <f aca="false">Tabla142[[#This Row],[( sin(0.5*k0*W*cos θ)/cos θ )²]]*Tabla142[[#This Row],[sin³ θ]]</f>
        <v>0.000362915938494102</v>
      </c>
    </row>
    <row r="85" customFormat="false" ht="15" hidden="false" customHeight="false" outlineLevel="0" collapsed="false">
      <c r="A85" s="14" t="n">
        <f aca="false">A84+0.001</f>
        <v>0.0830000000000001</v>
      </c>
      <c r="B85" s="14" t="n">
        <f aca="false">(SIN(0.5*'Parche Rectangular'!$C$9*'Parche Rectangular'!$C$12*COS(A85))/COS(A85))^2</f>
        <v>0.660461688100969</v>
      </c>
      <c r="C85" s="14" t="n">
        <f aca="false">SIN(A85)^3</f>
        <v>0.000569820416884213</v>
      </c>
      <c r="D85" s="14" t="n">
        <f aca="false">Tabla142[[#This Row],[( sin(0.5*k0*W*cos θ)/cos θ )²]]*Tabla142[[#This Row],[sin³ θ]]</f>
        <v>0.000376344554449745</v>
      </c>
    </row>
    <row r="86" customFormat="false" ht="15" hidden="false" customHeight="false" outlineLevel="0" collapsed="false">
      <c r="A86" s="14" t="n">
        <f aca="false">A85+0.001</f>
        <v>0.0840000000000001</v>
      </c>
      <c r="B86" s="14" t="n">
        <f aca="false">(SIN(0.5*'Parche Rectangular'!$C$9*'Parche Rectangular'!$C$12*COS(A86))/COS(A86))^2</f>
        <v>0.660496655500799</v>
      </c>
      <c r="C86" s="14" t="n">
        <f aca="false">SIN(A86)^3</f>
        <v>0.000590616134278687</v>
      </c>
      <c r="D86" s="14" t="n">
        <f aca="false">Tabla142[[#This Row],[( sin(0.5*k0*W*cos θ)/cos θ )²]]*Tabla142[[#This Row],[sin³ θ]]</f>
        <v>0.000390099981375884</v>
      </c>
    </row>
    <row r="87" customFormat="false" ht="15" hidden="false" customHeight="false" outlineLevel="0" collapsed="false">
      <c r="A87" s="14" t="n">
        <f aca="false">A86+0.001</f>
        <v>0.0850000000000001</v>
      </c>
      <c r="B87" s="14" t="n">
        <f aca="false">(SIN(0.5*'Parche Rectangular'!$C$9*'Parche Rectangular'!$C$12*COS(A87))/COS(A87))^2</f>
        <v>0.660532039188473</v>
      </c>
      <c r="C87" s="14" t="n">
        <f aca="false">SIN(A87)^3</f>
        <v>0.000611909943217504</v>
      </c>
      <c r="D87" s="14" t="n">
        <f aca="false">Tabla142[[#This Row],[( sin(0.5*k0*W*cos θ)/cos θ )²]]*Tabla142[[#This Row],[sin³ θ]]</f>
        <v>0.000404186122593161</v>
      </c>
    </row>
    <row r="88" customFormat="false" ht="15" hidden="false" customHeight="false" outlineLevel="0" collapsed="false">
      <c r="A88" s="14" t="n">
        <f aca="false">A87+0.001</f>
        <v>0.0860000000000001</v>
      </c>
      <c r="B88" s="14" t="n">
        <f aca="false">(SIN(0.5*'Parche Rectangular'!$C$9*'Parche Rectangular'!$C$12*COS(A88))/COS(A88))^2</f>
        <v>0.660567839075108</v>
      </c>
      <c r="C88" s="14" t="n">
        <f aca="false">SIN(A88)^3</f>
        <v>0.000633707630643289</v>
      </c>
      <c r="D88" s="14" t="n">
        <f aca="false">Tabla142[[#This Row],[( sin(0.5*k0*W*cos θ)/cos θ )²]]*Tabla142[[#This Row],[sin³ θ]]</f>
        <v>0.000418606880179444</v>
      </c>
    </row>
    <row r="89" customFormat="false" ht="15" hidden="false" customHeight="false" outlineLevel="0" collapsed="false">
      <c r="A89" s="14" t="n">
        <f aca="false">A88+0.001</f>
        <v>0.0870000000000001</v>
      </c>
      <c r="B89" s="14" t="n">
        <f aca="false">(SIN(0.5*'Parche Rectangular'!$C$9*'Parche Rectangular'!$C$12*COS(A89))/COS(A89))^2</f>
        <v>0.660604055070756</v>
      </c>
      <c r="C89" s="14" t="n">
        <f aca="false">SIN(A89)^3</f>
        <v>0.000656014978454378</v>
      </c>
      <c r="D89" s="14" t="n">
        <f aca="false">Tabla142[[#This Row],[( sin(0.5*k0*W*cos θ)/cos θ )²]]*Tabla142[[#This Row],[sin³ θ]]</f>
        <v>0.000433366154954117</v>
      </c>
    </row>
    <row r="90" customFormat="false" ht="15" hidden="false" customHeight="false" outlineLevel="0" collapsed="false">
      <c r="A90" s="14" t="n">
        <f aca="false">A89+0.001</f>
        <v>0.0880000000000001</v>
      </c>
      <c r="B90" s="14" t="n">
        <f aca="false">(SIN(0.5*'Parche Rectangular'!$C$9*'Parche Rectangular'!$C$12*COS(A90))/COS(A90))^2</f>
        <v>0.66064068708441</v>
      </c>
      <c r="C90" s="14" t="n">
        <f aca="false">SIN(A90)^3</f>
        <v>0.000678837763446803</v>
      </c>
      <c r="D90" s="14" t="n">
        <f aca="false">Tabla142[[#This Row],[( sin(0.5*k0*W*cos θ)/cos θ )²]]*Tabla142[[#This Row],[sin³ θ]]</f>
        <v>0.00044846784646234</v>
      </c>
    </row>
    <row r="91" customFormat="false" ht="15" hidden="false" customHeight="false" outlineLevel="0" collapsed="false">
      <c r="A91" s="14" t="n">
        <f aca="false">A90+0.001</f>
        <v>0.0890000000000001</v>
      </c>
      <c r="B91" s="14" t="n">
        <f aca="false">(SIN(0.5*'Parche Rectangular'!$C$9*'Parche Rectangular'!$C$12*COS(A91))/COS(A91))^2</f>
        <v>0.660677735023995</v>
      </c>
      <c r="C91" s="14" t="n">
        <f aca="false">SIN(A91)^3</f>
        <v>0.000702181757256323</v>
      </c>
      <c r="D91" s="14" t="n">
        <f aca="false">Tabla142[[#This Row],[( sin(0.5*k0*W*cos θ)/cos θ )²]]*Tabla142[[#This Row],[sin³ θ]]</f>
        <v>0.000463915852959277</v>
      </c>
    </row>
    <row r="92" customFormat="false" ht="15" hidden="false" customHeight="false" outlineLevel="0" collapsed="false">
      <c r="A92" s="14" t="n">
        <f aca="false">A91+0.001</f>
        <v>0.0900000000000001</v>
      </c>
      <c r="B92" s="14" t="n">
        <f aca="false">(SIN(0.5*'Parche Rectangular'!$C$9*'Parche Rectangular'!$C$12*COS(A92))/COS(A92))^2</f>
        <v>0.660715198796375</v>
      </c>
      <c r="C92" s="14" t="n">
        <f aca="false">SIN(A92)^3</f>
        <v>0.000726052726300506</v>
      </c>
      <c r="D92" s="14" t="n">
        <f aca="false">Tabla142[[#This Row],[( sin(0.5*k0*W*cos θ)/cos θ )²]]*Tabla142[[#This Row],[sin³ θ]]</f>
        <v>0.000479714071394289</v>
      </c>
    </row>
    <row r="93" customFormat="false" ht="15" hidden="false" customHeight="false" outlineLevel="0" collapsed="false">
      <c r="A93" s="14" t="n">
        <f aca="false">A92+0.001</f>
        <v>0.0910000000000001</v>
      </c>
      <c r="B93" s="14" t="n">
        <f aca="false">(SIN(0.5*'Parche Rectangular'!$C$9*'Parche Rectangular'!$C$12*COS(A93))/COS(A93))^2</f>
        <v>0.660753078307348</v>
      </c>
      <c r="C93" s="14" t="n">
        <f aca="false">SIN(A93)^3</f>
        <v>0.00075045643172085</v>
      </c>
      <c r="D93" s="14" t="n">
        <f aca="false">Tabla142[[#This Row],[( sin(0.5*k0*W*cos θ)/cos θ )²]]*Tabla142[[#This Row],[sin³ θ]]</f>
        <v>0.000495866397395099</v>
      </c>
    </row>
    <row r="94" customFormat="false" ht="15" hidden="false" customHeight="false" outlineLevel="0" collapsed="false">
      <c r="A94" s="14" t="n">
        <f aca="false">A93+0.001</f>
        <v>0.0920000000000001</v>
      </c>
      <c r="B94" s="14" t="n">
        <f aca="false">(SIN(0.5*'Parche Rectangular'!$C$9*'Parche Rectangular'!$C$12*COS(A94))/COS(A94))^2</f>
        <v>0.660791373461645</v>
      </c>
      <c r="C94" s="14" t="n">
        <f aca="false">SIN(A94)^3</f>
        <v>0.000775398629324955</v>
      </c>
      <c r="D94" s="14" t="n">
        <f aca="false">Tabla142[[#This Row],[( sin(0.5*k0*W*cos θ)/cos θ )²]]*Tabla142[[#This Row],[sin³ θ]]</f>
        <v>0.000512376725251914</v>
      </c>
    </row>
    <row r="95" customFormat="false" ht="15" hidden="false" customHeight="false" outlineLevel="0" collapsed="false">
      <c r="A95" s="14" t="n">
        <f aca="false">A94+0.001</f>
        <v>0.0930000000000001</v>
      </c>
      <c r="B95" s="14" t="n">
        <f aca="false">(SIN(0.5*'Parche Rectangular'!$C$9*'Parche Rectangular'!$C$12*COS(A95))/COS(A95))^2</f>
        <v>0.660830084162936</v>
      </c>
      <c r="C95" s="14" t="n">
        <f aca="false">SIN(A95)^3</f>
        <v>0.000800885069528753</v>
      </c>
      <c r="D95" s="14" t="n">
        <f aca="false">Tabla142[[#This Row],[( sin(0.5*k0*W*cos θ)/cos θ )²]]*Tabla142[[#This Row],[sin³ θ]]</f>
        <v>0.000529248947901525</v>
      </c>
    </row>
    <row r="96" customFormat="false" ht="15" hidden="false" customHeight="false" outlineLevel="0" collapsed="false">
      <c r="A96" s="14" t="n">
        <f aca="false">A95+0.001</f>
        <v>0.0940000000000001</v>
      </c>
      <c r="B96" s="14" t="n">
        <f aca="false">(SIN(0.5*'Parche Rectangular'!$C$9*'Parche Rectangular'!$C$12*COS(A96))/COS(A96))^2</f>
        <v>0.660869210313822</v>
      </c>
      <c r="C96" s="14" t="n">
        <f aca="false">SIN(A96)^3</f>
        <v>0.000826921497298775</v>
      </c>
      <c r="D96" s="14" t="n">
        <f aca="false">Tabla142[[#This Row],[( sin(0.5*k0*W*cos θ)/cos θ )²]]*Tabla142[[#This Row],[sin³ θ]]</f>
        <v>0.000546486956911364</v>
      </c>
    </row>
    <row r="97" customFormat="false" ht="15" hidden="false" customHeight="false" outlineLevel="0" collapsed="false">
      <c r="A97" s="14" t="n">
        <f aca="false">A96+0.001</f>
        <v>0.0950000000000001</v>
      </c>
      <c r="B97" s="14" t="n">
        <f aca="false">(SIN(0.5*'Parche Rectangular'!$C$9*'Parche Rectangular'!$C$12*COS(A97))/COS(A97))^2</f>
        <v>0.660908751815837</v>
      </c>
      <c r="C97" s="14" t="n">
        <f aca="false">SIN(A97)^3</f>
        <v>0.000853513652094469</v>
      </c>
      <c r="D97" s="14" t="n">
        <f aca="false">Tabla142[[#This Row],[( sin(0.5*k0*W*cos θ)/cos θ )²]]*Tabla142[[#This Row],[sin³ θ]]</f>
        <v>0.000564094642463532</v>
      </c>
    </row>
    <row r="98" customFormat="false" ht="15" hidden="false" customHeight="false" outlineLevel="0" collapsed="false">
      <c r="A98" s="14" t="n">
        <f aca="false">A97+0.001</f>
        <v>0.0960000000000001</v>
      </c>
      <c r="B98" s="14" t="n">
        <f aca="false">(SIN(0.5*'Parche Rectangular'!$C$9*'Parche Rectangular'!$C$12*COS(A98))/COS(A98))^2</f>
        <v>0.660948708569452</v>
      </c>
      <c r="C98" s="14" t="n">
        <f aca="false">SIN(A98)^3</f>
        <v>0.000880667267810577</v>
      </c>
      <c r="D98" s="14" t="n">
        <f aca="false">Tabla142[[#This Row],[( sin(0.5*k0*W*cos θ)/cos θ )²]]*Tabla142[[#This Row],[sin³ θ]]</f>
        <v>0.000582075893338788</v>
      </c>
    </row>
    <row r="99" customFormat="false" ht="15" hidden="false" customHeight="false" outlineLevel="0" collapsed="false">
      <c r="A99" s="14" t="n">
        <f aca="false">A98+0.001</f>
        <v>0.0970000000000001</v>
      </c>
      <c r="B99" s="14" t="n">
        <f aca="false">(SIN(0.5*'Parche Rectangular'!$C$9*'Parche Rectangular'!$C$12*COS(A99))/COS(A99))^2</f>
        <v>0.660989080474066</v>
      </c>
      <c r="C99" s="14" t="n">
        <f aca="false">SIN(A99)^3</f>
        <v>0.000908388072719553</v>
      </c>
      <c r="D99" s="14" t="n">
        <f aca="false">Tabla142[[#This Row],[( sin(0.5*k0*W*cos θ)/cos θ )²]]*Tabla142[[#This Row],[sin³ θ]]</f>
        <v>0.000600434596900507</v>
      </c>
    </row>
    <row r="100" customFormat="false" ht="15" hidden="false" customHeight="false" outlineLevel="0" collapsed="false">
      <c r="A100" s="14" t="n">
        <f aca="false">A99+0.001</f>
        <v>0.0980000000000001</v>
      </c>
      <c r="B100" s="14" t="n">
        <f aca="false">(SIN(0.5*'Parche Rectangular'!$C$9*'Parche Rectangular'!$C$12*COS(A100))/COS(A100))^2</f>
        <v>0.661029867428017</v>
      </c>
      <c r="C100" s="14" t="n">
        <f aca="false">SIN(A100)^3</f>
        <v>0.000936681789414038</v>
      </c>
      <c r="D100" s="14" t="n">
        <f aca="false">Tabla142[[#This Row],[( sin(0.5*k0*W*cos θ)/cos θ )²]]*Tabla142[[#This Row],[sin³ θ]]</f>
        <v>0.000619174639078599</v>
      </c>
    </row>
    <row r="101" customFormat="false" ht="15" hidden="false" customHeight="false" outlineLevel="0" collapsed="false">
      <c r="A101" s="14" t="n">
        <f aca="false">A100+0.001</f>
        <v>0.0990000000000001</v>
      </c>
      <c r="B101" s="14" t="n">
        <f aca="false">(SIN(0.5*'Parche Rectangular'!$C$9*'Parche Rectangular'!$C$12*COS(A101))/COS(A101))^2</f>
        <v>0.661071069328567</v>
      </c>
      <c r="C101" s="14" t="n">
        <f aca="false">SIN(A101)^3</f>
        <v>0.000965554134749382</v>
      </c>
      <c r="D101" s="14" t="n">
        <f aca="false">Tabla142[[#This Row],[( sin(0.5*k0*W*cos θ)/cos θ )²]]*Tabla142[[#This Row],[sin³ θ]]</f>
        <v>0.000638299904353393</v>
      </c>
    </row>
    <row r="102" customFormat="false" ht="15" hidden="false" customHeight="false" outlineLevel="0" collapsed="false">
      <c r="A102" s="14" t="n">
        <f aca="false">A101+0.001</f>
        <v>0.1</v>
      </c>
      <c r="B102" s="14" t="n">
        <f aca="false">(SIN(0.5*'Parche Rectangular'!$C$9*'Parche Rectangular'!$C$12*COS(A102))/COS(A102))^2</f>
        <v>0.661112686071917</v>
      </c>
      <c r="C102" s="14" t="n">
        <f aca="false">SIN(A102)^3</f>
        <v>0.000995010819786222</v>
      </c>
      <c r="D102" s="14" t="n">
        <f aca="false">Tabla142[[#This Row],[( sin(0.5*k0*W*cos θ)/cos θ )²]]*Tabla142[[#This Row],[sin³ θ]]</f>
        <v>0.000657814275739489</v>
      </c>
    </row>
    <row r="103" customFormat="false" ht="15" hidden="false" customHeight="false" outlineLevel="0" collapsed="false">
      <c r="A103" s="14" t="n">
        <f aca="false">A102+0.001</f>
        <v>0.101</v>
      </c>
      <c r="B103" s="14" t="n">
        <f aca="false">(SIN(0.5*'Parche Rectangular'!$C$9*'Parche Rectangular'!$C$12*COS(A103))/COS(A103))^2</f>
        <v>0.661154717553194</v>
      </c>
      <c r="C103" s="14" t="n">
        <f aca="false">SIN(A103)^3</f>
        <v>0.00102505754973312</v>
      </c>
      <c r="D103" s="14" t="n">
        <f aca="false">Tabla142[[#This Row],[( sin(0.5*k0*W*cos θ)/cos θ )²]]*Tabla142[[#This Row],[sin³ θ]]</f>
        <v>0.000677721634769567</v>
      </c>
    </row>
    <row r="104" customFormat="false" ht="15" hidden="false" customHeight="false" outlineLevel="0" collapsed="false">
      <c r="A104" s="14" t="n">
        <f aca="false">A103+0.001</f>
        <v>0.102</v>
      </c>
      <c r="B104" s="14" t="n">
        <f aca="false">(SIN(0.5*'Parche Rectangular'!$C$9*'Parche Rectangular'!$C$12*COS(A104))/COS(A104))^2</f>
        <v>0.661197163666458</v>
      </c>
      <c r="C104" s="14" t="n">
        <f aca="false">SIN(A104)^3</f>
        <v>0.00105570002388922</v>
      </c>
      <c r="D104" s="14" t="n">
        <f aca="false">Tabla142[[#This Row],[( sin(0.5*k0*W*cos θ)/cos θ )²]]*Tabla142[[#This Row],[sin³ θ]]</f>
        <v>0.000698025861478162</v>
      </c>
    </row>
    <row r="105" customFormat="false" ht="15" hidden="false" customHeight="false" outlineLevel="0" collapsed="false">
      <c r="A105" s="14" t="n">
        <f aca="false">A104+0.001</f>
        <v>0.103</v>
      </c>
      <c r="B105" s="14" t="n">
        <f aca="false">(SIN(0.5*'Parche Rectangular'!$C$9*'Parche Rectangular'!$C$12*COS(A105))/COS(A105))^2</f>
        <v>0.661240024304699</v>
      </c>
      <c r="C105" s="14" t="n">
        <f aca="false">SIN(A105)^3</f>
        <v>0.00108694393558702</v>
      </c>
      <c r="D105" s="14" t="n">
        <f aca="false">Tabla142[[#This Row],[( sin(0.5*k0*W*cos θ)/cos θ )²]]*Tabla142[[#This Row],[sin³ θ]]</f>
        <v>0.000718730834385403</v>
      </c>
    </row>
    <row r="106" customFormat="false" ht="15" hidden="false" customHeight="false" outlineLevel="0" collapsed="false">
      <c r="A106" s="14" t="n">
        <f aca="false">A105+0.001</f>
        <v>0.104</v>
      </c>
      <c r="B106" s="14" t="n">
        <f aca="false">(SIN(0.5*'Parche Rectangular'!$C$9*'Parche Rectangular'!$C$12*COS(A106))/COS(A106))^2</f>
        <v>0.661283299359837</v>
      </c>
      <c r="C106" s="14" t="n">
        <f aca="false">SIN(A106)^3</f>
        <v>0.00111879497213513</v>
      </c>
      <c r="D106" s="14" t="n">
        <f aca="false">Tabla142[[#This Row],[( sin(0.5*k0*W*cos θ)/cos θ )²]]*Tabla142[[#This Row],[sin³ θ]]</f>
        <v>0.000739840430480717</v>
      </c>
    </row>
    <row r="107" customFormat="false" ht="15" hidden="false" customHeight="false" outlineLevel="0" collapsed="false">
      <c r="A107" s="14" t="n">
        <f aca="false">A106+0.001</f>
        <v>0.105</v>
      </c>
      <c r="B107" s="14" t="n">
        <f aca="false">(SIN(0.5*'Parche Rectangular'!$C$9*'Parche Rectangular'!$C$12*COS(A107))/COS(A107))^2</f>
        <v>0.66132698872272</v>
      </c>
      <c r="C107" s="14" t="n">
        <f aca="false">SIN(A107)^3</f>
        <v>0.00115125881476116</v>
      </c>
      <c r="D107" s="14" t="n">
        <f aca="false">Tabla142[[#This Row],[( sin(0.5*k0*W*cos θ)/cos θ )²]]*Tabla142[[#This Row],[sin³ θ]]</f>
        <v>0.000761358525206484</v>
      </c>
    </row>
    <row r="108" customFormat="false" ht="15" hidden="false" customHeight="false" outlineLevel="0" collapsed="false">
      <c r="A108" s="14" t="n">
        <f aca="false">A107+0.001</f>
        <v>0.106</v>
      </c>
      <c r="B108" s="14" t="n">
        <f aca="false">(SIN(0.5*'Parche Rectangular'!$C$9*'Parche Rectangular'!$C$12*COS(A108))/COS(A108))^2</f>
        <v>0.661371092283126</v>
      </c>
      <c r="C108" s="14" t="n">
        <f aca="false">SIN(A108)^3</f>
        <v>0.00118434113855456</v>
      </c>
      <c r="D108" s="14" t="n">
        <f aca="false">Tabla142[[#This Row],[( sin(0.5*k0*W*cos θ)/cos θ )²]]*Tabla142[[#This Row],[sin³ θ]]</f>
        <v>0.000783288992441671</v>
      </c>
    </row>
    <row r="109" customFormat="false" ht="15" hidden="false" customHeight="false" outlineLevel="0" collapsed="false">
      <c r="A109" s="14" t="n">
        <f aca="false">A108+0.001</f>
        <v>0.107</v>
      </c>
      <c r="B109" s="14" t="n">
        <f aca="false">(SIN(0.5*'Parche Rectangular'!$C$9*'Parche Rectangular'!$C$12*COS(A109))/COS(A109))^2</f>
        <v>0.661415609929762</v>
      </c>
      <c r="C109" s="14" t="n">
        <f aca="false">SIN(A109)^3</f>
        <v>0.00121804761240964</v>
      </c>
      <c r="D109" s="14" t="n">
        <f aca="false">Tabla142[[#This Row],[( sin(0.5*k0*W*cos θ)/cos θ )²]]*Tabla142[[#This Row],[sin³ θ]]</f>
        <v>0.00080563570448541</v>
      </c>
    </row>
    <row r="110" customFormat="false" ht="15" hidden="false" customHeight="false" outlineLevel="0" collapsed="false">
      <c r="A110" s="14" t="n">
        <f aca="false">A109+0.001</f>
        <v>0.108</v>
      </c>
      <c r="B110" s="14" t="n">
        <f aca="false">(SIN(0.5*'Parche Rectangular'!$C$9*'Parche Rectangular'!$C$12*COS(A110))/COS(A110))^2</f>
        <v>0.661460541550262</v>
      </c>
      <c r="C110" s="14" t="n">
        <f aca="false">SIN(A110)^3</f>
        <v>0.00125238389896853</v>
      </c>
      <c r="D110" s="14" t="n">
        <f aca="false">Tabla142[[#This Row],[( sin(0.5*k0*W*cos θ)/cos θ )²]]*Tabla142[[#This Row],[sin³ θ]]</f>
        <v>0.00082840253204055</v>
      </c>
    </row>
    <row r="111" customFormat="false" ht="15" hidden="false" customHeight="false" outlineLevel="0" collapsed="false">
      <c r="A111" s="14" t="n">
        <f aca="false">A110+0.001</f>
        <v>0.109</v>
      </c>
      <c r="B111" s="14" t="n">
        <f aca="false">(SIN(0.5*'Parche Rectangular'!$C$9*'Parche Rectangular'!$C$12*COS(A111))/COS(A111))^2</f>
        <v>0.661505887031187</v>
      </c>
      <c r="C111" s="14" t="n">
        <f aca="false">SIN(A111)^3</f>
        <v>0.00128735565456429</v>
      </c>
      <c r="D111" s="14" t="n">
        <f aca="false">Tabla142[[#This Row],[( sin(0.5*k0*W*cos θ)/cos θ )²]]*Tabla142[[#This Row],[sin³ θ]]</f>
        <v>0.000851593344197164</v>
      </c>
    </row>
    <row r="112" customFormat="false" ht="15" hidden="false" customHeight="false" outlineLevel="0" collapsed="false">
      <c r="A112" s="14" t="n">
        <f aca="false">A111+0.001</f>
        <v>0.11</v>
      </c>
      <c r="B112" s="14" t="n">
        <f aca="false">(SIN(0.5*'Parche Rectangular'!$C$9*'Parche Rectangular'!$C$12*COS(A112))/COS(A112))^2</f>
        <v>0.661551646258026</v>
      </c>
      <c r="C112" s="14" t="n">
        <f aca="false">SIN(A112)^3</f>
        <v>0.00132296852916402</v>
      </c>
      <c r="D112" s="14" t="n">
        <f aca="false">Tabla142[[#This Row],[( sin(0.5*k0*W*cos θ)/cos θ )²]]*Tabla142[[#This Row],[sin³ θ]]</f>
        <v>0.000875212008416019</v>
      </c>
    </row>
    <row r="113" customFormat="false" ht="15" hidden="false" customHeight="false" outlineLevel="0" collapsed="false">
      <c r="A113" s="14" t="n">
        <f aca="false">A112+0.001</f>
        <v>0.111</v>
      </c>
      <c r="B113" s="14" t="n">
        <f aca="false">(SIN(0.5*'Parche Rectangular'!$C$9*'Parche Rectangular'!$C$12*COS(A113))/COS(A113))^2</f>
        <v>0.661597819115194</v>
      </c>
      <c r="C113" s="14" t="n">
        <f aca="false">SIN(A113)^3</f>
        <v>0.00135922816631206</v>
      </c>
      <c r="D113" s="14" t="n">
        <f aca="false">Tabla142[[#This Row],[( sin(0.5*k0*W*cos θ)/cos θ )²]]*Tabla142[[#This Row],[sin³ θ]]</f>
        <v>0.000899262390512001</v>
      </c>
    </row>
    <row r="114" customFormat="false" ht="15" hidden="false" customHeight="false" outlineLevel="0" collapsed="false">
      <c r="A114" s="14" t="n">
        <f aca="false">A113+0.001</f>
        <v>0.112</v>
      </c>
      <c r="B114" s="14" t="n">
        <f aca="false">(SIN(0.5*'Parche Rectangular'!$C$9*'Parche Rectangular'!$C$12*COS(A114))/COS(A114))^2</f>
        <v>0.661644405486032</v>
      </c>
      <c r="C114" s="14" t="n">
        <f aca="false">SIN(A114)^3</f>
        <v>0.00139614020307319</v>
      </c>
      <c r="D114" s="14" t="n">
        <f aca="false">Tabla142[[#This Row],[( sin(0.5*k0*W*cos θ)/cos θ )²]]*Tabla142[[#This Row],[sin³ θ]]</f>
        <v>0.000923748354637508</v>
      </c>
    </row>
    <row r="115" customFormat="false" ht="15" hidden="false" customHeight="false" outlineLevel="0" collapsed="false">
      <c r="A115" s="14" t="n">
        <f aca="false">A114+0.001</f>
        <v>0.113</v>
      </c>
      <c r="B115" s="14" t="n">
        <f aca="false">(SIN(0.5*'Parche Rectangular'!$C$9*'Parche Rectangular'!$C$12*COS(A115))/COS(A115))^2</f>
        <v>0.661691405252806</v>
      </c>
      <c r="C115" s="14" t="n">
        <f aca="false">SIN(A115)^3</f>
        <v>0.001433710269976</v>
      </c>
      <c r="D115" s="14" t="n">
        <f aca="false">Tabla142[[#This Row],[( sin(0.5*k0*W*cos θ)/cos θ )²]]*Tabla142[[#This Row],[sin³ θ]]</f>
        <v>0.000948673763265797</v>
      </c>
    </row>
    <row r="116" customFormat="false" ht="15" hidden="false" customHeight="false" outlineLevel="0" collapsed="false">
      <c r="A116" s="14" t="n">
        <f aca="false">A115+0.001</f>
        <v>0.114</v>
      </c>
      <c r="B116" s="14" t="n">
        <f aca="false">(SIN(0.5*'Parche Rectangular'!$C$9*'Parche Rectangular'!$C$12*COS(A116))/COS(A116))^2</f>
        <v>0.661738818296708</v>
      </c>
      <c r="C116" s="14" t="n">
        <f aca="false">SIN(A116)^3</f>
        <v>0.00147194399095619</v>
      </c>
      <c r="D116" s="14" t="n">
        <f aca="false">Tabla142[[#This Row],[( sin(0.5*k0*W*cos θ)/cos θ )²]]*Tabla142[[#This Row],[sin³ θ]]</f>
        <v>0.00097404247717429</v>
      </c>
    </row>
    <row r="117" customFormat="false" ht="15" hidden="false" customHeight="false" outlineLevel="0" collapsed="false">
      <c r="A117" s="14" t="n">
        <f aca="false">A116+0.001</f>
        <v>0.115</v>
      </c>
      <c r="B117" s="14" t="n">
        <f aca="false">(SIN(0.5*'Parche Rectangular'!$C$9*'Parche Rectangular'!$C$12*COS(A117))/COS(A117))^2</f>
        <v>0.661786644497855</v>
      </c>
      <c r="C117" s="14" t="n">
        <f aca="false">SIN(A117)^3</f>
        <v>0.00151084698330005</v>
      </c>
      <c r="D117" s="14" t="n">
        <f aca="false">Tabla142[[#This Row],[( sin(0.5*k0*W*cos θ)/cos θ )²]]*Tabla142[[#This Row],[sin³ θ]]</f>
        <v>0.000999858355427843</v>
      </c>
    </row>
    <row r="118" customFormat="false" ht="15" hidden="false" customHeight="false" outlineLevel="0" collapsed="false">
      <c r="A118" s="14" t="n">
        <f aca="false">A117+0.001</f>
        <v>0.116</v>
      </c>
      <c r="B118" s="14" t="n">
        <f aca="false">(SIN(0.5*'Parche Rectangular'!$C$9*'Parche Rectangular'!$C$12*COS(A118))/COS(A118))^2</f>
        <v>0.661834883735285</v>
      </c>
      <c r="C118" s="14" t="n">
        <f aca="false">SIN(A118)^3</f>
        <v>0.00155042485758788</v>
      </c>
      <c r="D118" s="14" t="n">
        <f aca="false">Tabla142[[#This Row],[( sin(0.5*k0*W*cos θ)/cos θ )²]]*Tabla142[[#This Row],[sin³ θ]]</f>
        <v>0.00102612525536197</v>
      </c>
    </row>
    <row r="119" customFormat="false" ht="15" hidden="false" customHeight="false" outlineLevel="0" collapsed="false">
      <c r="A119" s="14" t="n">
        <f aca="false">A118+0.001</f>
        <v>0.117</v>
      </c>
      <c r="B119" s="14" t="n">
        <f aca="false">(SIN(0.5*'Parche Rectangular'!$C$9*'Parche Rectangular'!$C$12*COS(A119))/COS(A119))^2</f>
        <v>0.661883535886963</v>
      </c>
      <c r="C119" s="14" t="n">
        <f aca="false">SIN(A119)^3</f>
        <v>0.00159068321763759</v>
      </c>
      <c r="D119" s="14" t="n">
        <f aca="false">Tabla142[[#This Row],[( sin(0.5*k0*W*cos θ)/cos θ )²]]*Tabla142[[#This Row],[sin³ θ]]</f>
        <v>0.00105284703256602</v>
      </c>
    </row>
    <row r="120" customFormat="false" ht="15" hidden="false" customHeight="false" outlineLevel="0" collapsed="false">
      <c r="A120" s="14" t="n">
        <f aca="false">A119+0.001</f>
        <v>0.118</v>
      </c>
      <c r="B120" s="14" t="n">
        <f aca="false">(SIN(0.5*'Parche Rectangular'!$C$9*'Parche Rectangular'!$C$12*COS(A120))/COS(A120))^2</f>
        <v>0.661932600829776</v>
      </c>
      <c r="C120" s="14" t="n">
        <f aca="false">SIN(A120)^3</f>
        <v>0.00163162766044828</v>
      </c>
      <c r="D120" s="14" t="n">
        <f aca="false">Tabla142[[#This Row],[( sin(0.5*k0*W*cos θ)/cos θ )²]]*Tabla142[[#This Row],[sin³ θ]]</f>
        <v>0.00108002754086633</v>
      </c>
    </row>
    <row r="121" customFormat="false" ht="15" hidden="false" customHeight="false" outlineLevel="0" collapsed="false">
      <c r="A121" s="14" t="n">
        <f aca="false">A120+0.001</f>
        <v>0.119</v>
      </c>
      <c r="B121" s="14" t="n">
        <f aca="false">(SIN(0.5*'Parche Rectangular'!$C$9*'Parche Rectangular'!$C$12*COS(A121))/COS(A121))^2</f>
        <v>0.661982078439531</v>
      </c>
      <c r="C121" s="14" t="n">
        <f aca="false">SIN(A121)^3</f>
        <v>0.00167326377614391</v>
      </c>
      <c r="D121" s="14" t="n">
        <f aca="false">Tabla142[[#This Row],[( sin(0.5*k0*W*cos θ)/cos θ )²]]*Tabla142[[#This Row],[sin³ θ]]</f>
        <v>0.00110767063230933</v>
      </c>
    </row>
    <row r="122" customFormat="false" ht="15" hidden="false" customHeight="false" outlineLevel="0" collapsed="false">
      <c r="A122" s="14" t="n">
        <f aca="false">A121+0.001</f>
        <v>0.12</v>
      </c>
      <c r="B122" s="14" t="n">
        <f aca="false">(SIN(0.5*'Parche Rectangular'!$C$9*'Parche Rectangular'!$C$12*COS(A122))/COS(A122))^2</f>
        <v>0.662031968590961</v>
      </c>
      <c r="C122" s="14" t="n">
        <f aca="false">SIN(A122)^3</f>
        <v>0.00171559714791703</v>
      </c>
      <c r="D122" s="14" t="n">
        <f aca="false">Tabla142[[#This Row],[( sin(0.5*k0*W*cos θ)/cos θ )²]]*Tabla142[[#This Row],[sin³ θ]]</f>
        <v>0.00113578015714455</v>
      </c>
    </row>
    <row r="123" customFormat="false" ht="15" hidden="false" customHeight="false" outlineLevel="0" collapsed="false">
      <c r="A123" s="14" t="n">
        <f aca="false">A122+0.001</f>
        <v>0.121</v>
      </c>
      <c r="B123" s="14" t="n">
        <f aca="false">(SIN(0.5*'Parche Rectangular'!$C$9*'Parche Rectangular'!$C$12*COS(A123))/COS(A123))^2</f>
        <v>0.662082271157718</v>
      </c>
      <c r="C123" s="14" t="n">
        <f aca="false">SIN(A123)^3</f>
        <v>0.00175863335197257</v>
      </c>
      <c r="D123" s="14" t="n">
        <f aca="false">Tabla142[[#This Row],[( sin(0.5*k0*W*cos θ)/cos θ )²]]*Tabla142[[#This Row],[sin³ θ]]</f>
        <v>0.00116435996380771</v>
      </c>
    </row>
    <row r="124" customFormat="false" ht="15" hidden="false" customHeight="false" outlineLevel="0" collapsed="false">
      <c r="A124" s="14" t="n">
        <f aca="false">A123+0.001</f>
        <v>0.122</v>
      </c>
      <c r="B124" s="14" t="n">
        <f aca="false">(SIN(0.5*'Parche Rectangular'!$C$9*'Parche Rectangular'!$C$12*COS(A124))/COS(A124))^2</f>
        <v>0.662132986012375</v>
      </c>
      <c r="C124" s="14" t="n">
        <f aca="false">SIN(A124)^3</f>
        <v>0.00180237795747171</v>
      </c>
      <c r="D124" s="14" t="n">
        <f aca="false">Tabla142[[#This Row],[( sin(0.5*k0*W*cos θ)/cos θ )²]]*Tabla142[[#This Row],[sin³ θ]]</f>
        <v>0.00119341389890363</v>
      </c>
    </row>
    <row r="125" customFormat="false" ht="15" hidden="false" customHeight="false" outlineLevel="0" collapsed="false">
      <c r="A125" s="14" t="n">
        <f aca="false">A124+0.001</f>
        <v>0.123</v>
      </c>
      <c r="B125" s="14" t="n">
        <f aca="false">(SIN(0.5*'Parche Rectangular'!$C$9*'Parche Rectangular'!$C$12*COS(A125))/COS(A125))^2</f>
        <v>0.662184113026425</v>
      </c>
      <c r="C125" s="14" t="n">
        <f aca="false">SIN(A125)^3</f>
        <v>0.00184683652647578</v>
      </c>
      <c r="D125" s="14" t="n">
        <f aca="false">Tabla142[[#This Row],[( sin(0.5*k0*W*cos θ)/cos θ )²]]*Tabla142[[#This Row],[sin³ θ]]</f>
        <v>0.00122294580718917</v>
      </c>
    </row>
    <row r="126" customFormat="false" ht="15" hidden="false" customHeight="false" outlineLevel="0" collapsed="false">
      <c r="A126" s="14" t="n">
        <f aca="false">A125+0.001</f>
        <v>0.124</v>
      </c>
      <c r="B126" s="14" t="n">
        <f aca="false">(SIN(0.5*'Parche Rectangular'!$C$9*'Parche Rectangular'!$C$12*COS(A126))/COS(A126))^2</f>
        <v>0.662235652070282</v>
      </c>
      <c r="C126" s="14" t="n">
        <f aca="false">SIN(A126)^3</f>
        <v>0.00189201461389028</v>
      </c>
      <c r="D126" s="14" t="n">
        <f aca="false">Tabla142[[#This Row],[( sin(0.5*k0*W*cos θ)/cos θ )²]]*Tabla142[[#This Row],[sin³ θ]]</f>
        <v>0.00125295953155613</v>
      </c>
    </row>
    <row r="127" customFormat="false" ht="15" hidden="false" customHeight="false" outlineLevel="0" collapsed="false">
      <c r="A127" s="14" t="n">
        <f aca="false">A126+0.001</f>
        <v>0.125</v>
      </c>
      <c r="B127" s="14" t="n">
        <f aca="false">(SIN(0.5*'Parche Rectangular'!$C$9*'Parche Rectangular'!$C$12*COS(A127))/COS(A127))^2</f>
        <v>0.662287603013279</v>
      </c>
      <c r="C127" s="14" t="n">
        <f aca="false">SIN(A127)^3</f>
        <v>0.00193791776740888</v>
      </c>
      <c r="D127" s="14" t="n">
        <f aca="false">Tabla142[[#This Row],[( sin(0.5*k0*W*cos θ)/cos θ )²]]*Tabla142[[#This Row],[sin³ θ]]</f>
        <v>0.00128345891301407</v>
      </c>
    </row>
    <row r="128" customFormat="false" ht="15" hidden="false" customHeight="false" outlineLevel="0" collapsed="false">
      <c r="A128" s="14" t="n">
        <f aca="false">A127+0.001</f>
        <v>0.126</v>
      </c>
      <c r="B128" s="14" t="n">
        <f aca="false">(SIN(0.5*'Parche Rectangular'!$C$9*'Parche Rectangular'!$C$12*COS(A128))/COS(A128))^2</f>
        <v>0.662339965723668</v>
      </c>
      <c r="C128" s="14" t="n">
        <f aca="false">SIN(A128)^3</f>
        <v>0.0019845515274576</v>
      </c>
      <c r="D128" s="14" t="n">
        <f aca="false">Tabla142[[#This Row],[( sin(0.5*k0*W*cos θ)/cos θ )²]]*Tabla142[[#This Row],[sin³ θ]]</f>
        <v>0.00131444779067312</v>
      </c>
    </row>
    <row r="129" customFormat="false" ht="15" hidden="false" customHeight="false" outlineLevel="0" collapsed="false">
      <c r="A129" s="14" t="n">
        <f aca="false">A128+0.001</f>
        <v>0.127</v>
      </c>
      <c r="B129" s="14" t="n">
        <f aca="false">(SIN(0.5*'Parche Rectangular'!$C$9*'Parche Rectangular'!$C$12*COS(A129))/COS(A129))^2</f>
        <v>0.662392740068618</v>
      </c>
      <c r="C129" s="14" t="n">
        <f aca="false">SIN(A129)^3</f>
        <v>0.00203192142713893</v>
      </c>
      <c r="D129" s="14" t="n">
        <f aca="false">Tabla142[[#This Row],[( sin(0.5*k0*W*cos θ)/cos θ )²]]*Tabla142[[#This Row],[sin³ θ]]</f>
        <v>0.00134593000172669</v>
      </c>
    </row>
    <row r="130" customFormat="false" ht="15" hidden="false" customHeight="false" outlineLevel="0" collapsed="false">
      <c r="A130" s="14" t="n">
        <f aca="false">A129+0.001</f>
        <v>0.128</v>
      </c>
      <c r="B130" s="14" t="n">
        <f aca="false">(SIN(0.5*'Parche Rectangular'!$C$9*'Parche Rectangular'!$C$12*COS(A130))/COS(A130))^2</f>
        <v>0.662445925914217</v>
      </c>
      <c r="C130" s="14" t="n">
        <f aca="false">SIN(A130)^3</f>
        <v>0.00208003299217612</v>
      </c>
      <c r="D130" s="14" t="n">
        <f aca="false">Tabla142[[#This Row],[( sin(0.5*k0*W*cos θ)/cos θ )²]]*Tabla142[[#This Row],[sin³ θ]]</f>
        <v>0.00137790938143423</v>
      </c>
    </row>
    <row r="131" customFormat="false" ht="15" hidden="false" customHeight="false" outlineLevel="0" collapsed="false">
      <c r="A131" s="14" t="n">
        <f aca="false">A130+0.001</f>
        <v>0.129</v>
      </c>
      <c r="B131" s="14" t="n">
        <f aca="false">(SIN(0.5*'Parche Rectangular'!$C$9*'Parche Rectangular'!$C$12*COS(A131))/COS(A131))^2</f>
        <v>0.662499523125469</v>
      </c>
      <c r="C131" s="14" t="n">
        <f aca="false">SIN(A131)^3</f>
        <v>0.00212889174085749</v>
      </c>
      <c r="D131" s="14" t="n">
        <f aca="false">Tabla142[[#This Row],[( sin(0.5*k0*W*cos θ)/cos θ )²]]*Tabla142[[#This Row],[sin³ θ]]</f>
        <v>0.00141038976310384</v>
      </c>
    </row>
    <row r="132" customFormat="false" ht="15" hidden="false" customHeight="false" outlineLevel="0" collapsed="false">
      <c r="A132" s="14" t="n">
        <f aca="false">A131+0.001</f>
        <v>0.13</v>
      </c>
      <c r="B132" s="14" t="n">
        <f aca="false">(SIN(0.5*'Parche Rectangular'!$C$9*'Parche Rectangular'!$C$12*COS(A132))/COS(A132))^2</f>
        <v>0.662553531566295</v>
      </c>
      <c r="C132" s="14" t="n">
        <f aca="false">SIN(A132)^3</f>
        <v>0.00217850318398079</v>
      </c>
      <c r="D132" s="14" t="n">
        <f aca="false">Tabla142[[#This Row],[( sin(0.5*k0*W*cos θ)/cos θ )²]]*Tabla142[[#This Row],[sin³ θ]]</f>
        <v>0.00144337497807489</v>
      </c>
    </row>
    <row r="133" customFormat="false" ht="15" hidden="false" customHeight="false" outlineLevel="0" collapsed="false">
      <c r="A133" s="14" t="n">
        <f aca="false">A132+0.001</f>
        <v>0.131</v>
      </c>
      <c r="B133" s="14" t="n">
        <f aca="false">(SIN(0.5*'Parche Rectangular'!$C$9*'Parche Rectangular'!$C$12*COS(A133))/COS(A133))^2</f>
        <v>0.662607951099533</v>
      </c>
      <c r="C133" s="14" t="n">
        <f aca="false">SIN(A133)^3</f>
        <v>0.00222887282479769</v>
      </c>
      <c r="D133" s="14" t="n">
        <f aca="false">Tabla142[[#This Row],[( sin(0.5*k0*W*cos θ)/cos θ )²]]*Tabla142[[#This Row],[sin³ θ]]</f>
        <v>0.00147686885570063</v>
      </c>
    </row>
    <row r="134" customFormat="false" ht="15" hidden="false" customHeight="false" outlineLevel="0" collapsed="false">
      <c r="A134" s="14" t="n">
        <f aca="false">A133+0.001</f>
        <v>0.132</v>
      </c>
      <c r="B134" s="14" t="n">
        <f aca="false">(SIN(0.5*'Parche Rectangular'!$C$9*'Parche Rectangular'!$C$12*COS(A134))/COS(A134))^2</f>
        <v>0.662662781586934</v>
      </c>
      <c r="C134" s="14" t="n">
        <f aca="false">SIN(A134)^3</f>
        <v>0.00228000615895827</v>
      </c>
      <c r="D134" s="14" t="n">
        <f aca="false">Tabla142[[#This Row],[( sin(0.5*k0*W*cos θ)/cos θ )²]]*Tabla142[[#This Row],[sin³ θ]]</f>
        <v>0.00151087522333063</v>
      </c>
    </row>
    <row r="135" customFormat="false" ht="15" hidden="false" customHeight="false" outlineLevel="0" collapsed="false">
      <c r="A135" s="14" t="n">
        <f aca="false">A134+0.001</f>
        <v>0.133</v>
      </c>
      <c r="B135" s="14" t="n">
        <f aca="false">(SIN(0.5*'Parche Rectangular'!$C$9*'Parche Rectangular'!$C$12*COS(A135))/COS(A135))^2</f>
        <v>0.662718022889166</v>
      </c>
      <c r="C135" s="14" t="n">
        <f aca="false">SIN(A135)^3</f>
        <v>0.00233190867445562</v>
      </c>
      <c r="D135" s="14" t="n">
        <f aca="false">Tabla142[[#This Row],[( sin(0.5*k0*W*cos θ)/cos θ )²]]*Tabla142[[#This Row],[sin³ θ]]</f>
        <v>0.00154539790629333</v>
      </c>
    </row>
    <row r="136" customFormat="false" ht="15" hidden="false" customHeight="false" outlineLevel="0" collapsed="false">
      <c r="A136" s="14" t="n">
        <f aca="false">A135+0.001</f>
        <v>0.134</v>
      </c>
      <c r="B136" s="14" t="n">
        <f aca="false">(SIN(0.5*'Parche Rectangular'!$C$9*'Parche Rectangular'!$C$12*COS(A136))/COS(A136))^2</f>
        <v>0.662773674865811</v>
      </c>
      <c r="C136" s="14" t="n">
        <f aca="false">SIN(A136)^3</f>
        <v>0.00238458585157052</v>
      </c>
      <c r="D136" s="14" t="n">
        <f aca="false">Tabla142[[#This Row],[( sin(0.5*k0*W*cos θ)/cos θ )²]]*Tabla142[[#This Row],[sin³ θ]]</f>
        <v>0.00158044072787841</v>
      </c>
    </row>
    <row r="137" customFormat="false" ht="15" hidden="false" customHeight="false" outlineLevel="0" collapsed="false">
      <c r="A137" s="14" t="n">
        <f aca="false">A136+0.001</f>
        <v>0.135</v>
      </c>
      <c r="B137" s="14" t="n">
        <f aca="false">(SIN(0.5*'Parche Rectangular'!$C$9*'Parche Rectangular'!$C$12*COS(A137))/COS(A137))^2</f>
        <v>0.662829737375364</v>
      </c>
      <c r="C137" s="14" t="n">
        <f aca="false">SIN(A137)^3</f>
        <v>0.00243804316281613</v>
      </c>
      <c r="D137" s="14" t="n">
        <f aca="false">Tabla142[[#This Row],[( sin(0.5*k0*W*cos θ)/cos θ )²]]*Tabla142[[#This Row],[sin³ θ]]</f>
        <v>0.00161600750931922</v>
      </c>
    </row>
    <row r="138" customFormat="false" ht="15" hidden="false" customHeight="false" outlineLevel="0" collapsed="false">
      <c r="A138" s="14" t="n">
        <f aca="false">A137+0.001</f>
        <v>0.136</v>
      </c>
      <c r="B138" s="14" t="n">
        <f aca="false">(SIN(0.5*'Parche Rectangular'!$C$9*'Parche Rectangular'!$C$12*COS(A138))/COS(A138))^2</f>
        <v>0.662886210275234</v>
      </c>
      <c r="C138" s="14" t="n">
        <f aca="false">SIN(A138)^3</f>
        <v>0.00249228607288282</v>
      </c>
      <c r="D138" s="14" t="n">
        <f aca="false">Tabla142[[#This Row],[( sin(0.5*k0*W*cos θ)/cos θ )²]]*Tabla142[[#This Row],[sin³ θ]]</f>
        <v>0.00165210206977504</v>
      </c>
    </row>
    <row r="139" customFormat="false" ht="15" hidden="false" customHeight="false" outlineLevel="0" collapsed="false">
      <c r="A139" s="14" t="n">
        <f aca="false">A138+0.001</f>
        <v>0.137</v>
      </c>
      <c r="B139" s="14" t="n">
        <f aca="false">(SIN(0.5*'Parche Rectangular'!$C$9*'Parche Rectangular'!$C$12*COS(A139))/COS(A139))^2</f>
        <v>0.662943093421741</v>
      </c>
      <c r="C139" s="14" t="n">
        <f aca="false">SIN(A139)^3</f>
        <v>0.00254732003858305</v>
      </c>
      <c r="D139" s="14" t="n">
        <f aca="false">Tabla142[[#This Row],[( sin(0.5*k0*W*cos θ)/cos θ )²]]*Tabla142[[#This Row],[sin³ θ]]</f>
        <v>0.00168872822631343</v>
      </c>
    </row>
    <row r="140" customFormat="false" ht="15" hidden="false" customHeight="false" outlineLevel="0" collapsed="false">
      <c r="A140" s="14" t="n">
        <f aca="false">A139+0.001</f>
        <v>0.138</v>
      </c>
      <c r="B140" s="14" t="n">
        <f aca="false">(SIN(0.5*'Parche Rectangular'!$C$9*'Parche Rectangular'!$C$12*COS(A140))/COS(A140))^2</f>
        <v>0.663000386670118</v>
      </c>
      <c r="C140" s="14" t="n">
        <f aca="false">SIN(A140)^3</f>
        <v>0.00260315050879627</v>
      </c>
      <c r="D140" s="14" t="n">
        <f aca="false">Tabla142[[#This Row],[( sin(0.5*k0*W*cos θ)/cos θ )²]]*Tabla142[[#This Row],[sin³ θ]]</f>
        <v>0.00172588979389244</v>
      </c>
    </row>
    <row r="141" customFormat="false" ht="15" hidden="false" customHeight="false" outlineLevel="0" collapsed="false">
      <c r="A141" s="14" t="n">
        <f aca="false">A140+0.001</f>
        <v>0.139</v>
      </c>
      <c r="B141" s="14" t="n">
        <f aca="false">(SIN(0.5*'Parche Rectangular'!$C$9*'Parche Rectangular'!$C$12*COS(A141))/COS(A141))^2</f>
        <v>0.66305808987451</v>
      </c>
      <c r="C141" s="14" t="n">
        <f aca="false">SIN(A141)^3</f>
        <v>0.00265978292441398</v>
      </c>
      <c r="D141" s="14" t="n">
        <f aca="false">Tabla142[[#This Row],[( sin(0.5*k0*W*cos θ)/cos θ )²]]*Tabla142[[#This Row],[sin³ θ]]</f>
        <v>0.00176359058534278</v>
      </c>
    </row>
    <row r="142" customFormat="false" ht="15" hidden="false" customHeight="false" outlineLevel="0" collapsed="false">
      <c r="A142" s="14" t="n">
        <f aca="false">A141+0.001</f>
        <v>0.14</v>
      </c>
      <c r="B142" s="14" t="n">
        <f aca="false">(SIN(0.5*'Parche Rectangular'!$C$9*'Parche Rectangular'!$C$12*COS(A142))/COS(A142))^2</f>
        <v>0.663116202887972</v>
      </c>
      <c r="C142" s="14" t="n">
        <f aca="false">SIN(A142)^3</f>
        <v>0.00271722271828482</v>
      </c>
      <c r="D142" s="14" t="n">
        <f aca="false">Tabla142[[#This Row],[( sin(0.5*k0*W*cos θ)/cos θ )²]]*Tabla142[[#This Row],[sin³ θ]]</f>
        <v>0.00180183441134996</v>
      </c>
    </row>
    <row r="143" customFormat="false" ht="15" hidden="false" customHeight="false" outlineLevel="0" collapsed="false">
      <c r="A143" s="14" t="n">
        <f aca="false">A142+0.001</f>
        <v>0.141</v>
      </c>
      <c r="B143" s="14" t="n">
        <f aca="false">(SIN(0.5*'Parche Rectangular'!$C$9*'Parche Rectangular'!$C$12*COS(A143))/COS(A143))^2</f>
        <v>0.663174725562468</v>
      </c>
      <c r="C143" s="14" t="n">
        <f aca="false">SIN(A143)^3</f>
        <v>0.00277547531515968</v>
      </c>
      <c r="D143" s="14" t="n">
        <f aca="false">Tabla142[[#This Row],[( sin(0.5*k0*W*cos θ)/cos θ )²]]*Tabla142[[#This Row],[sin³ θ]]</f>
        <v>0.00184062508043643</v>
      </c>
    </row>
    <row r="144" customFormat="false" ht="15" hidden="false" customHeight="false" outlineLevel="0" collapsed="false">
      <c r="A144" s="14" t="n">
        <f aca="false">A143+0.001</f>
        <v>0.142</v>
      </c>
      <c r="B144" s="14" t="n">
        <f aca="false">(SIN(0.5*'Parche Rectangular'!$C$9*'Parche Rectangular'!$C$12*COS(A144))/COS(A144))^2</f>
        <v>0.663233657748874</v>
      </c>
      <c r="C144" s="14" t="n">
        <f aca="false">SIN(A144)^3</f>
        <v>0.002834546131637</v>
      </c>
      <c r="D144" s="14" t="n">
        <f aca="false">Tabla142[[#This Row],[( sin(0.5*k0*W*cos θ)/cos θ )²]]*Tabla142[[#This Row],[sin³ θ]]</f>
        <v>0.00187996639894353</v>
      </c>
    </row>
    <row r="145" customFormat="false" ht="15" hidden="false" customHeight="false" outlineLevel="0" collapsed="false">
      <c r="A145" s="14" t="n">
        <f aca="false">A144+0.001</f>
        <v>0.143</v>
      </c>
      <c r="B145" s="14" t="n">
        <f aca="false">(SIN(0.5*'Parche Rectangular'!$C$9*'Parche Rectangular'!$C$12*COS(A145))/COS(A145))^2</f>
        <v>0.663292999296973</v>
      </c>
      <c r="C145" s="14" t="n">
        <f aca="false">SIN(A145)^3</f>
        <v>0.00289444057610803</v>
      </c>
      <c r="D145" s="14" t="n">
        <f aca="false">Tabla142[[#This Row],[( sin(0.5*k0*W*cos θ)/cos θ )²]]*Tabla142[[#This Row],[sin³ θ]]</f>
        <v>0.00191986217101356</v>
      </c>
    </row>
    <row r="146" customFormat="false" ht="15" hidden="false" customHeight="false" outlineLevel="0" collapsed="false">
      <c r="A146" s="14" t="n">
        <f aca="false">A145+0.001</f>
        <v>0.144</v>
      </c>
      <c r="B146" s="14" t="n">
        <f aca="false">(SIN(0.5*'Parche Rectangular'!$C$9*'Parche Rectangular'!$C$12*COS(A146))/COS(A146))^2</f>
        <v>0.663352750055458</v>
      </c>
      <c r="C146" s="14" t="n">
        <f aca="false">SIN(A146)^3</f>
        <v>0.00295516404870225</v>
      </c>
      <c r="D146" s="14" t="n">
        <f aca="false">Tabla142[[#This Row],[( sin(0.5*k0*W*cos θ)/cos θ )²]]*Tabla142[[#This Row],[sin³ θ]]</f>
        <v>0.00196031619857166</v>
      </c>
    </row>
    <row r="147" customFormat="false" ht="15" hidden="false" customHeight="false" outlineLevel="0" collapsed="false">
      <c r="A147" s="14" t="n">
        <f aca="false">A146+0.001</f>
        <v>0.145</v>
      </c>
      <c r="B147" s="14" t="n">
        <f aca="false">(SIN(0.5*'Parche Rectangular'!$C$9*'Parche Rectangular'!$C$12*COS(A147))/COS(A147))^2</f>
        <v>0.663412909871929</v>
      </c>
      <c r="C147" s="14" t="n">
        <f aca="false">SIN(A147)^3</f>
        <v>0.0030167219412328</v>
      </c>
      <c r="D147" s="14" t="n">
        <f aca="false">Tabla142[[#This Row],[( sin(0.5*k0*W*cos θ)/cos θ )²]]*Tabla142[[#This Row],[sin³ θ]]</f>
        <v>0.00200133228130775</v>
      </c>
    </row>
    <row r="148" customFormat="false" ht="15" hidden="false" customHeight="false" outlineLevel="0" collapsed="false">
      <c r="A148" s="14" t="n">
        <f aca="false">A147+0.001</f>
        <v>0.146</v>
      </c>
      <c r="B148" s="14" t="n">
        <f aca="false">(SIN(0.5*'Parche Rectangular'!$C$9*'Parche Rectangular'!$C$12*COS(A148))/COS(A148))^2</f>
        <v>0.663473478592891</v>
      </c>
      <c r="C148" s="14" t="n">
        <f aca="false">SIN(A148)^3</f>
        <v>0.00307911963714205</v>
      </c>
      <c r="D148" s="14" t="n">
        <f aca="false">Tabla142[[#This Row],[( sin(0.5*k0*W*cos θ)/cos θ )²]]*Tabla142[[#This Row],[sin³ θ]]</f>
        <v>0.00204291421665832</v>
      </c>
    </row>
    <row r="149" customFormat="false" ht="15" hidden="false" customHeight="false" outlineLevel="0" collapsed="false">
      <c r="A149" s="14" t="n">
        <f aca="false">A148+0.001</f>
        <v>0.147</v>
      </c>
      <c r="B149" s="14" t="n">
        <f aca="false">(SIN(0.5*'Parche Rectangular'!$C$9*'Parche Rectangular'!$C$12*COS(A149))/COS(A149))^2</f>
        <v>0.66353445606376</v>
      </c>
      <c r="C149" s="14" t="n">
        <f aca="false">SIN(A149)^3</f>
        <v>0.00314236251144717</v>
      </c>
      <c r="D149" s="14" t="n">
        <f aca="false">Tabla142[[#This Row],[( sin(0.5*k0*W*cos θ)/cos θ )²]]*Tabla142[[#This Row],[sin³ θ]]</f>
        <v>0.00208506579978825</v>
      </c>
    </row>
    <row r="150" customFormat="false" ht="15" hidden="false" customHeight="false" outlineLevel="0" collapsed="false">
      <c r="A150" s="14" t="n">
        <f aca="false">A149+0.001</f>
        <v>0.148</v>
      </c>
      <c r="B150" s="14" t="n">
        <f aca="false">(SIN(0.5*'Parche Rectangular'!$C$9*'Parche Rectangular'!$C$12*COS(A150))/COS(A150))^2</f>
        <v>0.663595842128853</v>
      </c>
      <c r="C150" s="14" t="n">
        <f aca="false">SIN(A150)^3</f>
        <v>0.00320645593068585</v>
      </c>
      <c r="D150" s="14" t="n">
        <f aca="false">Tabla142[[#This Row],[( sin(0.5*k0*W*cos θ)/cos θ )²]]*Tabla142[[#This Row],[sin³ θ]]</f>
        <v>0.00212779082357253</v>
      </c>
    </row>
    <row r="151" customFormat="false" ht="15" hidden="false" customHeight="false" outlineLevel="0" collapsed="false">
      <c r="A151" s="14" t="n">
        <f aca="false">A150+0.001</f>
        <v>0.149</v>
      </c>
      <c r="B151" s="14" t="n">
        <f aca="false">(SIN(0.5*'Parche Rectangular'!$C$9*'Parche Rectangular'!$C$12*COS(A151))/COS(A151))^2</f>
        <v>0.663657636631396</v>
      </c>
      <c r="C151" s="14" t="n">
        <f aca="false">SIN(A151)^3</f>
        <v>0.00327140525286206</v>
      </c>
      <c r="D151" s="14" t="n">
        <f aca="false">Tabla142[[#This Row],[( sin(0.5*k0*W*cos θ)/cos θ )²]]*Tabla142[[#This Row],[sin³ θ]]</f>
        <v>0.00217109307857797</v>
      </c>
    </row>
    <row r="152" customFormat="false" ht="15" hidden="false" customHeight="false" outlineLevel="0" collapsed="false">
      <c r="A152" s="14" t="n">
        <f aca="false">A151+0.001</f>
        <v>0.15</v>
      </c>
      <c r="B152" s="14" t="n">
        <f aca="false">(SIN(0.5*'Parche Rectangular'!$C$9*'Parche Rectangular'!$C$12*COS(A152))/COS(A152))^2</f>
        <v>0.663719839413519</v>
      </c>
      <c r="C152" s="14" t="n">
        <f aca="false">SIN(A152)^3</f>
        <v>0.00333721582739187</v>
      </c>
      <c r="D152" s="14" t="n">
        <f aca="false">Tabla142[[#This Row],[( sin(0.5*k0*W*cos θ)/cos θ )²]]*Tabla142[[#This Row],[sin³ θ]]</f>
        <v>0.00221497635304478</v>
      </c>
    </row>
    <row r="153" customFormat="false" ht="15" hidden="false" customHeight="false" outlineLevel="0" collapsed="false">
      <c r="A153" s="14" t="n">
        <f aca="false">A152+0.001</f>
        <v>0.151</v>
      </c>
      <c r="B153" s="14" t="n">
        <f aca="false">(SIN(0.5*'Parche Rectangular'!$C$9*'Parche Rectangular'!$C$12*COS(A153))/COS(A153))^2</f>
        <v>0.663782450316254</v>
      </c>
      <c r="C153" s="14" t="n">
        <f aca="false">SIN(A153)^3</f>
        <v>0.00340389299504942</v>
      </c>
      <c r="D153" s="14" t="n">
        <f aca="false">Tabla142[[#This Row],[( sin(0.5*k0*W*cos θ)/cos θ )²]]*Tabla142[[#This Row],[sin³ θ]]</f>
        <v>0.00225944443286823</v>
      </c>
    </row>
    <row r="154" customFormat="false" ht="15" hidden="false" customHeight="false" outlineLevel="0" collapsed="false">
      <c r="A154" s="14" t="n">
        <f aca="false">A153+0.001</f>
        <v>0.152</v>
      </c>
      <c r="B154" s="14" t="n">
        <f aca="false">(SIN(0.5*'Parche Rectangular'!$C$9*'Parche Rectangular'!$C$12*COS(A154))/COS(A154))^2</f>
        <v>0.663845469179537</v>
      </c>
      <c r="C154" s="14" t="n">
        <f aca="false">SIN(A154)^3</f>
        <v>0.00347144208791285</v>
      </c>
      <c r="D154" s="14" t="n">
        <f aca="false">Tabla142[[#This Row],[( sin(0.5*k0*W*cos θ)/cos θ )²]]*Tabla142[[#This Row],[sin³ θ]]</f>
        <v>0.0023045011015801</v>
      </c>
    </row>
    <row r="155" customFormat="false" ht="15" hidden="false" customHeight="false" outlineLevel="0" collapsed="false">
      <c r="A155" s="14" t="n">
        <f aca="false">A154+0.001</f>
        <v>0.153</v>
      </c>
      <c r="B155" s="14" t="n">
        <f aca="false">(SIN(0.5*'Parche Rectangular'!$C$9*'Parche Rectangular'!$C$12*COS(A155))/COS(A155))^2</f>
        <v>0.663908895842209</v>
      </c>
      <c r="C155" s="14" t="n">
        <f aca="false">SIN(A155)^3</f>
        <v>0.00353986842931047</v>
      </c>
      <c r="D155" s="14" t="n">
        <f aca="false">Tabla142[[#This Row],[( sin(0.5*k0*W*cos θ)/cos θ )²]]*Tabla142[[#This Row],[sin³ θ]]</f>
        <v>0.00235015014033021</v>
      </c>
    </row>
    <row r="156" customFormat="false" ht="15" hidden="false" customHeight="false" outlineLevel="0" collapsed="false">
      <c r="A156" s="14" t="n">
        <f aca="false">A155+0.001</f>
        <v>0.154</v>
      </c>
      <c r="B156" s="14" t="n">
        <f aca="false">(SIN(0.5*'Parche Rectangular'!$C$9*'Parche Rectangular'!$C$12*COS(A156))/COS(A156))^2</f>
        <v>0.66397273014201</v>
      </c>
      <c r="C156" s="14" t="n">
        <f aca="false">SIN(A156)^3</f>
        <v>0.00360917733376681</v>
      </c>
      <c r="D156" s="14" t="n">
        <f aca="false">Tabla142[[#This Row],[( sin(0.5*k0*W*cos θ)/cos θ )²]]*Tabla142[[#This Row],[sin³ θ]]</f>
        <v>0.00239639532786781</v>
      </c>
    </row>
    <row r="157" customFormat="false" ht="15" hidden="false" customHeight="false" outlineLevel="0" collapsed="false">
      <c r="A157" s="14" t="n">
        <f aca="false">A156+0.001</f>
        <v>0.155</v>
      </c>
      <c r="B157" s="14" t="n">
        <f aca="false">(SIN(0.5*'Parche Rectangular'!$C$9*'Parche Rectangular'!$C$12*COS(A157))/COS(A157))^2</f>
        <v>0.664036971915584</v>
      </c>
      <c r="C157" s="14" t="n">
        <f aca="false">SIN(A157)^3</f>
        <v>0.00367937410694896</v>
      </c>
      <c r="D157" s="14" t="n">
        <f aca="false">Tabla142[[#This Row],[( sin(0.5*k0*W*cos θ)/cos θ )²]]*Tabla142[[#This Row],[sin³ θ]]</f>
        <v>0.002443240440523</v>
      </c>
    </row>
    <row r="158" customFormat="false" ht="15" hidden="false" customHeight="false" outlineLevel="0" collapsed="false">
      <c r="A158" s="14" t="n">
        <f aca="false">A157+0.001</f>
        <v>0.156</v>
      </c>
      <c r="B158" s="14" t="n">
        <f aca="false">(SIN(0.5*'Parche Rectangular'!$C$9*'Parche Rectangular'!$C$12*COS(A158))/COS(A158))^2</f>
        <v>0.664101620998475</v>
      </c>
      <c r="C158" s="14" t="n">
        <f aca="false">SIN(A158)^3</f>
        <v>0.00375046404561284</v>
      </c>
      <c r="D158" s="14" t="n">
        <f aca="false">Tabla142[[#This Row],[( sin(0.5*k0*W*cos θ)/cos θ )²]]*Tabla142[[#This Row],[sin³ θ]]</f>
        <v>0.00249068925218798</v>
      </c>
    </row>
    <row r="159" customFormat="false" ht="15" hidden="false" customHeight="false" outlineLevel="0" collapsed="false">
      <c r="A159" s="14" t="n">
        <f aca="false">A158+0.001</f>
        <v>0.157</v>
      </c>
      <c r="B159" s="14" t="n">
        <f aca="false">(SIN(0.5*'Parche Rectangular'!$C$9*'Parche Rectangular'!$C$12*COS(A159))/COS(A159))^2</f>
        <v>0.664166677225125</v>
      </c>
      <c r="C159" s="14" t="n">
        <f aca="false">SIN(A159)^3</f>
        <v>0.00382245243754958</v>
      </c>
      <c r="D159" s="14" t="n">
        <f aca="false">Tabla142[[#This Row],[( sin(0.5*k0*W*cos θ)/cos θ )²]]*Tabla142[[#This Row],[sin³ θ]]</f>
        <v>0.00253874553429838</v>
      </c>
    </row>
    <row r="160" customFormat="false" ht="15" hidden="false" customHeight="false" outlineLevel="0" collapsed="false">
      <c r="A160" s="14" t="n">
        <f aca="false">A159+0.001</f>
        <v>0.158</v>
      </c>
      <c r="B160" s="14" t="n">
        <f aca="false">(SIN(0.5*'Parche Rectangular'!$C$9*'Parche Rectangular'!$C$12*COS(A160))/COS(A160))^2</f>
        <v>0.664232140428878</v>
      </c>
      <c r="C160" s="14" t="n">
        <f aca="false">SIN(A160)^3</f>
        <v>0.00389534456153206</v>
      </c>
      <c r="D160" s="14" t="n">
        <f aca="false">Tabla142[[#This Row],[( sin(0.5*k0*W*cos θ)/cos θ )²]]*Tabla142[[#This Row],[sin³ θ]]</f>
        <v>0.00258741305581443</v>
      </c>
    </row>
    <row r="161" customFormat="false" ht="15" hidden="false" customHeight="false" outlineLevel="0" collapsed="false">
      <c r="A161" s="14" t="n">
        <f aca="false">A160+0.001</f>
        <v>0.159</v>
      </c>
      <c r="B161" s="14" t="n">
        <f aca="false">(SIN(0.5*'Parche Rectangular'!$C$9*'Parche Rectangular'!$C$12*COS(A161))/COS(A161))^2</f>
        <v>0.664298010441976</v>
      </c>
      <c r="C161" s="14" t="n">
        <f aca="false">SIN(A161)^3</f>
        <v>0.00396914568726142</v>
      </c>
      <c r="D161" s="14" t="n">
        <f aca="false">Tabla142[[#This Row],[( sin(0.5*k0*W*cos θ)/cos θ )²]]*Tabla142[[#This Row],[sin³ θ]]</f>
        <v>0.00263669558320211</v>
      </c>
    </row>
    <row r="162" customFormat="false" ht="15" hidden="false" customHeight="false" outlineLevel="0" collapsed="false">
      <c r="A162" s="14" t="n">
        <f aca="false">A161+0.001</f>
        <v>0.16</v>
      </c>
      <c r="B162" s="14" t="n">
        <f aca="false">(SIN(0.5*'Parche Rectangular'!$C$9*'Parche Rectangular'!$C$12*COS(A162))/COS(A162))^2</f>
        <v>0.664364287095561</v>
      </c>
      <c r="C162" s="14" t="n">
        <f aca="false">SIN(A162)^3</f>
        <v>0.00404386107531376</v>
      </c>
      <c r="D162" s="14" t="n">
        <f aca="false">Tabla142[[#This Row],[( sin(0.5*k0*W*cos θ)/cos θ )²]]*Tabla142[[#This Row],[sin³ θ]]</f>
        <v>0.00268659688041431</v>
      </c>
    </row>
    <row r="163" customFormat="false" ht="15" hidden="false" customHeight="false" outlineLevel="0" collapsed="false">
      <c r="A163" s="14" t="n">
        <f aca="false">A162+0.001</f>
        <v>0.161</v>
      </c>
      <c r="B163" s="14" t="n">
        <f aca="false">(SIN(0.5*'Parche Rectangular'!$C$9*'Parche Rectangular'!$C$12*COS(A163))/COS(A163))^2</f>
        <v>0.664430970219668</v>
      </c>
      <c r="C163" s="14" t="n">
        <f aca="false">SIN(A163)^3</f>
        <v>0.00411949597708681</v>
      </c>
      <c r="D163" s="14" t="n">
        <f aca="false">Tabla142[[#This Row],[( sin(0.5*k0*W*cos θ)/cos θ )²]]*Tabla142[[#This Row],[sin³ θ]]</f>
        <v>0.00273712070887181</v>
      </c>
    </row>
    <row r="164" customFormat="false" ht="15" hidden="false" customHeight="false" outlineLevel="0" collapsed="false">
      <c r="A164" s="14" t="n">
        <f aca="false">A163+0.001</f>
        <v>0.162</v>
      </c>
      <c r="B164" s="14" t="n">
        <f aca="false">(SIN(0.5*'Parche Rectangular'!$C$9*'Parche Rectangular'!$C$12*COS(A164))/COS(A164))^2</f>
        <v>0.664498059643233</v>
      </c>
      <c r="C164" s="14" t="n">
        <f aca="false">SIN(A164)^3</f>
        <v>0.00419605563474679</v>
      </c>
      <c r="D164" s="14" t="n">
        <f aca="false">Tabla142[[#This Row],[( sin(0.5*k0*W*cos θ)/cos θ )²]]*Tabla142[[#This Row],[sin³ θ]]</f>
        <v>0.00278827082744429</v>
      </c>
    </row>
    <row r="165" customFormat="false" ht="15" hidden="false" customHeight="false" outlineLevel="0" collapsed="false">
      <c r="A165" s="14" t="n">
        <f aca="false">A164+0.001</f>
        <v>0.163</v>
      </c>
      <c r="B165" s="14" t="n">
        <f aca="false">(SIN(0.5*'Parche Rectangular'!$C$9*'Parche Rectangular'!$C$12*COS(A165))/COS(A165))^2</f>
        <v>0.664565555194086</v>
      </c>
      <c r="C165" s="14" t="n">
        <f aca="false">SIN(A165)^3</f>
        <v>0.00427354528117528</v>
      </c>
      <c r="D165" s="14" t="n">
        <f aca="false">Tabla142[[#This Row],[( sin(0.5*k0*W*cos θ)/cos θ )²]]*Tabla142[[#This Row],[sin³ θ]]</f>
        <v>0.00284005099243132</v>
      </c>
    </row>
    <row r="166" customFormat="false" ht="15" hidden="false" customHeight="false" outlineLevel="0" collapsed="false">
      <c r="A166" s="14" t="n">
        <f aca="false">A165+0.001</f>
        <v>0.164</v>
      </c>
      <c r="B166" s="14" t="n">
        <f aca="false">(SIN(0.5*'Parche Rectangular'!$C$9*'Parche Rectangular'!$C$12*COS(A166))/COS(A166))^2</f>
        <v>0.664633456698954</v>
      </c>
      <c r="C166" s="14" t="n">
        <f aca="false">SIN(A166)^3</f>
        <v>0.00435197013991625</v>
      </c>
      <c r="D166" s="14" t="n">
        <f aca="false">Tabla142[[#This Row],[( sin(0.5*k0*W*cos θ)/cos θ )²]]*Tabla142[[#This Row],[sin³ θ]]</f>
        <v>0.00289246495754317</v>
      </c>
    </row>
    <row r="167" customFormat="false" ht="15" hidden="false" customHeight="false" outlineLevel="0" collapsed="false">
      <c r="A167" s="14" t="n">
        <f aca="false">A166+0.001</f>
        <v>0.165</v>
      </c>
      <c r="B167" s="14" t="n">
        <f aca="false">(SIN(0.5*'Parche Rectangular'!$C$9*'Parche Rectangular'!$C$12*COS(A167))/COS(A167))^2</f>
        <v>0.664701763983458</v>
      </c>
      <c r="C167" s="14" t="n">
        <f aca="false">SIN(A167)^3</f>
        <v>0.00443133542512303</v>
      </c>
      <c r="D167" s="14" t="n">
        <f aca="false">Tabla142[[#This Row],[( sin(0.5*k0*W*cos θ)/cos θ )²]]*Tabla142[[#This Row],[sin³ θ]]</f>
        <v>0.00294551647388167</v>
      </c>
    </row>
    <row r="168" customFormat="false" ht="15" hidden="false" customHeight="false" outlineLevel="0" collapsed="false">
      <c r="A168" s="14" t="n">
        <f aca="false">A167+0.001</f>
        <v>0.166</v>
      </c>
      <c r="B168" s="14" t="n">
        <f aca="false">(SIN(0.5*'Parche Rectangular'!$C$9*'Parche Rectangular'!$C$12*COS(A168))/COS(A168))^2</f>
        <v>0.664770476872112</v>
      </c>
      <c r="C168" s="14" t="n">
        <f aca="false">SIN(A168)^3</f>
        <v>0.00451164634150559</v>
      </c>
      <c r="D168" s="14" t="n">
        <f aca="false">Tabla142[[#This Row],[( sin(0.5*k0*W*cos θ)/cos θ )²]]*Tabla142[[#This Row],[sin³ θ]]</f>
        <v>0.00299920928992099</v>
      </c>
    </row>
    <row r="169" customFormat="false" ht="15" hidden="false" customHeight="false" outlineLevel="0" collapsed="false">
      <c r="A169" s="14" t="n">
        <f aca="false">A168+0.001</f>
        <v>0.167</v>
      </c>
      <c r="B169" s="14" t="n">
        <f aca="false">(SIN(0.5*'Parche Rectangular'!$C$9*'Parche Rectangular'!$C$12*COS(A169))/COS(A169))^2</f>
        <v>0.664839595188325</v>
      </c>
      <c r="C169" s="14" t="n">
        <f aca="false">SIN(A169)^3</f>
        <v>0.00459290808427766</v>
      </c>
      <c r="D169" s="14" t="n">
        <f aca="false">Tabla142[[#This Row],[( sin(0.5*k0*W*cos θ)/cos θ )²]]*Tabla142[[#This Row],[sin³ θ]]</f>
        <v>0.00305354715148835</v>
      </c>
    </row>
    <row r="170" customFormat="false" ht="15" hidden="false" customHeight="false" outlineLevel="0" collapsed="false">
      <c r="A170" s="14" t="n">
        <f aca="false">A169+0.001</f>
        <v>0.168</v>
      </c>
      <c r="B170" s="14" t="n">
        <f aca="false">(SIN(0.5*'Parche Rectangular'!$C$9*'Parche Rectangular'!$C$12*COS(A170))/COS(A170))^2</f>
        <v>0.664909118754398</v>
      </c>
      <c r="C170" s="14" t="n">
        <f aca="false">SIN(A170)^3</f>
        <v>0.00467512583910415</v>
      </c>
      <c r="D170" s="14" t="n">
        <f aca="false">Tabla142[[#This Row],[( sin(0.5*k0*W*cos θ)/cos θ )²]]*Tabla142[[#This Row],[sin³ θ]]</f>
        <v>0.00310853380174466</v>
      </c>
    </row>
    <row r="171" customFormat="false" ht="15" hidden="false" customHeight="false" outlineLevel="0" collapsed="false">
      <c r="A171" s="14" t="n">
        <f aca="false">A170+0.001</f>
        <v>0.169</v>
      </c>
      <c r="B171" s="14" t="n">
        <f aca="false">(SIN(0.5*'Parche Rectangular'!$C$9*'Parche Rectangular'!$C$12*COS(A171))/COS(A171))^2</f>
        <v>0.664979047391525</v>
      </c>
      <c r="C171" s="14" t="n">
        <f aca="false">SIN(A171)^3</f>
        <v>0.00475830478204848</v>
      </c>
      <c r="D171" s="14" t="n">
        <f aca="false">Tabla142[[#This Row],[( sin(0.5*k0*W*cos θ)/cos θ )²]]*Tabla142[[#This Row],[sin³ θ]]</f>
        <v>0.00316417298116514</v>
      </c>
    </row>
    <row r="172" customFormat="false" ht="15" hidden="false" customHeight="false" outlineLevel="0" collapsed="false">
      <c r="A172" s="14" t="n">
        <f aca="false">A171+0.001</f>
        <v>0.17</v>
      </c>
      <c r="B172" s="14" t="n">
        <f aca="false">(SIN(0.5*'Parche Rectangular'!$C$9*'Parche Rectangular'!$C$12*COS(A172))/COS(A172))^2</f>
        <v>0.66504938091979</v>
      </c>
      <c r="C172" s="14" t="n">
        <f aca="false">SIN(A172)^3</f>
        <v>0.00484245007952015</v>
      </c>
      <c r="D172" s="14" t="n">
        <f aca="false">Tabla142[[#This Row],[( sin(0.5*k0*W*cos θ)/cos θ )²]]*Tabla142[[#This Row],[sin³ θ]]</f>
        <v>0.00322046842751986</v>
      </c>
    </row>
    <row r="173" customFormat="false" ht="15" hidden="false" customHeight="false" outlineLevel="0" collapsed="false">
      <c r="A173" s="14" t="n">
        <f aca="false">A172+0.001</f>
        <v>0.171</v>
      </c>
      <c r="B173" s="14" t="n">
        <f aca="false">(SIN(0.5*'Parche Rectangular'!$C$9*'Parche Rectangular'!$C$12*COS(A173))/COS(A173))^2</f>
        <v>0.665120119158168</v>
      </c>
      <c r="C173" s="14" t="n">
        <f aca="false">SIN(A173)^3</f>
        <v>0.00492756688822227</v>
      </c>
      <c r="D173" s="14" t="n">
        <f aca="false">Tabla142[[#This Row],[( sin(0.5*k0*W*cos θ)/cos θ )²]]*Tabla142[[#This Row],[sin³ θ]]</f>
        <v>0.00327742387585424</v>
      </c>
    </row>
    <row r="174" customFormat="false" ht="15" hidden="false" customHeight="false" outlineLevel="0" collapsed="false">
      <c r="A174" s="14" t="n">
        <f aca="false">A173+0.001</f>
        <v>0.172</v>
      </c>
      <c r="B174" s="14" t="n">
        <f aca="false">(SIN(0.5*'Parche Rectangular'!$C$9*'Parche Rectangular'!$C$12*COS(A174))/COS(A174))^2</f>
        <v>0.665191261924525</v>
      </c>
      <c r="C174" s="14" t="n">
        <f aca="false">SIN(A174)^3</f>
        <v>0.0050136603550993</v>
      </c>
      <c r="D174" s="14" t="n">
        <f aca="false">Tabla142[[#This Row],[( sin(0.5*k0*W*cos θ)/cos θ )²]]*Tabla142[[#This Row],[sin³ θ]]</f>
        <v>0.00333504305846947</v>
      </c>
    </row>
    <row r="175" customFormat="false" ht="15" hidden="false" customHeight="false" outlineLevel="0" collapsed="false">
      <c r="A175" s="14" t="n">
        <f aca="false">A174+0.001</f>
        <v>0.173</v>
      </c>
      <c r="B175" s="14" t="n">
        <f aca="false">(SIN(0.5*'Parche Rectangular'!$C$9*'Parche Rectangular'!$C$12*COS(A175))/COS(A175))^2</f>
        <v>0.665262809035615</v>
      </c>
      <c r="C175" s="14" t="n">
        <f aca="false">SIN(A175)^3</f>
        <v>0.00510073561728474</v>
      </c>
      <c r="D175" s="14" t="n">
        <f aca="false">Tabla142[[#This Row],[( sin(0.5*k0*W*cos θ)/cos θ )²]]*Tabla142[[#This Row],[sin³ θ]]</f>
        <v>0.00339332970490286</v>
      </c>
    </row>
    <row r="176" customFormat="false" ht="15" hidden="false" customHeight="false" outlineLevel="0" collapsed="false">
      <c r="A176" s="14" t="n">
        <f aca="false">A175+0.001</f>
        <v>0.174</v>
      </c>
      <c r="B176" s="14" t="n">
        <f aca="false">(SIN(0.5*'Parche Rectangular'!$C$9*'Parche Rectangular'!$C$12*COS(A176))/COS(A176))^2</f>
        <v>0.665334760307081</v>
      </c>
      <c r="C176" s="14" t="n">
        <f aca="false">SIN(A176)^3</f>
        <v>0.00518879780204904</v>
      </c>
      <c r="D176" s="14" t="n">
        <f aca="false">Tabla142[[#This Row],[( sin(0.5*k0*W*cos θ)/cos θ )²]]*Tabla142[[#This Row],[sin³ θ]]</f>
        <v>0.00345228754190821</v>
      </c>
    </row>
    <row r="177" customFormat="false" ht="15" hidden="false" customHeight="false" outlineLevel="0" collapsed="false">
      <c r="A177" s="14" t="n">
        <f aca="false">A176+0.001</f>
        <v>0.175</v>
      </c>
      <c r="B177" s="14" t="n">
        <f aca="false">(SIN(0.5*'Parche Rectangular'!$C$9*'Parche Rectangular'!$C$12*COS(A177))/COS(A177))^2</f>
        <v>0.665407115553455</v>
      </c>
      <c r="C177" s="14" t="n">
        <f aca="false">SIN(A177)^3</f>
        <v>0.00527785202674751</v>
      </c>
      <c r="D177" s="14" t="n">
        <f aca="false">Tabla142[[#This Row],[( sin(0.5*k0*W*cos θ)/cos θ )²]]*Tabla142[[#This Row],[sin³ θ]]</f>
        <v>0.00351192029343602</v>
      </c>
    </row>
    <row r="178" customFormat="false" ht="15" hidden="false" customHeight="false" outlineLevel="0" collapsed="false">
      <c r="A178" s="14" t="n">
        <f aca="false">A177+0.001</f>
        <v>0.176</v>
      </c>
      <c r="B178" s="14" t="n">
        <f aca="false">(SIN(0.5*'Parche Rectangular'!$C$9*'Parche Rectangular'!$C$12*COS(A178))/COS(A178))^2</f>
        <v>0.665479874588153</v>
      </c>
      <c r="C178" s="14" t="n">
        <f aca="false">SIN(A178)^3</f>
        <v>0.00536790339876839</v>
      </c>
      <c r="D178" s="14" t="n">
        <f aca="false">Tabla142[[#This Row],[( sin(0.5*k0*W*cos θ)/cos θ )²]]*Tabla142[[#This Row],[sin³ θ]]</f>
        <v>0.00357223168061371</v>
      </c>
    </row>
    <row r="179" customFormat="false" ht="15" hidden="false" customHeight="false" outlineLevel="0" collapsed="false">
      <c r="A179" s="14" t="n">
        <f aca="false">A178+0.001</f>
        <v>0.177</v>
      </c>
      <c r="B179" s="14" t="n">
        <f aca="false">(SIN(0.5*'Parche Rectangular'!$C$9*'Parche Rectangular'!$C$12*COS(A179))/COS(A179))^2</f>
        <v>0.66555303722348</v>
      </c>
      <c r="C179" s="14" t="n">
        <f aca="false">SIN(A179)^3</f>
        <v>0.00545895701548095</v>
      </c>
      <c r="D179" s="14" t="n">
        <f aca="false">Tabla142[[#This Row],[( sin(0.5*k0*W*cos θ)/cos θ )²]]*Tabla142[[#This Row],[sin³ θ]]</f>
        <v>0.00363322542172577</v>
      </c>
    </row>
    <row r="180" customFormat="false" ht="15" hidden="false" customHeight="false" outlineLevel="0" collapsed="false">
      <c r="A180" s="14" t="n">
        <f aca="false">A179+0.001</f>
        <v>0.178</v>
      </c>
      <c r="B180" s="14" t="n">
        <f aca="false">(SIN(0.5*'Parche Rectangular'!$C$9*'Parche Rectangular'!$C$12*COS(A180))/COS(A180))^2</f>
        <v>0.665626603270628</v>
      </c>
      <c r="C180" s="14" t="n">
        <f aca="false">SIN(A180)^3</f>
        <v>0.00555101796418367</v>
      </c>
      <c r="D180" s="14" t="n">
        <f aca="false">Tabla142[[#This Row],[( sin(0.5*k0*W*cos θ)/cos θ )²]]*Tabla142[[#This Row],[sin³ θ]]</f>
        <v>0.00369490523219381</v>
      </c>
    </row>
    <row r="181" customFormat="false" ht="15" hidden="false" customHeight="false" outlineLevel="0" collapsed="false">
      <c r="A181" s="14" t="n">
        <f aca="false">A180+0.001</f>
        <v>0.179</v>
      </c>
      <c r="B181" s="14" t="n">
        <f aca="false">(SIN(0.5*'Parche Rectangular'!$C$9*'Parche Rectangular'!$C$12*COS(A181))/COS(A181))^2</f>
        <v>0.665700572539669</v>
      </c>
      <c r="C181" s="14" t="n">
        <f aca="false">SIN(A181)^3</f>
        <v>0.00564409132205264</v>
      </c>
      <c r="D181" s="14" t="n">
        <f aca="false">Tabla142[[#This Row],[( sin(0.5*k0*W*cos θ)/cos θ )²]]*Tabla142[[#This Row],[sin³ θ]]</f>
        <v>0.00375727482455662</v>
      </c>
    </row>
    <row r="182" customFormat="false" ht="15" hidden="false" customHeight="false" outlineLevel="0" collapsed="false">
      <c r="A182" s="14" t="n">
        <f aca="false">A181+0.001</f>
        <v>0.18</v>
      </c>
      <c r="B182" s="14" t="n">
        <f aca="false">(SIN(0.5*'Parche Rectangular'!$C$9*'Parche Rectangular'!$C$12*COS(A182))/COS(A182))^2</f>
        <v>0.665774944839565</v>
      </c>
      <c r="C182" s="14" t="n">
        <f aca="false">SIN(A182)^3</f>
        <v>0.00573818215608987</v>
      </c>
      <c r="D182" s="14" t="n">
        <f aca="false">Tabla142[[#This Row],[( sin(0.5*k0*W*cos θ)/cos θ )²]]*Tabla142[[#This Row],[sin³ θ]]</f>
        <v>0.00382033790845011</v>
      </c>
    </row>
    <row r="183" customFormat="false" ht="15" hidden="false" customHeight="false" outlineLevel="0" collapsed="false">
      <c r="A183" s="14" t="n">
        <f aca="false">A182+0.001</f>
        <v>0.181</v>
      </c>
      <c r="B183" s="14" t="n">
        <f aca="false">(SIN(0.5*'Parche Rectangular'!$C$9*'Parche Rectangular'!$C$12*COS(A183))/COS(A183))^2</f>
        <v>0.665849719978158</v>
      </c>
      <c r="C183" s="14" t="n">
        <f aca="false">SIN(A183)^3</f>
        <v>0.00583329552307184</v>
      </c>
      <c r="D183" s="14" t="n">
        <f aca="false">Tabla142[[#This Row],[( sin(0.5*k0*W*cos θ)/cos θ )²]]*Tabla142[[#This Row],[sin³ θ]]</f>
        <v>0.00388409819058722</v>
      </c>
    </row>
    <row r="184" customFormat="false" ht="15" hidden="false" customHeight="false" outlineLevel="0" collapsed="false">
      <c r="A184" s="14" t="n">
        <f aca="false">A183+0.001</f>
        <v>0.182</v>
      </c>
      <c r="B184" s="14" t="n">
        <f aca="false">(SIN(0.5*'Parche Rectangular'!$C$9*'Parche Rectangular'!$C$12*COS(A184))/COS(A184))^2</f>
        <v>0.665924897762172</v>
      </c>
      <c r="C184" s="14" t="n">
        <f aca="false">SIN(A184)^3</f>
        <v>0.00592943646949805</v>
      </c>
      <c r="D184" s="14" t="n">
        <f aca="false">Tabla142[[#This Row],[( sin(0.5*k0*W*cos θ)/cos θ )²]]*Tabla142[[#This Row],[sin³ θ]]</f>
        <v>0.00394855937473778</v>
      </c>
    </row>
    <row r="185" customFormat="false" ht="15" hidden="false" customHeight="false" outlineLevel="0" collapsed="false">
      <c r="A185" s="14" t="n">
        <f aca="false">A184+0.001</f>
        <v>0.183</v>
      </c>
      <c r="B185" s="14" t="n">
        <f aca="false">(SIN(0.5*'Parche Rectangular'!$C$9*'Parche Rectangular'!$C$12*COS(A185))/COS(A185))^2</f>
        <v>0.666000477997218</v>
      </c>
      <c r="C185" s="14" t="n">
        <f aca="false">SIN(A185)^3</f>
        <v>0.00602661003153971</v>
      </c>
      <c r="D185" s="14" t="n">
        <f aca="false">Tabla142[[#This Row],[( sin(0.5*k0*W*cos θ)/cos θ )²]]*Tabla142[[#This Row],[sin³ θ]]</f>
        <v>0.00401372516170827</v>
      </c>
    </row>
    <row r="186" customFormat="false" ht="15" hidden="false" customHeight="false" outlineLevel="0" collapsed="false">
      <c r="A186" s="14" t="n">
        <f aca="false">A185+0.001</f>
        <v>0.184</v>
      </c>
      <c r="B186" s="14" t="n">
        <f aca="false">(SIN(0.5*'Parche Rectangular'!$C$9*'Parche Rectangular'!$C$12*COS(A186))/COS(A186))^2</f>
        <v>0.666076460487782</v>
      </c>
      <c r="C186" s="14" t="n">
        <f aca="false">SIN(A186)^3</f>
        <v>0.00612482123498854</v>
      </c>
      <c r="D186" s="14" t="n">
        <f aca="false">Tabla142[[#This Row],[( sin(0.5*k0*W*cos θ)/cos θ )²]]*Tabla142[[#This Row],[sin³ θ]]</f>
        <v>0.00407959924932157</v>
      </c>
    </row>
    <row r="187" customFormat="false" ht="15" hidden="false" customHeight="false" outlineLevel="0" collapsed="false">
      <c r="A187" s="14" t="n">
        <f aca="false">A186+0.001</f>
        <v>0.185</v>
      </c>
      <c r="B187" s="14" t="n">
        <f aca="false">(SIN(0.5*'Parche Rectangular'!$C$9*'Parche Rectangular'!$C$12*COS(A187))/COS(A187))^2</f>
        <v>0.666152845037235</v>
      </c>
      <c r="C187" s="14" t="n">
        <f aca="false">SIN(A187)^3</f>
        <v>0.00622407509520558</v>
      </c>
      <c r="D187" s="14" t="n">
        <f aca="false">Tabla142[[#This Row],[( sin(0.5*k0*W*cos θ)/cos θ )²]]*Tabla142[[#This Row],[sin³ θ]]</f>
        <v>0.0041461853323966</v>
      </c>
    </row>
    <row r="188" customFormat="false" ht="15" hidden="false" customHeight="false" outlineLevel="0" collapsed="false">
      <c r="A188" s="14" t="n">
        <f aca="false">A187+0.001</f>
        <v>0.186</v>
      </c>
      <c r="B188" s="14" t="n">
        <f aca="false">(SIN(0.5*'Parche Rectangular'!$C$9*'Parche Rectangular'!$C$12*COS(A188))/COS(A188))^2</f>
        <v>0.666229631447826</v>
      </c>
      <c r="C188" s="14" t="n">
        <f aca="false">SIN(A188)^3</f>
        <v>0.00632437661707022</v>
      </c>
      <c r="D188" s="14" t="n">
        <f aca="false">Tabla142[[#This Row],[( sin(0.5*k0*W*cos θ)/cos θ )²]]*Tabla142[[#This Row],[sin³ θ]]</f>
        <v>0.00421348710272794</v>
      </c>
    </row>
    <row r="189" customFormat="false" ht="15" hidden="false" customHeight="false" outlineLevel="0" collapsed="false">
      <c r="A189" s="14" t="n">
        <f aca="false">A188+0.001</f>
        <v>0.187</v>
      </c>
      <c r="B189" s="14" t="n">
        <f aca="false">(SIN(0.5*'Parche Rectangular'!$C$9*'Parche Rectangular'!$C$12*COS(A189))/COS(A189))^2</f>
        <v>0.666306819520684</v>
      </c>
      <c r="C189" s="14" t="n">
        <f aca="false">SIN(A189)^3</f>
        <v>0.00642573079492919</v>
      </c>
      <c r="D189" s="14" t="n">
        <f aca="false">Tabla142[[#This Row],[( sin(0.5*k0*W*cos θ)/cos θ )²]]*Tabla142[[#This Row],[sin³ θ]]</f>
        <v>0.00428150824906538</v>
      </c>
    </row>
    <row r="190" customFormat="false" ht="15" hidden="false" customHeight="false" outlineLevel="0" collapsed="false">
      <c r="A190" s="14" t="n">
        <f aca="false">A189+0.001</f>
        <v>0.188</v>
      </c>
      <c r="B190" s="14" t="n">
        <f aca="false">(SIN(0.5*'Parche Rectangular'!$C$9*'Parche Rectangular'!$C$12*COS(A190))/COS(A190))^2</f>
        <v>0.666384409055815</v>
      </c>
      <c r="C190" s="14" t="n">
        <f aca="false">SIN(A190)^3</f>
        <v>0.00652814261254578</v>
      </c>
      <c r="D190" s="14" t="n">
        <f aca="false">Tabla142[[#This Row],[( sin(0.5*k0*W*cos θ)/cos θ )²]]*Tabla142[[#This Row],[sin³ θ]]</f>
        <v>0.0043502524570934</v>
      </c>
    </row>
    <row r="191" customFormat="false" ht="15" hidden="false" customHeight="false" outlineLevel="0" collapsed="false">
      <c r="A191" s="14" t="n">
        <f aca="false">A190+0.001</f>
        <v>0.189</v>
      </c>
      <c r="B191" s="14" t="n">
        <f aca="false">(SIN(0.5*'Parche Rectangular'!$C$9*'Parche Rectangular'!$C$12*COS(A191))/COS(A191))^2</f>
        <v>0.666462399852105</v>
      </c>
      <c r="C191" s="14" t="n">
        <f aca="false">SIN(A191)^3</f>
        <v>0.00663161704304904</v>
      </c>
      <c r="D191" s="14" t="n">
        <f aca="false">Tabla142[[#This Row],[( sin(0.5*k0*W*cos θ)/cos θ )²]]*Tabla142[[#This Row],[sin³ θ]]</f>
        <v>0.00441972340941058</v>
      </c>
    </row>
    <row r="192" customFormat="false" ht="15" hidden="false" customHeight="false" outlineLevel="0" collapsed="false">
      <c r="A192" s="14" t="n">
        <f aca="false">A191+0.001</f>
        <v>0.19</v>
      </c>
      <c r="B192" s="14" t="n">
        <f aca="false">(SIN(0.5*'Parche Rectangular'!$C$9*'Parche Rectangular'!$C$12*COS(A192))/COS(A192))^2</f>
        <v>0.666540791707314</v>
      </c>
      <c r="C192" s="14" t="n">
        <f aca="false">SIN(A192)^3</f>
        <v>0.00673615904888314</v>
      </c>
      <c r="D192" s="14" t="n">
        <f aca="false">Tabla142[[#This Row],[( sin(0.5*k0*W*cos θ)/cos θ )²]]*Tabla142[[#This Row],[sin³ θ]]</f>
        <v>0.00448992478550896</v>
      </c>
    </row>
    <row r="193" customFormat="false" ht="15" hidden="false" customHeight="false" outlineLevel="0" collapsed="false">
      <c r="A193" s="14" t="n">
        <f aca="false">A192+0.001</f>
        <v>0.191</v>
      </c>
      <c r="B193" s="14" t="n">
        <f aca="false">(SIN(0.5*'Parche Rectangular'!$C$9*'Parche Rectangular'!$C$12*COS(A193))/COS(A193))^2</f>
        <v>0.666619584418081</v>
      </c>
      <c r="C193" s="14" t="n">
        <f aca="false">SIN(A193)^3</f>
        <v>0.00684177358175683</v>
      </c>
      <c r="D193" s="14" t="n">
        <f aca="false">Tabla142[[#This Row],[( sin(0.5*k0*W*cos θ)/cos θ )²]]*Tabla142[[#This Row],[sin³ θ]]</f>
        <v>0.00456086026175335</v>
      </c>
    </row>
    <row r="194" customFormat="false" ht="15" hidden="false" customHeight="false" outlineLevel="0" collapsed="false">
      <c r="A194" s="14" t="n">
        <f aca="false">A193+0.001</f>
        <v>0.192</v>
      </c>
      <c r="B194" s="14" t="n">
        <f aca="false">(SIN(0.5*'Parche Rectangular'!$C$9*'Parche Rectangular'!$C$12*COS(A194))/COS(A194))^2</f>
        <v>0.666698777779918</v>
      </c>
      <c r="C194" s="14" t="n">
        <f aca="false">SIN(A194)^3</f>
        <v>0.00694846558259298</v>
      </c>
      <c r="D194" s="14" t="n">
        <f aca="false">Tabla142[[#This Row],[( sin(0.5*k0*W*cos θ)/cos θ )²]]*Tabla142[[#This Row],[sin³ θ]]</f>
        <v>0.00463253351136057</v>
      </c>
    </row>
    <row r="195" customFormat="false" ht="15" hidden="false" customHeight="false" outlineLevel="0" collapsed="false">
      <c r="A195" s="14" t="n">
        <f aca="false">A194+0.001</f>
        <v>0.193</v>
      </c>
      <c r="B195" s="14" t="n">
        <f aca="false">(SIN(0.5*'Parche Rectangular'!$C$9*'Parche Rectangular'!$C$12*COS(A195))/COS(A195))^2</f>
        <v>0.666778371587211</v>
      </c>
      <c r="C195" s="14" t="n">
        <f aca="false">SIN(A195)^3</f>
        <v>0.0070562399814782</v>
      </c>
      <c r="D195" s="14" t="n">
        <f aca="false">Tabla142[[#This Row],[( sin(0.5*k0*W*cos θ)/cos θ )²]]*Tabla142[[#This Row],[sin³ θ]]</f>
        <v>0.00470494820437861</v>
      </c>
    </row>
    <row r="196" customFormat="false" ht="15" hidden="false" customHeight="false" outlineLevel="0" collapsed="false">
      <c r="A196" s="14" t="n">
        <f aca="false">A195+0.001</f>
        <v>0.194</v>
      </c>
      <c r="B196" s="14" t="n">
        <f aca="false">(SIN(0.5*'Parche Rectangular'!$C$9*'Parche Rectangular'!$C$12*COS(A196))/COS(A196))^2</f>
        <v>0.666858365633224</v>
      </c>
      <c r="C196" s="14" t="n">
        <f aca="false">SIN(A196)^3</f>
        <v>0.00716510169761258</v>
      </c>
      <c r="D196" s="14" t="n">
        <f aca="false">Tabla142[[#This Row],[( sin(0.5*k0*W*cos θ)/cos θ )²]]*Tabla142[[#This Row],[sin³ θ]]</f>
        <v>0.00477810800766576</v>
      </c>
    </row>
    <row r="197" customFormat="false" ht="15" hidden="false" customHeight="false" outlineLevel="0" collapsed="false">
      <c r="A197" s="14" t="n">
        <f aca="false">A196+0.001</f>
        <v>0.195</v>
      </c>
      <c r="B197" s="14" t="n">
        <f aca="false">(SIN(0.5*'Parche Rectangular'!$C$9*'Parche Rectangular'!$C$12*COS(A197))/COS(A197))^2</f>
        <v>0.66693875971009</v>
      </c>
      <c r="C197" s="14" t="n">
        <f aca="false">SIN(A197)^3</f>
        <v>0.00727505563925956</v>
      </c>
      <c r="D197" s="14" t="n">
        <f aca="false">Tabla142[[#This Row],[( sin(0.5*k0*W*cos θ)/cos θ )²]]*Tabla142[[#This Row],[sin³ θ]]</f>
        <v>0.00485201658486966</v>
      </c>
    </row>
    <row r="198" customFormat="false" ht="15" hidden="false" customHeight="false" outlineLevel="0" collapsed="false">
      <c r="A198" s="14" t="n">
        <f aca="false">A197+0.001</f>
        <v>0.196</v>
      </c>
      <c r="B198" s="14" t="n">
        <f aca="false">(SIN(0.5*'Parche Rectangular'!$C$9*'Parche Rectangular'!$C$12*COS(A198))/COS(A198))^2</f>
        <v>0.667019553608815</v>
      </c>
      <c r="C198" s="14" t="n">
        <f aca="false">SIN(A198)^3</f>
        <v>0.00738610670369583</v>
      </c>
      <c r="D198" s="14" t="n">
        <f aca="false">Tabla142[[#This Row],[( sin(0.5*k0*W*cos θ)/cos θ )²]]*Tabla142[[#This Row],[sin³ θ]]</f>
        <v>0.00492667759640627</v>
      </c>
    </row>
    <row r="199" customFormat="false" ht="15" hidden="false" customHeight="false" outlineLevel="0" collapsed="false">
      <c r="A199" s="14" t="n">
        <f aca="false">A198+0.001</f>
        <v>0.197</v>
      </c>
      <c r="B199" s="14" t="n">
        <f aca="false">(SIN(0.5*'Parche Rectangular'!$C$9*'Parche Rectangular'!$C$12*COS(A199))/COS(A199))^2</f>
        <v>0.667100747119278</v>
      </c>
      <c r="C199" s="14" t="n">
        <f aca="false">SIN(A199)^3</f>
        <v>0.0074982597771614</v>
      </c>
      <c r="D199" s="14" t="n">
        <f aca="false">Tabla142[[#This Row],[( sin(0.5*k0*W*cos θ)/cos θ )²]]*Tabla142[[#This Row],[sin³ θ]]</f>
        <v>0.0050020946994388</v>
      </c>
    </row>
    <row r="200" customFormat="false" ht="15" hidden="false" customHeight="false" outlineLevel="0" collapsed="false">
      <c r="A200" s="14" t="n">
        <f aca="false">A199+0.001</f>
        <v>0.198</v>
      </c>
      <c r="B200" s="14" t="n">
        <f aca="false">(SIN(0.5*'Parche Rectangular'!$C$9*'Parche Rectangular'!$C$12*COS(A200))/COS(A200))^2</f>
        <v>0.667182340030228</v>
      </c>
      <c r="C200" s="14" t="n">
        <f aca="false">SIN(A200)^3</f>
        <v>0.00761151973480972</v>
      </c>
      <c r="D200" s="14" t="n">
        <f aca="false">Tabla142[[#This Row],[( sin(0.5*k0*W*cos θ)/cos θ )²]]*Tabla142[[#This Row],[sin³ θ]]</f>
        <v>0.0050782715478566</v>
      </c>
    </row>
    <row r="201" customFormat="false" ht="15" hidden="false" customHeight="false" outlineLevel="0" collapsed="false">
      <c r="A201" s="14" t="n">
        <f aca="false">A200+0.001</f>
        <v>0.199</v>
      </c>
      <c r="B201" s="14" t="n">
        <f aca="false">(SIN(0.5*'Parche Rectangular'!$C$9*'Parche Rectangular'!$C$12*COS(A201))/COS(A201))^2</f>
        <v>0.667264332129283</v>
      </c>
      <c r="C201" s="14" t="n">
        <f aca="false">SIN(A201)^3</f>
        <v>0.0077258914406579</v>
      </c>
      <c r="D201" s="14" t="n">
        <f aca="false">Tabla142[[#This Row],[( sin(0.5*k0*W*cos θ)/cos θ )²]]*Tabla142[[#This Row],[sin³ θ]]</f>
        <v>0.00515521179225393</v>
      </c>
    </row>
    <row r="202" customFormat="false" ht="15" hidden="false" customHeight="false" outlineLevel="0" collapsed="false">
      <c r="A202" s="14" t="n">
        <f aca="false">A201+0.001</f>
        <v>0.2</v>
      </c>
      <c r="B202" s="14" t="n">
        <f aca="false">(SIN(0.5*'Parche Rectangular'!$C$9*'Parche Rectangular'!$C$12*COS(A202))/COS(A202))^2</f>
        <v>0.667346723202932</v>
      </c>
      <c r="C202" s="14" t="n">
        <f aca="false">SIN(A202)^3</f>
        <v>0.00784137974753709</v>
      </c>
      <c r="D202" s="14" t="n">
        <f aca="false">Tabla142[[#This Row],[( sin(0.5*k0*W*cos θ)/cos θ )²]]*Tabla142[[#This Row],[sin³ θ]]</f>
        <v>0.00523291907990871</v>
      </c>
    </row>
    <row r="203" customFormat="false" ht="15" hidden="false" customHeight="false" outlineLevel="0" collapsed="false">
      <c r="A203" s="14" t="n">
        <f aca="false">A202+0.001</f>
        <v>0.201</v>
      </c>
      <c r="B203" s="14" t="n">
        <f aca="false">(SIN(0.5*'Parche Rectangular'!$C$9*'Parche Rectangular'!$C$12*COS(A203))/COS(A203))^2</f>
        <v>0.667429513036531</v>
      </c>
      <c r="C203" s="14" t="n">
        <f aca="false">SIN(A203)^3</f>
        <v>0.00795798949704291</v>
      </c>
      <c r="D203" s="14" t="n">
        <f aca="false">Tabla142[[#This Row],[( sin(0.5*k0*W*cos θ)/cos θ )²]]*Tabla142[[#This Row],[sin³ θ]]</f>
        <v>0.00531139705476118</v>
      </c>
    </row>
    <row r="204" customFormat="false" ht="15" hidden="false" customHeight="false" outlineLevel="0" collapsed="false">
      <c r="A204" s="14" t="n">
        <f aca="false">A203+0.001</f>
        <v>0.202</v>
      </c>
      <c r="B204" s="14" t="n">
        <f aca="false">(SIN(0.5*'Parche Rectangular'!$C$9*'Parche Rectangular'!$C$12*COS(A204))/COS(A204))^2</f>
        <v>0.667512701414304</v>
      </c>
      <c r="C204" s="14" t="n">
        <f aca="false">SIN(A204)^3</f>
        <v>0.00807572551948597</v>
      </c>
      <c r="D204" s="14" t="n">
        <f aca="false">Tabla142[[#This Row],[( sin(0.5*k0*W*cos θ)/cos θ )²]]*Tabla142[[#This Row],[sin³ θ]]</f>
        <v>0.00539064935739252</v>
      </c>
    </row>
    <row r="205" customFormat="false" ht="15" hidden="false" customHeight="false" outlineLevel="0" collapsed="false">
      <c r="A205" s="14" t="n">
        <f aca="false">A204+0.001</f>
        <v>0.203</v>
      </c>
      <c r="B205" s="14" t="n">
        <f aca="false">(SIN(0.5*'Parche Rectangular'!$C$9*'Parche Rectangular'!$C$12*COS(A205))/COS(A205))^2</f>
        <v>0.667596288119343</v>
      </c>
      <c r="C205" s="14" t="n">
        <f aca="false">SIN(A205)^3</f>
        <v>0.00819459263384256</v>
      </c>
      <c r="D205" s="14" t="n">
        <f aca="false">Tabla142[[#This Row],[( sin(0.5*k0*W*cos θ)/cos θ )²]]*Tabla142[[#This Row],[sin³ θ]]</f>
        <v>0.00547067962500341</v>
      </c>
    </row>
    <row r="206" customFormat="false" ht="15" hidden="false" customHeight="false" outlineLevel="0" collapsed="false">
      <c r="A206" s="14" t="n">
        <f aca="false">A205+0.001</f>
        <v>0.204</v>
      </c>
      <c r="B206" s="14" t="n">
        <f aca="false">(SIN(0.5*'Parche Rectangular'!$C$9*'Parche Rectangular'!$C$12*COS(A206))/COS(A206))^2</f>
        <v>0.667680272933605</v>
      </c>
      <c r="C206" s="14" t="n">
        <f aca="false">SIN(A206)^3</f>
        <v>0.00831459564770536</v>
      </c>
      <c r="D206" s="14" t="n">
        <f aca="false">Tabla142[[#This Row],[( sin(0.5*k0*W*cos θ)/cos θ )²]]*Tabla142[[#This Row],[sin³ θ]]</f>
        <v>0.00555149149139247</v>
      </c>
    </row>
    <row r="207" customFormat="false" ht="15" hidden="false" customHeight="false" outlineLevel="0" collapsed="false">
      <c r="A207" s="14" t="n">
        <f aca="false">A206+0.001</f>
        <v>0.205</v>
      </c>
      <c r="B207" s="14" t="n">
        <f aca="false">(SIN(0.5*'Parche Rectangular'!$C$9*'Parche Rectangular'!$C$12*COS(A207))/COS(A207))^2</f>
        <v>0.667764655637911</v>
      </c>
      <c r="C207" s="14" t="n">
        <f aca="false">SIN(A207)^3</f>
        <v>0.00843573935723431</v>
      </c>
      <c r="D207" s="14" t="n">
        <f aca="false">Tabla142[[#This Row],[( sin(0.5*k0*W*cos θ)/cos θ )²]]*Tabla142[[#This Row],[sin³ θ]]</f>
        <v>0.00563308858693474</v>
      </c>
    </row>
    <row r="208" customFormat="false" ht="15" hidden="false" customHeight="false" outlineLevel="0" collapsed="false">
      <c r="A208" s="14" t="n">
        <f aca="false">A207+0.001</f>
        <v>0.206</v>
      </c>
      <c r="B208" s="14" t="n">
        <f aca="false">(SIN(0.5*'Parche Rectangular'!$C$9*'Parche Rectangular'!$C$12*COS(A208))/COS(A208))^2</f>
        <v>0.667849436011949</v>
      </c>
      <c r="C208" s="14" t="n">
        <f aca="false">SIN(A208)^3</f>
        <v>0.00855802854710758</v>
      </c>
      <c r="D208" s="14" t="n">
        <f aca="false">Tabla142[[#This Row],[( sin(0.5*k0*W*cos θ)/cos θ )²]]*Tabla142[[#This Row],[sin³ θ]]</f>
        <v>0.00571547453855995</v>
      </c>
    </row>
    <row r="209" customFormat="false" ht="15" hidden="false" customHeight="false" outlineLevel="0" collapsed="false">
      <c r="A209" s="14" t="n">
        <f aca="false">A208+0.001</f>
        <v>0.207</v>
      </c>
      <c r="B209" s="14" t="n">
        <f aca="false">(SIN(0.5*'Parche Rectangular'!$C$9*'Parche Rectangular'!$C$12*COS(A209))/COS(A209))^2</f>
        <v>0.667934613834269</v>
      </c>
      <c r="C209" s="14" t="n">
        <f aca="false">SIN(A209)^3</f>
        <v>0.00868146799047261</v>
      </c>
      <c r="D209" s="14" t="n">
        <f aca="false">Tabla142[[#This Row],[( sin(0.5*k0*W*cos θ)/cos θ )²]]*Tabla142[[#This Row],[sin³ θ]]</f>
        <v>0.00579865296973089</v>
      </c>
    </row>
    <row r="210" customFormat="false" ht="15" hidden="false" customHeight="false" outlineLevel="0" collapsed="false">
      <c r="A210" s="14" t="n">
        <f aca="false">A209+0.001</f>
        <v>0.208</v>
      </c>
      <c r="B210" s="14" t="n">
        <f aca="false">(SIN(0.5*'Parche Rectangular'!$C$9*'Parche Rectangular'!$C$12*COS(A210))/COS(A210))^2</f>
        <v>0.668020188882286</v>
      </c>
      <c r="C210" s="14" t="n">
        <f aca="false">SIN(A210)^3</f>
        <v>0.00880606244889732</v>
      </c>
      <c r="D210" s="14" t="n">
        <f aca="false">Tabla142[[#This Row],[( sin(0.5*k0*W*cos θ)/cos θ )²]]*Tabla142[[#This Row],[sin³ θ]]</f>
        <v>0.00588262750042159</v>
      </c>
    </row>
    <row r="211" customFormat="false" ht="15" hidden="false" customHeight="false" outlineLevel="0" collapsed="false">
      <c r="A211" s="14" t="n">
        <f aca="false">A210+0.001</f>
        <v>0.209</v>
      </c>
      <c r="B211" s="14" t="n">
        <f aca="false">(SIN(0.5*'Parche Rectangular'!$C$9*'Parche Rectangular'!$C$12*COS(A211))/COS(A211))^2</f>
        <v>0.668106160932273</v>
      </c>
      <c r="C211" s="14" t="n">
        <f aca="false">SIN(A211)^3</f>
        <v>0.00893181667232131</v>
      </c>
      <c r="D211" s="14" t="n">
        <f aca="false">Tabla142[[#This Row],[( sin(0.5*k0*W*cos θ)/cos θ )²]]*Tabla142[[#This Row],[sin³ θ]]</f>
        <v>0.00596740174709546</v>
      </c>
    </row>
    <row r="212" customFormat="false" ht="15" hidden="false" customHeight="false" outlineLevel="0" collapsed="false">
      <c r="A212" s="14" t="n">
        <f aca="false">A211+0.001</f>
        <v>0.21</v>
      </c>
      <c r="B212" s="14" t="n">
        <f aca="false">(SIN(0.5*'Parche Rectangular'!$C$9*'Parche Rectangular'!$C$12*COS(A212))/COS(A212))^2</f>
        <v>0.668192529759369</v>
      </c>
      <c r="C212" s="14" t="n">
        <f aca="false">SIN(A212)^3</f>
        <v>0.00905873539900732</v>
      </c>
      <c r="D212" s="14" t="n">
        <f aca="false">Tabla142[[#This Row],[( sin(0.5*k0*W*cos θ)/cos θ )²]]*Tabla142[[#This Row],[sin³ θ]]</f>
        <v>0.00605297932268345</v>
      </c>
    </row>
    <row r="213" customFormat="false" ht="15" hidden="false" customHeight="false" outlineLevel="0" collapsed="false">
      <c r="A213" s="14" t="n">
        <f aca="false">A212+0.001</f>
        <v>0.211</v>
      </c>
      <c r="B213" s="14" t="n">
        <f aca="false">(SIN(0.5*'Parche Rectangular'!$C$9*'Parche Rectangular'!$C$12*COS(A213))/COS(A213))^2</f>
        <v>0.668279295137571</v>
      </c>
      <c r="C213" s="14" t="n">
        <f aca="false">SIN(A213)^3</f>
        <v>0.00918682335549267</v>
      </c>
      <c r="D213" s="14" t="n">
        <f aca="false">Tabla142[[#This Row],[( sin(0.5*k0*W*cos θ)/cos θ )²]]*Tabla142[[#This Row],[sin³ θ]]</f>
        <v>0.00613936383656201</v>
      </c>
    </row>
    <row r="214" customFormat="false" ht="15" hidden="false" customHeight="false" outlineLevel="0" collapsed="false">
      <c r="A214" s="14" t="n">
        <f aca="false">A213+0.001</f>
        <v>0.212</v>
      </c>
      <c r="B214" s="14" t="n">
        <f aca="false">(SIN(0.5*'Parche Rectangular'!$C$9*'Parche Rectangular'!$C$12*COS(A214))/COS(A214))^2</f>
        <v>0.668366456839736</v>
      </c>
      <c r="C214" s="14" t="n">
        <f aca="false">SIN(A214)^3</f>
        <v>0.00931608525654084</v>
      </c>
      <c r="D214" s="14" t="n">
        <f aca="false">Tabla142[[#This Row],[( sin(0.5*k0*W*cos θ)/cos θ )²]]*Tabla142[[#This Row],[sin³ θ]]</f>
        <v>0.0062265588945311</v>
      </c>
    </row>
    <row r="215" customFormat="false" ht="15" hidden="false" customHeight="false" outlineLevel="0" collapsed="false">
      <c r="A215" s="14" t="n">
        <f aca="false">A214+0.001</f>
        <v>0.213</v>
      </c>
      <c r="B215" s="14" t="n">
        <f aca="false">(SIN(0.5*'Parche Rectangular'!$C$9*'Parche Rectangular'!$C$12*COS(A215))/COS(A215))^2</f>
        <v>0.668454014637579</v>
      </c>
      <c r="C215" s="14" t="n">
        <f aca="false">SIN(A215)^3</f>
        <v>0.00944652580509322</v>
      </c>
      <c r="D215" s="14" t="n">
        <f aca="false">Tabla142[[#This Row],[( sin(0.5*k0*W*cos θ)/cos θ )²]]*Tabla142[[#This Row],[sin³ θ]]</f>
        <v>0.00631456809879205</v>
      </c>
    </row>
    <row r="216" customFormat="false" ht="15" hidden="false" customHeight="false" outlineLevel="0" collapsed="false">
      <c r="A216" s="14" t="n">
        <f aca="false">A215+0.001</f>
        <v>0.214</v>
      </c>
      <c r="B216" s="14" t="n">
        <f aca="false">(SIN(0.5*'Parche Rectangular'!$C$9*'Parche Rectangular'!$C$12*COS(A216))/COS(A216))^2</f>
        <v>0.668541968301676</v>
      </c>
      <c r="C216" s="14" t="n">
        <f aca="false">SIN(A216)^3</f>
        <v>0.00957814969222088</v>
      </c>
      <c r="D216" s="14" t="n">
        <f aca="false">Tabla142[[#This Row],[( sin(0.5*k0*W*cos θ)/cos θ )²]]*Tabla142[[#This Row],[sin³ θ]]</f>
        <v>0.00640339504792543</v>
      </c>
    </row>
    <row r="217" customFormat="false" ht="15" hidden="false" customHeight="false" outlineLevel="0" collapsed="false">
      <c r="A217" s="14" t="n">
        <f aca="false">A216+0.001</f>
        <v>0.215</v>
      </c>
      <c r="B217" s="14" t="n">
        <f aca="false">(SIN(0.5*'Parche Rectangular'!$C$9*'Parche Rectangular'!$C$12*COS(A217))/COS(A217))^2</f>
        <v>0.668630317601457</v>
      </c>
      <c r="C217" s="14" t="n">
        <f aca="false">SIN(A217)^3</f>
        <v>0.00971096159707648</v>
      </c>
      <c r="D217" s="14" t="n">
        <f aca="false">Tabla142[[#This Row],[( sin(0.5*k0*W*cos θ)/cos θ )²]]*Tabla142[[#This Row],[sin³ θ]]</f>
        <v>0.0064930433368688</v>
      </c>
    </row>
    <row r="218" customFormat="false" ht="15" hidden="false" customHeight="false" outlineLevel="0" collapsed="false">
      <c r="A218" s="14" t="n">
        <f aca="false">A217+0.001</f>
        <v>0.216</v>
      </c>
      <c r="B218" s="14" t="n">
        <f aca="false">(SIN(0.5*'Parche Rectangular'!$C$9*'Parche Rectangular'!$C$12*COS(A218))/COS(A218))^2</f>
        <v>0.66871906230521</v>
      </c>
      <c r="C218" s="14" t="n">
        <f aca="false">SIN(A218)^3</f>
        <v>0.00984496618684632</v>
      </c>
      <c r="D218" s="14" t="n">
        <f aca="false">Tabla142[[#This Row],[( sin(0.5*k0*W*cos θ)/cos θ )²]]*Tabla142[[#This Row],[sin³ θ]]</f>
        <v>0.00658351655689437</v>
      </c>
    </row>
    <row r="219" customFormat="false" ht="15" hidden="false" customHeight="false" outlineLevel="0" collapsed="false">
      <c r="A219" s="14" t="n">
        <f aca="false">A218+0.001</f>
        <v>0.217</v>
      </c>
      <c r="B219" s="14" t="n">
        <f aca="false">(SIN(0.5*'Parche Rectangular'!$C$9*'Parche Rectangular'!$C$12*COS(A219))/COS(A219))^2</f>
        <v>0.668808202180079</v>
      </c>
      <c r="C219" s="14" t="n">
        <f aca="false">SIN(A219)^3</f>
        <v>0.00998016811670247</v>
      </c>
      <c r="D219" s="14" t="n">
        <f aca="false">Tabla142[[#This Row],[( sin(0.5*k0*W*cos θ)/cos θ )²]]*Tabla142[[#This Row],[sin³ θ]]</f>
        <v>0.00667481829558673</v>
      </c>
    </row>
    <row r="220" customFormat="false" ht="15" hidden="false" customHeight="false" outlineLevel="0" collapsed="false">
      <c r="A220" s="14" t="n">
        <f aca="false">A219+0.001</f>
        <v>0.218</v>
      </c>
      <c r="B220" s="14" t="n">
        <f aca="false">(SIN(0.5*'Parche Rectangular'!$C$9*'Parche Rectangular'!$C$12*COS(A220))/COS(A220))^2</f>
        <v>0.668897736992062</v>
      </c>
      <c r="C220" s="14" t="n">
        <f aca="false">SIN(A220)^3</f>
        <v>0.010116572029755</v>
      </c>
      <c r="D220" s="14" t="n">
        <f aca="false">Tabla142[[#This Row],[( sin(0.5*k0*W*cos θ)/cos θ )²]]*Tabla142[[#This Row],[sin³ θ]]</f>
        <v>0.0067669521368203</v>
      </c>
    </row>
    <row r="221" customFormat="false" ht="15" hidden="false" customHeight="false" outlineLevel="0" collapsed="false">
      <c r="A221" s="14" t="n">
        <f aca="false">A220+0.001</f>
        <v>0.219</v>
      </c>
      <c r="B221" s="14" t="n">
        <f aca="false">(SIN(0.5*'Parche Rectangular'!$C$9*'Parche Rectangular'!$C$12*COS(A221))/COS(A221))^2</f>
        <v>0.668987666506011</v>
      </c>
      <c r="C221" s="14" t="n">
        <f aca="false">SIN(A221)^3</f>
        <v>0.0102541825570043</v>
      </c>
      <c r="D221" s="14" t="n">
        <f aca="false">Tabla142[[#This Row],[( sin(0.5*k0*W*cos θ)/cos θ )²]]*Tabla142[[#This Row],[sin³ θ]]</f>
        <v>0.00685992166073693</v>
      </c>
    </row>
    <row r="222" customFormat="false" ht="15" hidden="false" customHeight="false" outlineLevel="0" collapsed="false">
      <c r="A222" s="14" t="n">
        <f aca="false">A221+0.001</f>
        <v>0.22</v>
      </c>
      <c r="B222" s="14" t="n">
        <f aca="false">(SIN(0.5*'Parche Rectangular'!$C$9*'Parche Rectangular'!$C$12*COS(A222))/COS(A222))^2</f>
        <v>0.669077990485633</v>
      </c>
      <c r="C222" s="14" t="n">
        <f aca="false">SIN(A222)^3</f>
        <v>0.0103930043172936</v>
      </c>
      <c r="D222" s="14" t="n">
        <f aca="false">Tabla142[[#This Row],[( sin(0.5*k0*W*cos θ)/cos θ )²]]*Tabla142[[#This Row],[sin³ θ]]</f>
        <v>0.00695373044372329</v>
      </c>
    </row>
    <row r="223" customFormat="false" ht="15" hidden="false" customHeight="false" outlineLevel="0" collapsed="false">
      <c r="A223" s="14" t="n">
        <f aca="false">A222+0.001</f>
        <v>0.221</v>
      </c>
      <c r="B223" s="14" t="n">
        <f aca="false">(SIN(0.5*'Parche Rectangular'!$C$9*'Parche Rectangular'!$C$12*COS(A223))/COS(A223))^2</f>
        <v>0.669168708693485</v>
      </c>
      <c r="C223" s="14" t="n">
        <f aca="false">SIN(A223)^3</f>
        <v>0.0105330419172615</v>
      </c>
      <c r="D223" s="14" t="n">
        <f aca="false">Tabla142[[#This Row],[( sin(0.5*k0*W*cos θ)/cos θ )²]]*Tabla142[[#This Row],[sin³ θ]]</f>
        <v>0.00704838205838822</v>
      </c>
    </row>
    <row r="224" customFormat="false" ht="15" hidden="false" customHeight="false" outlineLevel="0" collapsed="false">
      <c r="A224" s="14" t="n">
        <f aca="false">A223+0.001</f>
        <v>0.222</v>
      </c>
      <c r="B224" s="14" t="n">
        <f aca="false">(SIN(0.5*'Parche Rectangular'!$C$9*'Parche Rectangular'!$C$12*COS(A224))/COS(A224))^2</f>
        <v>0.669259820890975</v>
      </c>
      <c r="C224" s="14" t="n">
        <f aca="false">SIN(A224)^3</f>
        <v>0.0106742999512948</v>
      </c>
      <c r="D224" s="14" t="n">
        <f aca="false">Tabla142[[#This Row],[( sin(0.5*k0*W*cos θ)/cos θ )²]]*Tabla142[[#This Row],[sin³ θ]]</f>
        <v>0.00714388007354008</v>
      </c>
    </row>
    <row r="225" customFormat="false" ht="15" hidden="false" customHeight="false" outlineLevel="0" collapsed="false">
      <c r="A225" s="14" t="n">
        <f aca="false">A224+0.001</f>
        <v>0.223</v>
      </c>
      <c r="B225" s="14" t="n">
        <f aca="false">(SIN(0.5*'Parche Rectangular'!$C$9*'Parche Rectangular'!$C$12*COS(A225))/COS(A225))^2</f>
        <v>0.669351326838366</v>
      </c>
      <c r="C225" s="14" t="n">
        <f aca="false">SIN(A225)^3</f>
        <v>0.0108167830014809</v>
      </c>
      <c r="D225" s="14" t="n">
        <f aca="false">Tabla142[[#This Row],[( sin(0.5*k0*W*cos θ)/cos θ )²]]*Tabla142[[#This Row],[sin³ θ]]</f>
        <v>0.00724022805416394</v>
      </c>
    </row>
    <row r="226" customFormat="false" ht="15" hidden="false" customHeight="false" outlineLevel="0" collapsed="false">
      <c r="A226" s="14" t="n">
        <f aca="false">A225+0.001</f>
        <v>0.224</v>
      </c>
      <c r="B226" s="14" t="n">
        <f aca="false">(SIN(0.5*'Parche Rectangular'!$C$9*'Parche Rectangular'!$C$12*COS(A226))/COS(A226))^2</f>
        <v>0.669443226294766</v>
      </c>
      <c r="C226" s="14" t="n">
        <f aca="false">SIN(A226)^3</f>
        <v>0.0109604956375613</v>
      </c>
      <c r="D226" s="14" t="n">
        <f aca="false">Tabla142[[#This Row],[( sin(0.5*k0*W*cos θ)/cos θ )²]]*Tabla142[[#This Row],[sin³ θ]]</f>
        <v>0.00733742956139877</v>
      </c>
    </row>
    <row r="227" customFormat="false" ht="15" hidden="false" customHeight="false" outlineLevel="0" collapsed="false">
      <c r="A227" s="14" t="n">
        <f aca="false">A226+0.001</f>
        <v>0.225</v>
      </c>
      <c r="B227" s="14" t="n">
        <f aca="false">(SIN(0.5*'Parche Rectangular'!$C$9*'Parche Rectangular'!$C$12*COS(A227))/COS(A227))^2</f>
        <v>0.669535519018134</v>
      </c>
      <c r="C227" s="14" t="n">
        <f aca="false">SIN(A227)^3</f>
        <v>0.0111054424168842</v>
      </c>
      <c r="D227" s="14" t="n">
        <f aca="false">Tabla142[[#This Row],[( sin(0.5*k0*W*cos θ)/cos θ )²]]*Tabla142[[#This Row],[sin³ θ]]</f>
        <v>0.00743548815251453</v>
      </c>
    </row>
    <row r="228" customFormat="false" ht="15" hidden="false" customHeight="false" outlineLevel="0" collapsed="false">
      <c r="A228" s="14" t="n">
        <f aca="false">A227+0.001</f>
        <v>0.226</v>
      </c>
      <c r="B228" s="14" t="n">
        <f aca="false">(SIN(0.5*'Parche Rectangular'!$C$9*'Parche Rectangular'!$C$12*COS(A228))/COS(A228))^2</f>
        <v>0.669628204765279</v>
      </c>
      <c r="C228" s="14" t="n">
        <f aca="false">SIN(A228)^3</f>
        <v>0.0112516278843574</v>
      </c>
      <c r="D228" s="14" t="n">
        <f aca="false">Tabla142[[#This Row],[( sin(0.5*k0*W*cos θ)/cos θ )²]]*Tabla142[[#This Row],[sin³ θ]]</f>
        <v>0.00753440738088922</v>
      </c>
    </row>
    <row r="229" customFormat="false" ht="15" hidden="false" customHeight="false" outlineLevel="0" collapsed="false">
      <c r="A229" s="14" t="n">
        <f aca="false">A228+0.001</f>
        <v>0.227</v>
      </c>
      <c r="B229" s="14" t="n">
        <f aca="false">(SIN(0.5*'Parche Rectangular'!$C$9*'Parche Rectangular'!$C$12*COS(A229))/COS(A229))^2</f>
        <v>0.669721283291855</v>
      </c>
      <c r="C229" s="14" t="n">
        <f aca="false">SIN(A229)^3</f>
        <v>0.0113990565724024</v>
      </c>
      <c r="D229" s="14" t="n">
        <f aca="false">Tabla142[[#This Row],[( sin(0.5*k0*W*cos θ)/cos θ )²]]*Tabla142[[#This Row],[sin³ θ]]</f>
        <v>0.0076341907959858</v>
      </c>
    </row>
    <row r="230" customFormat="false" ht="15" hidden="false" customHeight="false" outlineLevel="0" collapsed="false">
      <c r="A230" s="14" t="n">
        <f aca="false">A229+0.001</f>
        <v>0.228</v>
      </c>
      <c r="B230" s="14" t="n">
        <f aca="false">(SIN(0.5*'Parche Rectangular'!$C$9*'Parche Rectangular'!$C$12*COS(A230))/COS(A230))^2</f>
        <v>0.669814754352363</v>
      </c>
      <c r="C230" s="14" t="n">
        <f aca="false">SIN(A230)^3</f>
        <v>0.0115477330009069</v>
      </c>
      <c r="D230" s="14" t="n">
        <f aca="false">Tabla142[[#This Row],[( sin(0.5*k0*W*cos θ)/cos θ )²]]*Tabla142[[#This Row],[sin³ θ]]</f>
        <v>0.00773484194332915</v>
      </c>
    </row>
    <row r="231" customFormat="false" ht="15" hidden="false" customHeight="false" outlineLevel="0" collapsed="false">
      <c r="A231" s="14" t="n">
        <f aca="false">A230+0.001</f>
        <v>0.229</v>
      </c>
      <c r="B231" s="14" t="n">
        <f aca="false">(SIN(0.5*'Parche Rectangular'!$C$9*'Parche Rectangular'!$C$12*COS(A231))/COS(A231))^2</f>
        <v>0.66990861770015</v>
      </c>
      <c r="C231" s="14" t="n">
        <f aca="false">SIN(A231)^3</f>
        <v>0.0116976616771788</v>
      </c>
      <c r="D231" s="14" t="n">
        <f aca="false">Tabla142[[#This Row],[( sin(0.5*k0*W*cos θ)/cos θ )²]]*Tabla142[[#This Row],[sin³ θ]]</f>
        <v>0.00783636436448285</v>
      </c>
    </row>
    <row r="232" customFormat="false" ht="15" hidden="false" customHeight="false" outlineLevel="0" collapsed="false">
      <c r="A232" s="14" t="n">
        <f aca="false">A231+0.001</f>
        <v>0.23</v>
      </c>
      <c r="B232" s="14" t="n">
        <f aca="false">(SIN(0.5*'Parche Rectangular'!$C$9*'Parche Rectangular'!$C$12*COS(A232))/COS(A232))^2</f>
        <v>0.670002873087409</v>
      </c>
      <c r="C232" s="14" t="n">
        <f aca="false">SIN(A232)^3</f>
        <v>0.0118488470958993</v>
      </c>
      <c r="D232" s="14" t="n">
        <f aca="false">Tabla142[[#This Row],[( sin(0.5*k0*W*cos θ)/cos θ )²]]*Tabla142[[#This Row],[sin³ θ]]</f>
        <v>0.00793876159702596</v>
      </c>
    </row>
    <row r="233" customFormat="false" ht="15" hidden="false" customHeight="false" outlineLevel="0" collapsed="false">
      <c r="A233" s="14" t="n">
        <f aca="false">A232+0.001</f>
        <v>0.231</v>
      </c>
      <c r="B233" s="14" t="n">
        <f aca="false">(SIN(0.5*'Parche Rectangular'!$C$9*'Parche Rectangular'!$C$12*COS(A233))/COS(A233))^2</f>
        <v>0.670097520265174</v>
      </c>
      <c r="C233" s="14" t="n">
        <f aca="false">SIN(A233)^3</f>
        <v>0.0120012937390773</v>
      </c>
      <c r="D233" s="14" t="n">
        <f aca="false">Tabla142[[#This Row],[( sin(0.5*k0*W*cos θ)/cos θ )²]]*Tabla142[[#This Row],[sin³ θ]]</f>
        <v>0.00804203717452969</v>
      </c>
    </row>
    <row r="234" customFormat="false" ht="15" hidden="false" customHeight="false" outlineLevel="0" collapsed="false">
      <c r="A234" s="14" t="n">
        <f aca="false">A233+0.001</f>
        <v>0.232</v>
      </c>
      <c r="B234" s="14" t="n">
        <f aca="false">(SIN(0.5*'Parche Rectangular'!$C$9*'Parche Rectangular'!$C$12*COS(A234))/COS(A234))^2</f>
        <v>0.670192558983326</v>
      </c>
      <c r="C234" s="14" t="n">
        <f aca="false">SIN(A234)^3</f>
        <v>0.0121550060760026</v>
      </c>
      <c r="D234" s="14" t="n">
        <f aca="false">Tabla142[[#This Row],[( sin(0.5*k0*W*cos θ)/cos θ )²]]*Tabla142[[#This Row],[sin³ θ]]</f>
        <v>0.00814619462653408</v>
      </c>
    </row>
    <row r="235" customFormat="false" ht="15" hidden="false" customHeight="false" outlineLevel="0" collapsed="false">
      <c r="A235" s="14" t="n">
        <f aca="false">A234+0.001</f>
        <v>0.233</v>
      </c>
      <c r="B235" s="14" t="n">
        <f aca="false">(SIN(0.5*'Parche Rectangular'!$C$9*'Parche Rectangular'!$C$12*COS(A235))/COS(A235))^2</f>
        <v>0.670287988990586</v>
      </c>
      <c r="C235" s="14" t="n">
        <f aca="false">SIN(A235)^3</f>
        <v>0.0123099885632001</v>
      </c>
      <c r="D235" s="14" t="n">
        <f aca="false">Tabla142[[#This Row],[( sin(0.5*k0*W*cos θ)/cos θ )²]]*Tabla142[[#This Row],[sin³ θ]]</f>
        <v>0.0082512374785245</v>
      </c>
    </row>
    <row r="236" customFormat="false" ht="15" hidden="false" customHeight="false" outlineLevel="0" collapsed="false">
      <c r="A236" s="14" t="n">
        <f aca="false">A235+0.001</f>
        <v>0.234</v>
      </c>
      <c r="B236" s="14" t="n">
        <f aca="false">(SIN(0.5*'Parche Rectangular'!$C$9*'Parche Rectangular'!$C$12*COS(A236))/COS(A236))^2</f>
        <v>0.670383810034517</v>
      </c>
      <c r="C236" s="14" t="n">
        <f aca="false">SIN(A236)^3</f>
        <v>0.0124662456443837</v>
      </c>
      <c r="D236" s="14" t="n">
        <f aca="false">Tabla142[[#This Row],[( sin(0.5*k0*W*cos θ)/cos θ )²]]*Tabla142[[#This Row],[sin³ θ]]</f>
        <v>0.00835716925190816</v>
      </c>
    </row>
    <row r="237" customFormat="false" ht="15" hidden="false" customHeight="false" outlineLevel="0" collapsed="false">
      <c r="A237" s="14" t="n">
        <f aca="false">A236+0.001</f>
        <v>0.235</v>
      </c>
      <c r="B237" s="14" t="n">
        <f aca="false">(SIN(0.5*'Parche Rectangular'!$C$9*'Parche Rectangular'!$C$12*COS(A237))/COS(A237))^2</f>
        <v>0.670480021861523</v>
      </c>
      <c r="C237" s="14" t="n">
        <f aca="false">SIN(A237)^3</f>
        <v>0.0126237817504108</v>
      </c>
      <c r="D237" s="14" t="n">
        <f aca="false">Tabla142[[#This Row],[( sin(0.5*k0*W*cos θ)/cos θ )²]]*Tabla142[[#This Row],[sin³ θ]]</f>
        <v>0.00846399346399054</v>
      </c>
    </row>
    <row r="238" customFormat="false" ht="15" hidden="false" customHeight="false" outlineLevel="0" collapsed="false">
      <c r="A238" s="14" t="n">
        <f aca="false">A237+0.001</f>
        <v>0.236</v>
      </c>
      <c r="B238" s="14" t="n">
        <f aca="false">(SIN(0.5*'Parche Rectangular'!$C$9*'Parche Rectangular'!$C$12*COS(A238))/COS(A238))^2</f>
        <v>0.670576624216846</v>
      </c>
      <c r="C238" s="14" t="n">
        <f aca="false">SIN(A238)^3</f>
        <v>0.0127826012992362</v>
      </c>
      <c r="D238" s="14" t="n">
        <f aca="false">Tabla142[[#This Row],[( sin(0.5*k0*W*cos θ)/cos θ )²]]*Tabla142[[#This Row],[sin³ θ]]</f>
        <v>0.00857171362795171</v>
      </c>
    </row>
    <row r="239" customFormat="false" ht="15" hidden="false" customHeight="false" outlineLevel="0" collapsed="false">
      <c r="A239" s="14" t="n">
        <f aca="false">A238+0.001</f>
        <v>0.237</v>
      </c>
      <c r="B239" s="14" t="n">
        <f aca="false">(SIN(0.5*'Parche Rectangular'!$C$9*'Parche Rectangular'!$C$12*COS(A239))/COS(A239))^2</f>
        <v>0.670673616844571</v>
      </c>
      <c r="C239" s="14" t="n">
        <f aca="false">SIN(A239)^3</f>
        <v>0.0129427086958668</v>
      </c>
      <c r="D239" s="14" t="n">
        <f aca="false">Tabla142[[#This Row],[( sin(0.5*k0*W*cos θ)/cos θ )²]]*Tabla142[[#This Row],[sin³ θ]]</f>
        <v>0.00868033325282266</v>
      </c>
    </row>
    <row r="240" customFormat="false" ht="15" hidden="false" customHeight="false" outlineLevel="0" collapsed="false">
      <c r="A240" s="14" t="n">
        <f aca="false">A239+0.001</f>
        <v>0.238</v>
      </c>
      <c r="B240" s="14" t="n">
        <f aca="false">(SIN(0.5*'Parche Rectangular'!$C$9*'Parche Rectangular'!$C$12*COS(A240))/COS(A240))^2</f>
        <v>0.670770999487617</v>
      </c>
      <c r="C240" s="14" t="n">
        <f aca="false">SIN(A240)^3</f>
        <v>0.0131041083323158</v>
      </c>
      <c r="D240" s="14" t="n">
        <f aca="false">Tabla142[[#This Row],[( sin(0.5*k0*W*cos θ)/cos θ )²]]*Tabla142[[#This Row],[sin³ θ]]</f>
        <v>0.00878985584346146</v>
      </c>
    </row>
    <row r="241" customFormat="false" ht="15" hidden="false" customHeight="false" outlineLevel="0" collapsed="false">
      <c r="A241" s="14" t="n">
        <f aca="false">A240+0.001</f>
        <v>0.239</v>
      </c>
      <c r="B241" s="14" t="n">
        <f aca="false">(SIN(0.5*'Parche Rectangular'!$C$9*'Parche Rectangular'!$C$12*COS(A241))/COS(A241))^2</f>
        <v>0.670868771887742</v>
      </c>
      <c r="C241" s="14" t="n">
        <f aca="false">SIN(A241)^3</f>
        <v>0.0132668045875576</v>
      </c>
      <c r="D241" s="14" t="n">
        <f aca="false">Tabla142[[#This Row],[( sin(0.5*k0*W*cos θ)/cos θ )²]]*Tabla142[[#This Row],[sin³ θ]]</f>
        <v>0.00890028490052945</v>
      </c>
    </row>
    <row r="242" customFormat="false" ht="15" hidden="false" customHeight="false" outlineLevel="0" collapsed="false">
      <c r="A242" s="14" t="n">
        <f aca="false">A241+0.001</f>
        <v>0.24</v>
      </c>
      <c r="B242" s="14" t="n">
        <f aca="false">(SIN(0.5*'Parche Rectangular'!$C$9*'Parche Rectangular'!$C$12*COS(A242))/COS(A242))^2</f>
        <v>0.67096693378554</v>
      </c>
      <c r="C242" s="14" t="n">
        <f aca="false">SIN(A242)^3</f>
        <v>0.0134308018274827</v>
      </c>
      <c r="D242" s="14" t="n">
        <f aca="false">Tabla142[[#This Row],[( sin(0.5*k0*W*cos θ)/cos θ )²]]*Tabla142[[#This Row],[sin³ θ]]</f>
        <v>0.00901162392046728</v>
      </c>
    </row>
    <row r="243" customFormat="false" ht="15" hidden="false" customHeight="false" outlineLevel="0" collapsed="false">
      <c r="A243" s="14" t="n">
        <f aca="false">A242+0.001</f>
        <v>0.241</v>
      </c>
      <c r="B243" s="14" t="n">
        <f aca="false">(SIN(0.5*'Parche Rectangular'!$C$9*'Parche Rectangular'!$C$12*COS(A243))/COS(A243))^2</f>
        <v>0.671065484920442</v>
      </c>
      <c r="C243" s="14" t="n">
        <f aca="false">SIN(A243)^3</f>
        <v>0.013596104404852</v>
      </c>
      <c r="D243" s="14" t="n">
        <f aca="false">Tabla142[[#This Row],[( sin(0.5*k0*W*cos θ)/cos θ )²]]*Tabla142[[#This Row],[sin³ θ]]</f>
        <v>0.00912387639547095</v>
      </c>
    </row>
    <row r="244" customFormat="false" ht="15" hidden="false" customHeight="false" outlineLevel="0" collapsed="false">
      <c r="A244" s="14" t="n">
        <f aca="false">A243+0.001</f>
        <v>0.242</v>
      </c>
      <c r="B244" s="14" t="n">
        <f aca="false">(SIN(0.5*'Parche Rectangular'!$C$9*'Parche Rectangular'!$C$12*COS(A244))/COS(A244))^2</f>
        <v>0.671164425030711</v>
      </c>
      <c r="C244" s="14" t="n">
        <f aca="false">SIN(A244)^3</f>
        <v>0.0137627166592524</v>
      </c>
      <c r="D244" s="14" t="n">
        <f aca="false">Tabla142[[#This Row],[( sin(0.5*k0*W*cos θ)/cos θ )²]]*Tabla142[[#This Row],[sin³ θ]]</f>
        <v>0.00923704581346772</v>
      </c>
    </row>
    <row r="245" customFormat="false" ht="15" hidden="false" customHeight="false" outlineLevel="0" collapsed="false">
      <c r="A245" s="14" t="n">
        <f aca="false">A244+0.001</f>
        <v>0.243</v>
      </c>
      <c r="B245" s="14" t="n">
        <f aca="false">(SIN(0.5*'Parche Rectangular'!$C$9*'Parche Rectangular'!$C$12*COS(A245))/COS(A245))^2</f>
        <v>0.671263753853446</v>
      </c>
      <c r="C245" s="14" t="n">
        <f aca="false">SIN(A245)^3</f>
        <v>0.0139306429170516</v>
      </c>
      <c r="D245" s="14" t="n">
        <f aca="false">Tabla142[[#This Row],[( sin(0.5*k0*W*cos θ)/cos θ )²]]*Tabla142[[#This Row],[sin³ θ]]</f>
        <v>0.00935113565809197</v>
      </c>
    </row>
    <row r="246" customFormat="false" ht="15" hidden="false" customHeight="false" outlineLevel="0" collapsed="false">
      <c r="A246" s="14" t="n">
        <f aca="false">A245+0.001</f>
        <v>0.244</v>
      </c>
      <c r="B246" s="14" t="n">
        <f aca="false">(SIN(0.5*'Parche Rectangular'!$C$9*'Parche Rectangular'!$C$12*COS(A246))/COS(A246))^2</f>
        <v>0.671363471124579</v>
      </c>
      <c r="C246" s="14" t="n">
        <f aca="false">SIN(A246)^3</f>
        <v>0.0140998874913534</v>
      </c>
      <c r="D246" s="14" t="n">
        <f aca="false">Tabla142[[#This Row],[( sin(0.5*k0*W*cos θ)/cos θ )²]]*Tabla142[[#This Row],[sin³ θ]]</f>
        <v>0.00946614940866106</v>
      </c>
    </row>
    <row r="247" customFormat="false" ht="15" hidden="false" customHeight="false" outlineLevel="0" collapsed="false">
      <c r="A247" s="14" t="n">
        <f aca="false">A246+0.001</f>
        <v>0.245</v>
      </c>
      <c r="B247" s="14" t="n">
        <f aca="false">(SIN(0.5*'Parche Rectangular'!$C$9*'Parche Rectangular'!$C$12*COS(A247))/COS(A247))^2</f>
        <v>0.671463576578873</v>
      </c>
      <c r="C247" s="14" t="n">
        <f aca="false">SIN(A247)^3</f>
        <v>0.0142704546819531</v>
      </c>
      <c r="D247" s="14" t="n">
        <f aca="false">Tabla142[[#This Row],[( sin(0.5*k0*W*cos θ)/cos θ )²]]*Tabla142[[#This Row],[sin³ θ]]</f>
        <v>0.00958209054015097</v>
      </c>
    </row>
    <row r="248" customFormat="false" ht="15" hidden="false" customHeight="false" outlineLevel="0" collapsed="false">
      <c r="A248" s="14" t="n">
        <f aca="false">A247+0.001</f>
        <v>0.246</v>
      </c>
      <c r="B248" s="14" t="n">
        <f aca="false">(SIN(0.5*'Parche Rectangular'!$C$9*'Parche Rectangular'!$C$12*COS(A248))/COS(A248))^2</f>
        <v>0.671564069949922</v>
      </c>
      <c r="C248" s="14" t="n">
        <f aca="false">SIN(A248)^3</f>
        <v>0.014442348775293</v>
      </c>
      <c r="D248" s="14" t="n">
        <f aca="false">Tabla142[[#This Row],[( sin(0.5*k0*W*cos θ)/cos θ )²]]*Tabla142[[#This Row],[sin³ θ]]</f>
        <v>0.00969896252317203</v>
      </c>
    </row>
    <row r="249" customFormat="false" ht="15" hidden="false" customHeight="false" outlineLevel="0" collapsed="false">
      <c r="A249" s="14" t="n">
        <f aca="false">A248+0.001</f>
        <v>0.247</v>
      </c>
      <c r="B249" s="14" t="n">
        <f aca="false">(SIN(0.5*'Parche Rectangular'!$C$9*'Parche Rectangular'!$C$12*COS(A249))/COS(A249))^2</f>
        <v>0.671664950970151</v>
      </c>
      <c r="C249" s="14" t="n">
        <f aca="false">SIN(A249)^3</f>
        <v>0.0146155740444178</v>
      </c>
      <c r="D249" s="14" t="n">
        <f aca="false">Tabla142[[#This Row],[( sin(0.5*k0*W*cos θ)/cos θ )²]]*Tabla142[[#This Row],[sin³ θ]]</f>
        <v>0.00981676882394448</v>
      </c>
    </row>
    <row r="250" customFormat="false" ht="15" hidden="false" customHeight="false" outlineLevel="0" collapsed="false">
      <c r="A250" s="14" t="n">
        <f aca="false">A249+0.001</f>
        <v>0.248</v>
      </c>
      <c r="B250" s="14" t="n">
        <f aca="false">(SIN(0.5*'Parche Rectangular'!$C$9*'Parche Rectangular'!$C$12*COS(A250))/COS(A250))^2</f>
        <v>0.671766219370816</v>
      </c>
      <c r="C250" s="14" t="n">
        <f aca="false">SIN(A250)^3</f>
        <v>0.0147901347489305</v>
      </c>
      <c r="D250" s="14" t="n">
        <f aca="false">Tabla142[[#This Row],[( sin(0.5*k0*W*cos θ)/cos θ )²]]*Tabla142[[#This Row],[sin³ θ]]</f>
        <v>0.009935512904274</v>
      </c>
    </row>
    <row r="251" customFormat="false" ht="15" hidden="false" customHeight="false" outlineLevel="0" collapsed="false">
      <c r="A251" s="14" t="n">
        <f aca="false">A250+0.001</f>
        <v>0.249</v>
      </c>
      <c r="B251" s="14" t="n">
        <f aca="false">(SIN(0.5*'Parche Rectangular'!$C$9*'Parche Rectangular'!$C$12*COS(A251))/COS(A251))^2</f>
        <v>0.671867874881999</v>
      </c>
      <c r="C251" s="14" t="n">
        <f aca="false">SIN(A251)^3</f>
        <v>0.0149660351349484</v>
      </c>
      <c r="D251" s="14" t="n">
        <f aca="false">Tabla142[[#This Row],[( sin(0.5*k0*W*cos θ)/cos θ )²]]*Tabla142[[#This Row],[sin³ θ]]</f>
        <v>0.0100551982215271</v>
      </c>
    </row>
    <row r="252" customFormat="false" ht="15" hidden="false" customHeight="false" outlineLevel="0" collapsed="false">
      <c r="A252" s="14" t="n">
        <f aca="false">A251+0.001</f>
        <v>0.25</v>
      </c>
      <c r="B252" s="14" t="n">
        <f aca="false">(SIN(0.5*'Parche Rectangular'!$C$9*'Parche Rectangular'!$C$12*COS(A252))/COS(A252))^2</f>
        <v>0.671969917232611</v>
      </c>
      <c r="C252" s="14" t="n">
        <f aca="false">SIN(A252)^3</f>
        <v>0.0151432794350587</v>
      </c>
      <c r="D252" s="14" t="n">
        <f aca="false">Tabla142[[#This Row],[( sin(0.5*k0*W*cos θ)/cos θ )²]]*Tabla142[[#This Row],[sin³ θ]]</f>
        <v>0.0101758282286067</v>
      </c>
    </row>
    <row r="253" customFormat="false" ht="15" hidden="false" customHeight="false" outlineLevel="0" collapsed="false">
      <c r="A253" s="14" t="n">
        <f aca="false">A252+0.001</f>
        <v>0.251</v>
      </c>
      <c r="B253" s="14" t="n">
        <f aca="false">(SIN(0.5*'Parche Rectangular'!$C$9*'Parche Rectangular'!$C$12*COS(A253))/COS(A253))^2</f>
        <v>0.67207234615039</v>
      </c>
      <c r="C253" s="14" t="n">
        <f aca="false">SIN(A253)^3</f>
        <v>0.0153218718682748</v>
      </c>
      <c r="D253" s="14" t="n">
        <f aca="false">Tabla142[[#This Row],[( sin(0.5*k0*W*cos θ)/cos θ )²]]*Tabla142[[#This Row],[sin³ θ]]</f>
        <v>0.0102974063739271</v>
      </c>
    </row>
    <row r="254" customFormat="false" ht="15" hidden="false" customHeight="false" outlineLevel="0" collapsed="false">
      <c r="A254" s="14" t="n">
        <f aca="false">A253+0.001</f>
        <v>0.252</v>
      </c>
      <c r="B254" s="14" t="n">
        <f aca="false">(SIN(0.5*'Parche Rectangular'!$C$9*'Parche Rectangular'!$C$12*COS(A254))/COS(A254))^2</f>
        <v>0.672175161361901</v>
      </c>
      <c r="C254" s="14" t="n">
        <f aca="false">SIN(A254)^3</f>
        <v>0.0155018166399925</v>
      </c>
      <c r="D254" s="14" t="n">
        <f aca="false">Tabla142[[#This Row],[( sin(0.5*k0*W*cos θ)/cos θ )²]]*Tabla142[[#This Row],[sin³ θ]]</f>
        <v>0.0104199361013895</v>
      </c>
    </row>
    <row r="255" customFormat="false" ht="15" hidden="false" customHeight="false" outlineLevel="0" collapsed="false">
      <c r="A255" s="14" t="n">
        <f aca="false">A254+0.001</f>
        <v>0.253</v>
      </c>
      <c r="B255" s="14" t="n">
        <f aca="false">(SIN(0.5*'Parche Rectangular'!$C$9*'Parche Rectangular'!$C$12*COS(A255))/COS(A255))^2</f>
        <v>0.672278362592531</v>
      </c>
      <c r="C255" s="14" t="n">
        <f aca="false">SIN(A255)^3</f>
        <v>0.0156831179419463</v>
      </c>
      <c r="D255" s="14" t="n">
        <f aca="false">Tabla142[[#This Row],[( sin(0.5*k0*W*cos θ)/cos θ )²]]*Tabla142[[#This Row],[sin³ θ]]</f>
        <v>0.0105434208503572</v>
      </c>
    </row>
    <row r="256" customFormat="false" ht="15" hidden="false" customHeight="false" outlineLevel="0" collapsed="false">
      <c r="A256" s="14" t="n">
        <f aca="false">A255+0.001</f>
        <v>0.254</v>
      </c>
      <c r="B256" s="14" t="n">
        <f aca="false">(SIN(0.5*'Parche Rectangular'!$C$9*'Parche Rectangular'!$C$12*COS(A256))/COS(A256))^2</f>
        <v>0.672381949566495</v>
      </c>
      <c r="C256" s="14" t="n">
        <f aca="false">SIN(A256)^3</f>
        <v>0.0158657799521661</v>
      </c>
      <c r="D256" s="14" t="n">
        <f aca="false">Tabla142[[#This Row],[( sin(0.5*k0*W*cos θ)/cos θ )²]]*Tabla142[[#This Row],[sin³ θ]]</f>
        <v>0.0106678640556305</v>
      </c>
    </row>
    <row r="257" customFormat="false" ht="15" hidden="false" customHeight="false" outlineLevel="0" collapsed="false">
      <c r="A257" s="14" t="n">
        <f aca="false">A256+0.001</f>
        <v>0.255</v>
      </c>
      <c r="B257" s="14" t="n">
        <f aca="false">(SIN(0.5*'Parche Rectangular'!$C$9*'Parche Rectangular'!$C$12*COS(A257))/COS(A257))^2</f>
        <v>0.67248592200683</v>
      </c>
      <c r="C257" s="14" t="n">
        <f aca="false">SIN(A257)^3</f>
        <v>0.0160498068349333</v>
      </c>
      <c r="D257" s="14" t="n">
        <f aca="false">Tabla142[[#This Row],[( sin(0.5*k0*W*cos θ)/cos θ )²]]*Tabla142[[#This Row],[sin³ θ]]</f>
        <v>0.0107932691474216</v>
      </c>
    </row>
    <row r="258" customFormat="false" ht="15" hidden="false" customHeight="false" outlineLevel="0" collapsed="false">
      <c r="A258" s="14" t="n">
        <f aca="false">A257+0.001</f>
        <v>0.256</v>
      </c>
      <c r="B258" s="14" t="n">
        <f aca="false">(SIN(0.5*'Parche Rectangular'!$C$9*'Parche Rectangular'!$C$12*COS(A258))/COS(A258))^2</f>
        <v>0.672590279635394</v>
      </c>
      <c r="C258" s="14" t="n">
        <f aca="false">SIN(A258)^3</f>
        <v>0.0162352027407378</v>
      </c>
      <c r="D258" s="14" t="n">
        <f aca="false">Tabla142[[#This Row],[( sin(0.5*k0*W*cos θ)/cos θ )²]]*Tabla142[[#This Row],[sin³ θ]]</f>
        <v>0.0109196395513302</v>
      </c>
    </row>
    <row r="259" customFormat="false" ht="15" hidden="false" customHeight="false" outlineLevel="0" collapsed="false">
      <c r="A259" s="14" t="n">
        <f aca="false">A258+0.001</f>
        <v>0.257</v>
      </c>
      <c r="B259" s="14" t="n">
        <f aca="false">(SIN(0.5*'Parche Rectangular'!$C$9*'Parche Rectangular'!$C$12*COS(A259))/COS(A259))^2</f>
        <v>0.672695022172869</v>
      </c>
      <c r="C259" s="14" t="n">
        <f aca="false">SIN(A259)^3</f>
        <v>0.0164219718062351</v>
      </c>
      <c r="D259" s="14" t="n">
        <f aca="false">Tabla142[[#This Row],[( sin(0.5*k0*W*cos θ)/cos θ )²]]*Tabla142[[#This Row],[sin³ θ]]</f>
        <v>0.0110469786883176</v>
      </c>
    </row>
    <row r="260" customFormat="false" ht="15" hidden="false" customHeight="false" outlineLevel="0" collapsed="false">
      <c r="A260" s="14" t="n">
        <f aca="false">A259+0.001</f>
        <v>0.258</v>
      </c>
      <c r="B260" s="14" t="n">
        <f aca="false">(SIN(0.5*'Parche Rectangular'!$C$9*'Parche Rectangular'!$C$12*COS(A260))/COS(A260))^2</f>
        <v>0.672800149338757</v>
      </c>
      <c r="C260" s="14" t="n">
        <f aca="false">SIN(A260)^3</f>
        <v>0.0166101181542028</v>
      </c>
      <c r="D260" s="14" t="n">
        <f aca="false">Tabla142[[#This Row],[( sin(0.5*k0*W*cos θ)/cos θ )²]]*Tabla142[[#This Row],[sin³ θ]]</f>
        <v>0.011175289974682</v>
      </c>
    </row>
    <row r="261" customFormat="false" ht="15" hidden="false" customHeight="false" outlineLevel="0" collapsed="false">
      <c r="A261" s="14" t="n">
        <f aca="false">A260+0.001</f>
        <v>0.259</v>
      </c>
      <c r="B261" s="14" t="n">
        <f aca="false">(SIN(0.5*'Parche Rectangular'!$C$9*'Parche Rectangular'!$C$12*COS(A261))/COS(A261))^2</f>
        <v>0.672905660851379</v>
      </c>
      <c r="C261" s="14" t="n">
        <f aca="false">SIN(A261)^3</f>
        <v>0.0167996458934978</v>
      </c>
      <c r="D261" s="14" t="n">
        <f aca="false">Tabla142[[#This Row],[( sin(0.5*k0*W*cos θ)/cos θ )²]]*Tabla142[[#This Row],[sin³ θ]]</f>
        <v>0.0113045768220333</v>
      </c>
    </row>
    <row r="262" customFormat="false" ht="15" hidden="false" customHeight="false" outlineLevel="0" collapsed="false">
      <c r="A262" s="14" t="n">
        <f aca="false">A261+0.001</f>
        <v>0.26</v>
      </c>
      <c r="B262" s="14" t="n">
        <f aca="false">(SIN(0.5*'Parche Rectangular'!$C$9*'Parche Rectangular'!$C$12*COS(A262))/COS(A262))^2</f>
        <v>0.673011556427876</v>
      </c>
      <c r="C262" s="14" t="n">
        <f aca="false">SIN(A262)^3</f>
        <v>0.0169905591190138</v>
      </c>
      <c r="D262" s="14" t="n">
        <f aca="false">Tabla142[[#This Row],[( sin(0.5*k0*W*cos θ)/cos θ )²]]*Tabla142[[#This Row],[sin³ θ]]</f>
        <v>0.0114348426372673</v>
      </c>
    </row>
    <row r="263" customFormat="false" ht="15" hidden="false" customHeight="false" outlineLevel="0" collapsed="false">
      <c r="A263" s="14" t="n">
        <f aca="false">A262+0.001</f>
        <v>0.261</v>
      </c>
      <c r="B263" s="14" t="n">
        <f aca="false">(SIN(0.5*'Parche Rectangular'!$C$9*'Parche Rectangular'!$C$12*COS(A263))/COS(A263))^2</f>
        <v>0.673117835784208</v>
      </c>
      <c r="C263" s="14" t="n">
        <f aca="false">SIN(A263)^3</f>
        <v>0.0171828619116384</v>
      </c>
      <c r="D263" s="14" t="n">
        <f aca="false">Tabla142[[#This Row],[( sin(0.5*k0*W*cos θ)/cos θ )²]]*Tabla142[[#This Row],[sin³ θ]]</f>
        <v>0.0115660908225409</v>
      </c>
    </row>
    <row r="264" customFormat="false" ht="15" hidden="false" customHeight="false" outlineLevel="0" collapsed="false">
      <c r="A264" s="14" t="n">
        <f aca="false">A263+0.001</f>
        <v>0.262</v>
      </c>
      <c r="B264" s="14" t="n">
        <f aca="false">(SIN(0.5*'Parche Rectangular'!$C$9*'Parche Rectangular'!$C$12*COS(A264))/COS(A264))^2</f>
        <v>0.673224498635149</v>
      </c>
      <c r="C264" s="14" t="n">
        <f aca="false">SIN(A264)^3</f>
        <v>0.0173765583382105</v>
      </c>
      <c r="D264" s="14" t="n">
        <f aca="false">Tabla142[[#This Row],[( sin(0.5*k0*W*cos θ)/cos θ )²]]*Tabla142[[#This Row],[sin³ θ]]</f>
        <v>0.0116983247752462</v>
      </c>
    </row>
    <row r="265" customFormat="false" ht="15" hidden="false" customHeight="false" outlineLevel="0" collapsed="false">
      <c r="A265" s="14" t="n">
        <f aca="false">A264+0.001</f>
        <v>0.263</v>
      </c>
      <c r="B265" s="14" t="n">
        <f aca="false">(SIN(0.5*'Parche Rectangular'!$C$9*'Parche Rectangular'!$C$12*COS(A265))/COS(A265))^2</f>
        <v>0.673331544694294</v>
      </c>
      <c r="C265" s="14" t="n">
        <f aca="false">SIN(A265)^3</f>
        <v>0.0175716524514783</v>
      </c>
      <c r="D265" s="14" t="n">
        <f aca="false">Tabla142[[#This Row],[( sin(0.5*k0*W*cos θ)/cos θ )²]]*Tabla142[[#This Row],[sin³ θ]]</f>
        <v>0.0118315478879851</v>
      </c>
    </row>
    <row r="266" customFormat="false" ht="15" hidden="false" customHeight="false" outlineLevel="0" collapsed="false">
      <c r="A266" s="14" t="n">
        <f aca="false">A265+0.001</f>
        <v>0.264</v>
      </c>
      <c r="B266" s="14" t="n">
        <f aca="false">(SIN(0.5*'Parche Rectangular'!$C$9*'Parche Rectangular'!$C$12*COS(A266))/COS(A266))^2</f>
        <v>0.67343897367405</v>
      </c>
      <c r="C266" s="14" t="n">
        <f aca="false">SIN(A266)^3</f>
        <v>0.0177681482900564</v>
      </c>
      <c r="D266" s="14" t="n">
        <f aca="false">Tabla142[[#This Row],[( sin(0.5*k0*W*cos θ)/cos θ )²]]*Tabla142[[#This Row],[sin³ θ]]</f>
        <v>0.0119657635485439</v>
      </c>
    </row>
    <row r="267" customFormat="false" ht="15" hidden="false" customHeight="false" outlineLevel="0" collapsed="false">
      <c r="A267" s="14" t="n">
        <f aca="false">A266+0.001</f>
        <v>0.265</v>
      </c>
      <c r="B267" s="14" t="n">
        <f aca="false">(SIN(0.5*'Parche Rectangular'!$C$9*'Parche Rectangular'!$C$12*COS(A267))/COS(A267))^2</f>
        <v>0.673546785285639</v>
      </c>
      <c r="C267" s="14" t="n">
        <f aca="false">SIN(A267)^3</f>
        <v>0.0179660498783842</v>
      </c>
      <c r="D267" s="14" t="n">
        <f aca="false">Tabla142[[#This Row],[( sin(0.5*k0*W*cos θ)/cos θ )²]]*Tabla142[[#This Row],[sin³ θ]]</f>
        <v>0.0121009751398671</v>
      </c>
    </row>
    <row r="268" customFormat="false" ht="15" hidden="false" customHeight="false" outlineLevel="0" collapsed="false">
      <c r="A268" s="14" t="n">
        <f aca="false">A267+0.001</f>
        <v>0.266</v>
      </c>
      <c r="B268" s="14" t="n">
        <f aca="false">(SIN(0.5*'Parche Rectangular'!$C$9*'Parche Rectangular'!$C$12*COS(A268))/COS(A268))^2</f>
        <v>0.673654979239099</v>
      </c>
      <c r="C268" s="14" t="n">
        <f aca="false">SIN(A268)^3</f>
        <v>0.0181653612266837</v>
      </c>
      <c r="D268" s="14" t="n">
        <f aca="false">Tabla142[[#This Row],[( sin(0.5*k0*W*cos θ)/cos θ )²]]*Tabla142[[#This Row],[sin³ θ]]</f>
        <v>0.0122371860400323</v>
      </c>
    </row>
    <row r="269" customFormat="false" ht="15" hidden="false" customHeight="false" outlineLevel="0" collapsed="false">
      <c r="A269" s="14" t="n">
        <f aca="false">A268+0.001</f>
        <v>0.267</v>
      </c>
      <c r="B269" s="14" t="n">
        <f aca="false">(SIN(0.5*'Parche Rectangular'!$C$9*'Parche Rectangular'!$C$12*COS(A269))/COS(A269))^2</f>
        <v>0.673763555243278</v>
      </c>
      <c r="C269" s="14" t="n">
        <f aca="false">SIN(A269)^3</f>
        <v>0.0183660863309176</v>
      </c>
      <c r="D269" s="14" t="n">
        <f aca="false">Tabla142[[#This Row],[( sin(0.5*k0*W*cos θ)/cos θ )²]]*Tabla142[[#This Row],[sin³ θ]]</f>
        <v>0.012374399622224</v>
      </c>
    </row>
    <row r="270" customFormat="false" ht="15" hidden="false" customHeight="false" outlineLevel="0" collapsed="false">
      <c r="A270" s="14" t="n">
        <f aca="false">A269+0.001</f>
        <v>0.268</v>
      </c>
      <c r="B270" s="14" t="n">
        <f aca="false">(SIN(0.5*'Parche Rectangular'!$C$9*'Parche Rectangular'!$C$12*COS(A270))/COS(A270))^2</f>
        <v>0.673872513005839</v>
      </c>
      <c r="C270" s="14" t="n">
        <f aca="false">SIN(A270)^3</f>
        <v>0.0185682291727477</v>
      </c>
      <c r="D270" s="14" t="n">
        <f aca="false">Tabla142[[#This Row],[( sin(0.5*k0*W*cos θ)/cos θ )²]]*Tabla142[[#This Row],[sin³ θ]]</f>
        <v>0.0125126192547078</v>
      </c>
    </row>
    <row r="271" customFormat="false" ht="15" hidden="false" customHeight="false" outlineLevel="0" collapsed="false">
      <c r="A271" s="14" t="n">
        <f aca="false">A270+0.001</f>
        <v>0.269</v>
      </c>
      <c r="B271" s="14" t="n">
        <f aca="false">(SIN(0.5*'Parche Rectangular'!$C$9*'Parche Rectangular'!$C$12*COS(A271))/COS(A271))^2</f>
        <v>0.673981852233252</v>
      </c>
      <c r="C271" s="14" t="n">
        <f aca="false">SIN(A271)^3</f>
        <v>0.0187717937194927</v>
      </c>
      <c r="D271" s="14" t="n">
        <f aca="false">Tabla142[[#This Row],[( sin(0.5*k0*W*cos θ)/cos θ )²]]*Tabla142[[#This Row],[sin³ θ]]</f>
        <v>0.0126518483008043</v>
      </c>
    </row>
    <row r="272" customFormat="false" ht="15" hidden="false" customHeight="false" outlineLevel="0" collapsed="false">
      <c r="A272" s="14" t="n">
        <f aca="false">A271+0.001</f>
        <v>0.27</v>
      </c>
      <c r="B272" s="14" t="n">
        <f aca="false">(SIN(0.5*'Parche Rectangular'!$C$9*'Parche Rectangular'!$C$12*COS(A272))/COS(A272))^2</f>
        <v>0.674091572630803</v>
      </c>
      <c r="C272" s="14" t="n">
        <f aca="false">SIN(A272)^3</f>
        <v>0.0189767839240878</v>
      </c>
      <c r="D272" s="14" t="n">
        <f aca="false">Tabla142[[#This Row],[( sin(0.5*k0*W*cos θ)/cos θ )²]]*Tabla142[[#This Row],[sin³ θ]]</f>
        <v>0.0127920901188632</v>
      </c>
    </row>
    <row r="273" customFormat="false" ht="15" hidden="false" customHeight="false" outlineLevel="0" collapsed="false">
      <c r="A273" s="14" t="n">
        <f aca="false">A272+0.001</f>
        <v>0.271</v>
      </c>
      <c r="B273" s="14" t="n">
        <f aca="false">(SIN(0.5*'Parche Rectangular'!$C$9*'Parche Rectangular'!$C$12*COS(A273))/COS(A273))^2</f>
        <v>0.674201673902581</v>
      </c>
      <c r="C273" s="14" t="n">
        <f aca="false">SIN(A273)^3</f>
        <v>0.019183203725042</v>
      </c>
      <c r="D273" s="14" t="n">
        <f aca="false">Tabla142[[#This Row],[( sin(0.5*k0*W*cos θ)/cos θ )²]]*Tabla142[[#This Row],[sin³ θ]]</f>
        <v>0.0129333480622376</v>
      </c>
    </row>
    <row r="274" customFormat="false" ht="15" hidden="false" customHeight="false" outlineLevel="0" collapsed="false">
      <c r="A274" s="14" t="n">
        <f aca="false">A273+0.001</f>
        <v>0.272</v>
      </c>
      <c r="B274" s="14" t="n">
        <f aca="false">(SIN(0.5*'Parche Rectangular'!$C$9*'Parche Rectangular'!$C$12*COS(A274))/COS(A274))^2</f>
        <v>0.674312155751487</v>
      </c>
      <c r="C274" s="14" t="n">
        <f aca="false">SIN(A274)^3</f>
        <v>0.0193910570463981</v>
      </c>
      <c r="D274" s="14" t="n">
        <f aca="false">Tabla142[[#This Row],[( sin(0.5*k0*W*cos θ)/cos θ )²]]*Tabla142[[#This Row],[sin³ θ]]</f>
        <v>0.0130756254792568</v>
      </c>
    </row>
    <row r="275" customFormat="false" ht="15" hidden="false" customHeight="false" outlineLevel="0" collapsed="false">
      <c r="A275" s="14" t="n">
        <f aca="false">A274+0.001</f>
        <v>0.273</v>
      </c>
      <c r="B275" s="14" t="n">
        <f aca="false">(SIN(0.5*'Parche Rectangular'!$C$9*'Parche Rectangular'!$C$12*COS(A275))/COS(A275))^2</f>
        <v>0.67442301787923</v>
      </c>
      <c r="C275" s="14" t="n">
        <f aca="false">SIN(A275)^3</f>
        <v>0.0196003477976908</v>
      </c>
      <c r="D275" s="14" t="n">
        <f aca="false">Tabla142[[#This Row],[( sin(0.5*k0*W*cos θ)/cos θ )²]]*Tabla142[[#This Row],[sin³ θ]]</f>
        <v>0.0132189257132012</v>
      </c>
    </row>
    <row r="276" customFormat="false" ht="15" hidden="false" customHeight="false" outlineLevel="0" collapsed="false">
      <c r="A276" s="14" t="n">
        <f aca="false">A275+0.001</f>
        <v>0.274</v>
      </c>
      <c r="B276" s="14" t="n">
        <f aca="false">(SIN(0.5*'Parche Rectangular'!$C$9*'Parche Rectangular'!$C$12*COS(A276))/COS(A276))^2</f>
        <v>0.674534259986324</v>
      </c>
      <c r="C276" s="14" t="n">
        <f aca="false">SIN(A276)^3</f>
        <v>0.019811079873906</v>
      </c>
      <c r="D276" s="14" t="n">
        <f aca="false">Tabla142[[#This Row],[( sin(0.5*k0*W*cos θ)/cos θ )²]]*Tabla142[[#This Row],[sin³ θ]]</f>
        <v>0.0133632521022752</v>
      </c>
    </row>
    <row r="277" customFormat="false" ht="15" hidden="false" customHeight="false" outlineLevel="0" collapsed="false">
      <c r="A277" s="14" t="n">
        <f aca="false">A276+0.001</f>
        <v>0.275</v>
      </c>
      <c r="B277" s="14" t="n">
        <f aca="false">(SIN(0.5*'Parche Rectangular'!$C$9*'Parche Rectangular'!$C$12*COS(A277))/COS(A277))^2</f>
        <v>0.67464588177209</v>
      </c>
      <c r="C277" s="14" t="n">
        <f aca="false">SIN(A277)^3</f>
        <v>0.02002325715544</v>
      </c>
      <c r="D277" s="14" t="n">
        <f aca="false">Tabla142[[#This Row],[( sin(0.5*k0*W*cos θ)/cos θ )²]]*Tabla142[[#This Row],[sin³ θ]]</f>
        <v>0.0135086079795812</v>
      </c>
    </row>
    <row r="278" customFormat="false" ht="15" hidden="false" customHeight="false" outlineLevel="0" collapsed="false">
      <c r="A278" s="14" t="n">
        <f aca="false">A277+0.001</f>
        <v>0.276</v>
      </c>
      <c r="B278" s="14" t="n">
        <f aca="false">(SIN(0.5*'Parche Rectangular'!$C$9*'Parche Rectangular'!$C$12*COS(A278))/COS(A278))^2</f>
        <v>0.674757882934652</v>
      </c>
      <c r="C278" s="14" t="n">
        <f aca="false">SIN(A278)^3</f>
        <v>0.0202368835080588</v>
      </c>
      <c r="D278" s="14" t="n">
        <f aca="false">Tabla142[[#This Row],[( sin(0.5*k0*W*cos θ)/cos θ )²]]*Tabla142[[#This Row],[sin³ θ]]</f>
        <v>0.0136549966730929</v>
      </c>
    </row>
    <row r="279" customFormat="false" ht="15" hidden="false" customHeight="false" outlineLevel="0" collapsed="false">
      <c r="A279" s="14" t="n">
        <f aca="false">A278+0.001</f>
        <v>0.277</v>
      </c>
      <c r="B279" s="14" t="n">
        <f aca="false">(SIN(0.5*'Parche Rectangular'!$C$9*'Parche Rectangular'!$C$12*COS(A279))/COS(A279))^2</f>
        <v>0.67487026317094</v>
      </c>
      <c r="C279" s="14" t="n">
        <f aca="false">SIN(A279)^3</f>
        <v>0.0204519627828574</v>
      </c>
      <c r="D279" s="14" t="n">
        <f aca="false">Tabla142[[#This Row],[( sin(0.5*k0*W*cos θ)/cos θ )²]]*Tabla142[[#This Row],[sin³ θ]]</f>
        <v>0.0138024215056292</v>
      </c>
    </row>
    <row r="280" customFormat="false" ht="15" hidden="false" customHeight="false" outlineLevel="0" collapsed="false">
      <c r="A280" s="14" t="n">
        <f aca="false">A279+0.001</f>
        <v>0.278</v>
      </c>
      <c r="B280" s="14" t="n">
        <f aca="false">(SIN(0.5*'Parche Rectangular'!$C$9*'Parche Rectangular'!$C$12*COS(A280))/COS(A280))^2</f>
        <v>0.674983022176686</v>
      </c>
      <c r="C280" s="14" t="n">
        <f aca="false">SIN(A280)^3</f>
        <v>0.0206684988162195</v>
      </c>
      <c r="D280" s="14" t="n">
        <f aca="false">Tabla142[[#This Row],[( sin(0.5*k0*W*cos θ)/cos θ )²]]*Tabla142[[#This Row],[sin³ θ]]</f>
        <v>0.0139508857948271</v>
      </c>
    </row>
    <row r="281" customFormat="false" ht="15" hidden="false" customHeight="false" outlineLevel="0" collapsed="false">
      <c r="A281" s="14" t="n">
        <f aca="false">A280+0.001</f>
        <v>0.279</v>
      </c>
      <c r="B281" s="14" t="n">
        <f aca="false">(SIN(0.5*'Parche Rectangular'!$C$9*'Parche Rectangular'!$C$12*COS(A281))/COS(A281))^2</f>
        <v>0.675096159646424</v>
      </c>
      <c r="C281" s="14" t="n">
        <f aca="false">SIN(A281)^3</f>
        <v>0.0208864954297771</v>
      </c>
      <c r="D281" s="14" t="n">
        <f aca="false">Tabla142[[#This Row],[( sin(0.5*k0*W*cos θ)/cos θ )²]]*Tabla142[[#This Row],[sin³ θ]]</f>
        <v>0.0141003928531151</v>
      </c>
    </row>
    <row r="282" customFormat="false" ht="15" hidden="false" customHeight="false" outlineLevel="0" collapsed="false">
      <c r="A282" s="14" t="n">
        <f aca="false">A281+0.001</f>
        <v>0.28</v>
      </c>
      <c r="B282" s="14" t="n">
        <f aca="false">(SIN(0.5*'Parche Rectangular'!$C$9*'Parche Rectangular'!$C$12*COS(A282))/COS(A282))^2</f>
        <v>0.675209675273491</v>
      </c>
      <c r="C282" s="14" t="n">
        <f aca="false">SIN(A282)^3</f>
        <v>0.0211059564303705</v>
      </c>
      <c r="D282" s="14" t="n">
        <f aca="false">Tabla142[[#This Row],[( sin(0.5*k0*W*cos θ)/cos θ )²]]*Tabla142[[#This Row],[sin³ θ]]</f>
        <v>0.0142509459876869</v>
      </c>
    </row>
    <row r="283" customFormat="false" ht="15" hidden="false" customHeight="false" outlineLevel="0" collapsed="false">
      <c r="A283" s="14" t="n">
        <f aca="false">A282+0.001</f>
        <v>0.281</v>
      </c>
      <c r="B283" s="14" t="n">
        <f aca="false">(SIN(0.5*'Parche Rectangular'!$C$9*'Parche Rectangular'!$C$12*COS(A283))/COS(A283))^2</f>
        <v>0.675323568750023</v>
      </c>
      <c r="C283" s="14" t="n">
        <f aca="false">SIN(A283)^3</f>
        <v>0.0213268856100081</v>
      </c>
      <c r="D283" s="14" t="n">
        <f aca="false">Tabla142[[#This Row],[( sin(0.5*k0*W*cos θ)/cos θ )²]]*Tabla142[[#This Row],[sin³ θ]]</f>
        <v>0.0144025485004742</v>
      </c>
    </row>
    <row r="284" customFormat="false" ht="15" hidden="false" customHeight="false" outlineLevel="0" collapsed="false">
      <c r="A284" s="14" t="n">
        <f aca="false">A283+0.001</f>
        <v>0.282</v>
      </c>
      <c r="B284" s="14" t="n">
        <f aca="false">(SIN(0.5*'Parche Rectangular'!$C$9*'Parche Rectangular'!$C$12*COS(A284))/COS(A284))^2</f>
        <v>0.675437839766955</v>
      </c>
      <c r="C284" s="14" t="n">
        <f aca="false">SIN(A284)^3</f>
        <v>0.0215492867458266</v>
      </c>
      <c r="D284" s="14" t="n">
        <f aca="false">Tabla142[[#This Row],[( sin(0.5*k0*W*cos θ)/cos θ )²]]*Tabla142[[#This Row],[sin³ θ]]</f>
        <v>0.0145552036881198</v>
      </c>
    </row>
    <row r="285" customFormat="false" ht="15" hidden="false" customHeight="false" outlineLevel="0" collapsed="false">
      <c r="A285" s="14" t="n">
        <f aca="false">A284+0.001</f>
        <v>0.283</v>
      </c>
      <c r="B285" s="14" t="n">
        <f aca="false">(SIN(0.5*'Parche Rectangular'!$C$9*'Parche Rectangular'!$C$12*COS(A285))/COS(A285))^2</f>
        <v>0.675552488014022</v>
      </c>
      <c r="C285" s="14" t="n">
        <f aca="false">SIN(A285)^3</f>
        <v>0.0217731636000511</v>
      </c>
      <c r="D285" s="14" t="n">
        <f aca="false">Tabla142[[#This Row],[( sin(0.5*k0*W*cos θ)/cos θ )²]]*Tabla142[[#This Row],[sin³ θ]]</f>
        <v>0.0147089148419509</v>
      </c>
    </row>
    <row r="286" customFormat="false" ht="15" hidden="false" customHeight="false" outlineLevel="0" collapsed="false">
      <c r="A286" s="14" t="n">
        <f aca="false">A285+0.001</f>
        <v>0.284</v>
      </c>
      <c r="B286" s="14" t="n">
        <f aca="false">(SIN(0.5*'Parche Rectangular'!$C$9*'Parche Rectangular'!$C$12*COS(A286))/COS(A286))^2</f>
        <v>0.675667513179756</v>
      </c>
      <c r="C286" s="14" t="n">
        <f aca="false">SIN(A286)^3</f>
        <v>0.0219985199199558</v>
      </c>
      <c r="D286" s="14" t="n">
        <f aca="false">Tabla142[[#This Row],[( sin(0.5*k0*W*cos θ)/cos θ )²]]*Tabla142[[#This Row],[sin³ θ]]</f>
        <v>0.0148636852479519</v>
      </c>
    </row>
    <row r="287" customFormat="false" ht="15" hidden="false" customHeight="false" outlineLevel="0" collapsed="false">
      <c r="A287" s="14" t="n">
        <f aca="false">A286+0.001</f>
        <v>0.285</v>
      </c>
      <c r="B287" s="14" t="n">
        <f aca="false">(SIN(0.5*'Parche Rectangular'!$C$9*'Parche Rectangular'!$C$12*COS(A287))/COS(A287))^2</f>
        <v>0.675782914951487</v>
      </c>
      <c r="C287" s="14" t="n">
        <f aca="false">SIN(A287)^3</f>
        <v>0.022225359437824</v>
      </c>
      <c r="D287" s="14" t="n">
        <f aca="false">Tabla142[[#This Row],[( sin(0.5*k0*W*cos θ)/cos θ )²]]*Tabla142[[#This Row],[sin³ θ]]</f>
        <v>0.0150195181867372</v>
      </c>
    </row>
    <row r="288" customFormat="false" ht="15" hidden="false" customHeight="false" outlineLevel="0" collapsed="false">
      <c r="A288" s="14" t="n">
        <f aca="false">A287+0.001</f>
        <v>0.286</v>
      </c>
      <c r="B288" s="14" t="n">
        <f aca="false">(SIN(0.5*'Parche Rectangular'!$C$9*'Parche Rectangular'!$C$12*COS(A288))/COS(A288))^2</f>
        <v>0.675898693015338</v>
      </c>
      <c r="C288" s="14" t="n">
        <f aca="false">SIN(A288)^3</f>
        <v>0.0224536858709093</v>
      </c>
      <c r="D288" s="14" t="n">
        <f aca="false">Tabla142[[#This Row],[( sin(0.5*k0*W*cos θ)/cos θ )²]]*Tabla142[[#This Row],[sin³ θ]]</f>
        <v>0.0151764169335246</v>
      </c>
    </row>
    <row r="289" customFormat="false" ht="15" hidden="false" customHeight="false" outlineLevel="0" collapsed="false">
      <c r="A289" s="14" t="n">
        <f aca="false">A288+0.001</f>
        <v>0.287</v>
      </c>
      <c r="B289" s="14" t="n">
        <f aca="false">(SIN(0.5*'Parche Rectangular'!$C$9*'Parche Rectangular'!$C$12*COS(A289))/COS(A289))^2</f>
        <v>0.676014847056231</v>
      </c>
      <c r="C289" s="14" t="n">
        <f aca="false">SIN(A289)^3</f>
        <v>0.0226835029213959</v>
      </c>
      <c r="D289" s="14" t="n">
        <f aca="false">Tabla142[[#This Row],[( sin(0.5*k0*W*cos θ)/cos θ )²]]*Tabla142[[#This Row],[sin³ θ]]</f>
        <v>0.015334384758107</v>
      </c>
    </row>
    <row r="290" customFormat="false" ht="15" hidden="false" customHeight="false" outlineLevel="0" collapsed="false">
      <c r="A290" s="14" t="n">
        <f aca="false">A289+0.001</f>
        <v>0.288</v>
      </c>
      <c r="B290" s="14" t="n">
        <f aca="false">(SIN(0.5*'Parche Rectangular'!$C$9*'Parche Rectangular'!$C$12*COS(A290))/COS(A290))^2</f>
        <v>0.676131376757879</v>
      </c>
      <c r="C290" s="14" t="n">
        <f aca="false">SIN(A290)^3</f>
        <v>0.0229148142763601</v>
      </c>
      <c r="D290" s="14" t="n">
        <f aca="false">Tabla142[[#This Row],[( sin(0.5*k0*W*cos θ)/cos θ )²]]*Tabla142[[#This Row],[sin³ θ]]</f>
        <v>0.0154934249248264</v>
      </c>
    </row>
    <row r="291" customFormat="false" ht="15" hidden="false" customHeight="false" outlineLevel="0" collapsed="false">
      <c r="A291" s="14" t="n">
        <f aca="false">A290+0.001</f>
        <v>0.289</v>
      </c>
      <c r="B291" s="14" t="n">
        <f aca="false">(SIN(0.5*'Parche Rectangular'!$C$9*'Parche Rectangular'!$C$12*COS(A291))/COS(A291))^2</f>
        <v>0.676248281802789</v>
      </c>
      <c r="C291" s="14" t="n">
        <f aca="false">SIN(A291)^3</f>
        <v>0.0231476236077306</v>
      </c>
      <c r="D291" s="14" t="n">
        <f aca="false">Tabla142[[#This Row],[( sin(0.5*k0*W*cos θ)/cos θ )²]]*Tabla142[[#This Row],[sin³ θ]]</f>
        <v>0.0156535406925455</v>
      </c>
    </row>
    <row r="292" customFormat="false" ht="15" hidden="false" customHeight="false" outlineLevel="0" collapsed="false">
      <c r="A292" s="14" t="n">
        <f aca="false">A291+0.001</f>
        <v>0.29</v>
      </c>
      <c r="B292" s="14" t="n">
        <f aca="false">(SIN(0.5*'Parche Rectangular'!$C$9*'Parche Rectangular'!$C$12*COS(A292))/COS(A292))^2</f>
        <v>0.676365561872262</v>
      </c>
      <c r="C292" s="14" t="n">
        <f aca="false">SIN(A292)^3</f>
        <v>0.0233819345722504</v>
      </c>
      <c r="D292" s="14" t="n">
        <f aca="false">Tabla142[[#This Row],[( sin(0.5*k0*W*cos θ)/cos θ )²]]*Tabla142[[#This Row],[sin³ θ]]</f>
        <v>0.0158147353146206</v>
      </c>
    </row>
    <row r="293" customFormat="false" ht="15" hidden="false" customHeight="false" outlineLevel="0" collapsed="false">
      <c r="A293" s="14" t="n">
        <f aca="false">A292+0.001</f>
        <v>0.291</v>
      </c>
      <c r="B293" s="14" t="n">
        <f aca="false">(SIN(0.5*'Parche Rectangular'!$C$9*'Parche Rectangular'!$C$12*COS(A293))/COS(A293))^2</f>
        <v>0.67648321664639</v>
      </c>
      <c r="C293" s="14" t="n">
        <f aca="false">SIN(A293)^3</f>
        <v>0.0236177508114378</v>
      </c>
      <c r="D293" s="14" t="n">
        <f aca="false">Tabla142[[#This Row],[( sin(0.5*k0*W*cos θ)/cos θ )²]]*Tabla142[[#This Row],[sin³ θ]]</f>
        <v>0.0159770120388743</v>
      </c>
    </row>
    <row r="294" customFormat="false" ht="15" hidden="false" customHeight="false" outlineLevel="0" collapsed="false">
      <c r="A294" s="14" t="n">
        <f aca="false">A293+0.001</f>
        <v>0.292</v>
      </c>
      <c r="B294" s="14" t="n">
        <f aca="false">(SIN(0.5*'Parche Rectangular'!$C$9*'Parche Rectangular'!$C$12*COS(A294))/COS(A294))^2</f>
        <v>0.676601245804053</v>
      </c>
      <c r="C294" s="14" t="n">
        <f aca="false">SIN(A294)^3</f>
        <v>0.0238550759515478</v>
      </c>
      <c r="D294" s="14" t="n">
        <f aca="false">Tabla142[[#This Row],[( sin(0.5*k0*W*cos θ)/cos θ )²]]*Tabla142[[#This Row],[sin³ θ]]</f>
        <v>0.0161403741075675</v>
      </c>
    </row>
    <row r="295" customFormat="false" ht="15" hidden="false" customHeight="false" outlineLevel="0" collapsed="false">
      <c r="A295" s="14" t="n">
        <f aca="false">A294+0.001</f>
        <v>0.293</v>
      </c>
      <c r="B295" s="14" t="n">
        <f aca="false">(SIN(0.5*'Parche Rectangular'!$C$9*'Parche Rectangular'!$C$12*COS(A295))/COS(A295))^2</f>
        <v>0.676719649022925</v>
      </c>
      <c r="C295" s="14" t="n">
        <f aca="false">SIN(A295)^3</f>
        <v>0.0240939136035339</v>
      </c>
      <c r="D295" s="14" t="n">
        <f aca="false">Tabla142[[#This Row],[( sin(0.5*k0*W*cos θ)/cos θ )²]]*Tabla142[[#This Row],[sin³ θ]]</f>
        <v>0.0163048247573721</v>
      </c>
    </row>
    <row r="296" customFormat="false" ht="15" hidden="false" customHeight="false" outlineLevel="0" collapsed="false">
      <c r="A296" s="14" t="n">
        <f aca="false">A295+0.001</f>
        <v>0.294</v>
      </c>
      <c r="B296" s="14" t="n">
        <f aca="false">(SIN(0.5*'Parche Rectangular'!$C$9*'Parche Rectangular'!$C$12*COS(A296))/COS(A296))^2</f>
        <v>0.676838425979464</v>
      </c>
      <c r="C296" s="14" t="n">
        <f aca="false">SIN(A296)^3</f>
        <v>0.02433426736301</v>
      </c>
      <c r="D296" s="14" t="n">
        <f aca="false">Tabla142[[#This Row],[( sin(0.5*k0*W*cos θ)/cos θ )²]]*Tabla142[[#This Row],[sin³ θ]]</f>
        <v>0.0164703672193431</v>
      </c>
    </row>
    <row r="297" customFormat="false" ht="15" hidden="false" customHeight="false" outlineLevel="0" collapsed="false">
      <c r="A297" s="14" t="n">
        <f aca="false">A296+0.001</f>
        <v>0.295</v>
      </c>
      <c r="B297" s="14" t="n">
        <f aca="false">(SIN(0.5*'Parche Rectangular'!$C$9*'Parche Rectangular'!$C$12*COS(A297))/COS(A297))^2</f>
        <v>0.67695757634892</v>
      </c>
      <c r="C297" s="14" t="n">
        <f aca="false">SIN(A297)^3</f>
        <v>0.0245761408102117</v>
      </c>
      <c r="D297" s="14" t="n">
        <f aca="false">Tabla142[[#This Row],[( sin(0.5*k0*W*cos θ)/cos θ )²]]*Tabla142[[#This Row],[sin³ θ]]</f>
        <v>0.0166370047188907</v>
      </c>
    </row>
    <row r="298" customFormat="false" ht="15" hidden="false" customHeight="false" outlineLevel="0" collapsed="false">
      <c r="A298" s="14" t="n">
        <f aca="false">A297+0.001</f>
        <v>0.296</v>
      </c>
      <c r="B298" s="14" t="n">
        <f aca="false">(SIN(0.5*'Parche Rectangular'!$C$9*'Parche Rectangular'!$C$12*COS(A298))/COS(A298))^2</f>
        <v>0.677077099805328</v>
      </c>
      <c r="C298" s="14" t="n">
        <f aca="false">SIN(A298)^3</f>
        <v>0.0248195375099591</v>
      </c>
      <c r="D298" s="14" t="n">
        <f aca="false">Tabla142[[#This Row],[( sin(0.5*k0*W*cos θ)/cos θ )²]]*Tabla142[[#This Row],[sin³ θ]]</f>
        <v>0.0168047404757527</v>
      </c>
    </row>
    <row r="299" customFormat="false" ht="15" hidden="false" customHeight="false" outlineLevel="0" collapsed="false">
      <c r="A299" s="14" t="n">
        <f aca="false">A298+0.001</f>
        <v>0.297</v>
      </c>
      <c r="B299" s="14" t="n">
        <f aca="false">(SIN(0.5*'Parche Rectangular'!$C$9*'Parche Rectangular'!$C$12*COS(A299))/COS(A299))^2</f>
        <v>0.677196996021511</v>
      </c>
      <c r="C299" s="14" t="n">
        <f aca="false">SIN(A299)^3</f>
        <v>0.0250644610116183</v>
      </c>
      <c r="D299" s="14" t="n">
        <f aca="false">Tabla142[[#This Row],[( sin(0.5*k0*W*cos θ)/cos θ )²]]*Tabla142[[#This Row],[sin³ θ]]</f>
        <v>0.0169735777039662</v>
      </c>
    </row>
    <row r="300" customFormat="false" ht="15" hidden="false" customHeight="false" outlineLevel="0" collapsed="false">
      <c r="A300" s="14" t="n">
        <f aca="false">A299+0.001</f>
        <v>0.298</v>
      </c>
      <c r="B300" s="14" t="n">
        <f aca="false">(SIN(0.5*'Parche Rectangular'!$C$9*'Parche Rectangular'!$C$12*COS(A300))/COS(A300))^2</f>
        <v>0.677317264669073</v>
      </c>
      <c r="C300" s="14" t="n">
        <f aca="false">SIN(A300)^3</f>
        <v>0.0253109148490643</v>
      </c>
      <c r="D300" s="14" t="n">
        <f aca="false">Tabla142[[#This Row],[( sin(0.5*k0*W*cos θ)/cos θ )²]]*Tabla142[[#This Row],[sin³ θ]]</f>
        <v>0.0171435196118401</v>
      </c>
    </row>
    <row r="301" customFormat="false" ht="15" hidden="false" customHeight="false" outlineLevel="0" collapsed="false">
      <c r="A301" s="14" t="n">
        <f aca="false">A300+0.001</f>
        <v>0.299</v>
      </c>
      <c r="B301" s="14" t="n">
        <f aca="false">(SIN(0.5*'Parche Rectangular'!$C$9*'Parche Rectangular'!$C$12*COS(A301))/COS(A301))^2</f>
        <v>0.677437905418407</v>
      </c>
      <c r="C301" s="14" t="n">
        <f aca="false">SIN(A301)^3</f>
        <v>0.025558902540643</v>
      </c>
      <c r="D301" s="14" t="n">
        <f aca="false">Tabla142[[#This Row],[( sin(0.5*k0*W*cos θ)/cos θ )²]]*Tabla142[[#This Row],[sin³ θ]]</f>
        <v>0.0173145694019264</v>
      </c>
    </row>
    <row r="302" customFormat="false" ht="15" hidden="false" customHeight="false" outlineLevel="0" collapsed="false">
      <c r="A302" s="14" t="n">
        <f aca="false">A301+0.001</f>
        <v>0.3</v>
      </c>
      <c r="B302" s="14" t="n">
        <f aca="false">(SIN(0.5*'Parche Rectangular'!$C$9*'Parche Rectangular'!$C$12*COS(A302))/COS(A302))^2</f>
        <v>0.677558917938688</v>
      </c>
      <c r="C302" s="14" t="n">
        <f aca="false">SIN(A302)^3</f>
        <v>0.0258084275891339</v>
      </c>
      <c r="D302" s="14" t="n">
        <f aca="false">Tabla142[[#This Row],[( sin(0.5*k0*W*cos θ)/cos θ )²]]*Tabla142[[#This Row],[sin³ θ]]</f>
        <v>0.0174867302709925</v>
      </c>
    </row>
    <row r="303" customFormat="false" ht="15" hidden="false" customHeight="false" outlineLevel="0" collapsed="false">
      <c r="A303" s="14" t="n">
        <f aca="false">A302+0.001</f>
        <v>0.301</v>
      </c>
      <c r="B303" s="14" t="n">
        <f aca="false">(SIN(0.5*'Parche Rectangular'!$C$9*'Parche Rectangular'!$C$12*COS(A303))/COS(A303))^2</f>
        <v>0.677680301897873</v>
      </c>
      <c r="C303" s="14" t="n">
        <f aca="false">SIN(A303)^3</f>
        <v>0.0260594934817131</v>
      </c>
      <c r="D303" s="14" t="n">
        <f aca="false">Tabla142[[#This Row],[( sin(0.5*k0*W*cos θ)/cos θ )²]]*Tabla142[[#This Row],[sin³ θ]]</f>
        <v>0.017660005409993</v>
      </c>
    </row>
    <row r="304" customFormat="false" ht="15" hidden="false" customHeight="false" outlineLevel="0" collapsed="false">
      <c r="A304" s="14" t="n">
        <f aca="false">A303+0.001</f>
        <v>0.302</v>
      </c>
      <c r="B304" s="14" t="n">
        <f aca="false">(SIN(0.5*'Parche Rectangular'!$C$9*'Parche Rectangular'!$C$12*COS(A304))/COS(A304))^2</f>
        <v>0.6778020569627</v>
      </c>
      <c r="C304" s="14" t="n">
        <f aca="false">SIN(A304)^3</f>
        <v>0.0263121036899158</v>
      </c>
      <c r="D304" s="14" t="n">
        <f aca="false">Tabla142[[#This Row],[( sin(0.5*k0*W*cos θ)/cos θ )²]]*Tabla142[[#This Row],[sin³ θ]]</f>
        <v>0.0178343980040408</v>
      </c>
    </row>
    <row r="305" customFormat="false" ht="15" hidden="false" customHeight="false" outlineLevel="0" collapsed="false">
      <c r="A305" s="14" t="n">
        <f aca="false">A304+0.001</f>
        <v>0.303</v>
      </c>
      <c r="B305" s="14" t="n">
        <f aca="false">(SIN(0.5*'Parche Rectangular'!$C$9*'Parche Rectangular'!$C$12*COS(A305))/COS(A305))^2</f>
        <v>0.677924182798689</v>
      </c>
      <c r="C305" s="14" t="n">
        <f aca="false">SIN(A305)^3</f>
        <v>0.0265662616695998</v>
      </c>
      <c r="D305" s="14" t="n">
        <f aca="false">Tabla142[[#This Row],[( sin(0.5*k0*W*cos θ)/cos θ )²]]*Tabla142[[#This Row],[sin³ θ]]</f>
        <v>0.0180099112323796</v>
      </c>
    </row>
    <row r="306" customFormat="false" ht="15" hidden="false" customHeight="false" outlineLevel="0" collapsed="false">
      <c r="A306" s="14" t="n">
        <f aca="false">A305+0.001</f>
        <v>0.304</v>
      </c>
      <c r="B306" s="14" t="n">
        <f aca="false">(SIN(0.5*'Parche Rectangular'!$C$9*'Parche Rectangular'!$C$12*COS(A306))/COS(A306))^2</f>
        <v>0.67804667907014</v>
      </c>
      <c r="C306" s="14" t="n">
        <f aca="false">SIN(A306)^3</f>
        <v>0.0268219708609081</v>
      </c>
      <c r="D306" s="14" t="n">
        <f aca="false">Tabla142[[#This Row],[( sin(0.5*k0*W*cos θ)/cos θ )²]]*Tabla142[[#This Row],[sin³ θ]]</f>
        <v>0.0181865482683548</v>
      </c>
    </row>
    <row r="307" customFormat="false" ht="15" hidden="false" customHeight="false" outlineLevel="0" collapsed="false">
      <c r="A307" s="14" t="n">
        <f aca="false">A306+0.001</f>
        <v>0.305</v>
      </c>
      <c r="B307" s="14" t="n">
        <f aca="false">(SIN(0.5*'Parche Rectangular'!$C$9*'Parche Rectangular'!$C$12*COS(A307))/COS(A307))^2</f>
        <v>0.678169545440132</v>
      </c>
      <c r="C307" s="14" t="n">
        <f aca="false">SIN(A307)^3</f>
        <v>0.0270792346882326</v>
      </c>
      <c r="D307" s="14" t="n">
        <f aca="false">Tabla142[[#This Row],[( sin(0.5*k0*W*cos θ)/cos θ )²]]*Tabla142[[#This Row],[sin³ θ]]</f>
        <v>0.0183643122793853</v>
      </c>
    </row>
    <row r="308" customFormat="false" ht="15" hidden="false" customHeight="false" outlineLevel="0" collapsed="false">
      <c r="A308" s="14" t="n">
        <f aca="false">A307+0.001</f>
        <v>0.306</v>
      </c>
      <c r="B308" s="14" t="n">
        <f aca="false">(SIN(0.5*'Parche Rectangular'!$C$9*'Parche Rectangular'!$C$12*COS(A308))/COS(A308))^2</f>
        <v>0.678292781570521</v>
      </c>
      <c r="C308" s="14" t="n">
        <f aca="false">SIN(A308)^3</f>
        <v>0.0273380565601774</v>
      </c>
      <c r="D308" s="14" t="n">
        <f aca="false">Tabla142[[#This Row],[( sin(0.5*k0*W*cos θ)/cos θ )²]]*Tabla142[[#This Row],[sin³ θ]]</f>
        <v>0.018543206426935</v>
      </c>
    </row>
    <row r="309" customFormat="false" ht="15" hidden="false" customHeight="false" outlineLevel="0" collapsed="false">
      <c r="A309" s="14" t="n">
        <f aca="false">A308+0.001</f>
        <v>0.307</v>
      </c>
      <c r="B309" s="14" t="n">
        <f aca="false">(SIN(0.5*'Parche Rectangular'!$C$9*'Parche Rectangular'!$C$12*COS(A309))/COS(A309))^2</f>
        <v>0.678416387121941</v>
      </c>
      <c r="C309" s="14" t="n">
        <f aca="false">SIN(A309)^3</f>
        <v>0.0275984398695227</v>
      </c>
      <c r="D309" s="14" t="n">
        <f aca="false">Tabla142[[#This Row],[( sin(0.5*k0*W*cos θ)/cos θ )²]]*Tabla142[[#This Row],[sin³ θ]]</f>
        <v>0.0187232338664837</v>
      </c>
    </row>
    <row r="310" customFormat="false" ht="15" hidden="false" customHeight="false" outlineLevel="0" collapsed="false">
      <c r="A310" s="14" t="n">
        <f aca="false">A309+0.001</f>
        <v>0.308</v>
      </c>
      <c r="B310" s="14" t="n">
        <f aca="false">(SIN(0.5*'Parche Rectangular'!$C$9*'Parche Rectangular'!$C$12*COS(A310))/COS(A310))^2</f>
        <v>0.678540361753803</v>
      </c>
      <c r="C310" s="14" t="n">
        <f aca="false">SIN(A310)^3</f>
        <v>0.027860387993188</v>
      </c>
      <c r="D310" s="14" t="n">
        <f aca="false">Tabla142[[#This Row],[( sin(0.5*k0*W*cos θ)/cos θ )²]]*Tabla142[[#This Row],[sin³ θ]]</f>
        <v>0.0189043977474991</v>
      </c>
    </row>
    <row r="311" customFormat="false" ht="15" hidden="false" customHeight="false" outlineLevel="0" collapsed="false">
      <c r="A311" s="14" t="n">
        <f aca="false">A310+0.001</f>
        <v>0.309</v>
      </c>
      <c r="B311" s="14" t="n">
        <f aca="false">(SIN(0.5*'Parche Rectangular'!$C$9*'Parche Rectangular'!$C$12*COS(A311))/COS(A311))^2</f>
        <v>0.678664705124292</v>
      </c>
      <c r="C311" s="14" t="n">
        <f aca="false">SIN(A311)^3</f>
        <v>0.0281239042921963</v>
      </c>
      <c r="D311" s="14" t="n">
        <f aca="false">Tabla142[[#This Row],[( sin(0.5*k0*W*cos θ)/cos θ )²]]*Tabla142[[#This Row],[sin³ θ]]</f>
        <v>0.0190867012134072</v>
      </c>
    </row>
    <row r="312" customFormat="false" ht="15" hidden="false" customHeight="false" outlineLevel="0" collapsed="false">
      <c r="A312" s="14" t="n">
        <f aca="false">A311+0.001</f>
        <v>0.31</v>
      </c>
      <c r="B312" s="14" t="n">
        <f aca="false">(SIN(0.5*'Parche Rectangular'!$C$9*'Parche Rectangular'!$C$12*COS(A312))/COS(A312))^2</f>
        <v>0.678789416890368</v>
      </c>
      <c r="C312" s="14" t="n">
        <f aca="false">SIN(A312)^3</f>
        <v>0.0283889921116384</v>
      </c>
      <c r="D312" s="14" t="n">
        <f aca="false">Tabla142[[#This Row],[( sin(0.5*k0*W*cos θ)/cos θ )²]]*Tabla142[[#This Row],[sin³ θ]]</f>
        <v>0.0192701474015643</v>
      </c>
    </row>
    <row r="313" customFormat="false" ht="15" hidden="false" customHeight="false" outlineLevel="0" collapsed="false">
      <c r="A313" s="14" t="n">
        <f aca="false">A312+0.001</f>
        <v>0.311</v>
      </c>
      <c r="B313" s="14" t="n">
        <f aca="false">(SIN(0.5*'Parche Rectangular'!$C$9*'Parche Rectangular'!$C$12*COS(A313))/COS(A313))^2</f>
        <v>0.678914496707766</v>
      </c>
      <c r="C313" s="14" t="n">
        <f aca="false">SIN(A313)^3</f>
        <v>0.0286556547806364</v>
      </c>
      <c r="D313" s="14" t="n">
        <f aca="false">Tabla142[[#This Row],[( sin(0.5*k0*W*cos θ)/cos θ )²]]*Tabla142[[#This Row],[sin³ θ]]</f>
        <v>0.0194547394432273</v>
      </c>
    </row>
    <row r="314" customFormat="false" ht="15" hidden="false" customHeight="false" outlineLevel="0" collapsed="false">
      <c r="A314" s="14" t="n">
        <f aca="false">A313+0.001</f>
        <v>0.312</v>
      </c>
      <c r="B314" s="14" t="n">
        <f aca="false">(SIN(0.5*'Parche Rectangular'!$C$9*'Parche Rectangular'!$C$12*COS(A314))/COS(A314))^2</f>
        <v>0.679039944230992</v>
      </c>
      <c r="C314" s="14" t="n">
        <f aca="false">SIN(A314)^3</f>
        <v>0.0289238956123088</v>
      </c>
      <c r="D314" s="14" t="n">
        <f aca="false">Tabla142[[#This Row],[( sin(0.5*k0*W*cos θ)/cos θ )²]]*Tabla142[[#This Row],[sin³ θ]]</f>
        <v>0.0196404804635252</v>
      </c>
    </row>
    <row r="315" customFormat="false" ht="15" hidden="false" customHeight="false" outlineLevel="0" collapsed="false">
      <c r="A315" s="14" t="n">
        <f aca="false">A314+0.001</f>
        <v>0.313</v>
      </c>
      <c r="B315" s="14" t="n">
        <f aca="false">(SIN(0.5*'Parche Rectangular'!$C$9*'Parche Rectangular'!$C$12*COS(A315))/COS(A315))^2</f>
        <v>0.679165759113326</v>
      </c>
      <c r="C315" s="14" t="n">
        <f aca="false">SIN(A315)^3</f>
        <v>0.0291937179037342</v>
      </c>
      <c r="D315" s="14" t="n">
        <f aca="false">Tabla142[[#This Row],[( sin(0.5*k0*W*cos θ)/cos θ )²]]*Tabla142[[#This Row],[sin³ θ]]</f>
        <v>0.0198273735814299</v>
      </c>
    </row>
    <row r="316" customFormat="false" ht="15" hidden="false" customHeight="false" outlineLevel="0" collapsed="false">
      <c r="A316" s="14" t="n">
        <f aca="false">A315+0.001</f>
        <v>0.314</v>
      </c>
      <c r="B316" s="14" t="n">
        <f aca="false">(SIN(0.5*'Parche Rectangular'!$C$9*'Parche Rectangular'!$C$12*COS(A316))/COS(A316))^2</f>
        <v>0.679291941006816</v>
      </c>
      <c r="C316" s="14" t="n">
        <f aca="false">SIN(A316)^3</f>
        <v>0.0294651249359166</v>
      </c>
      <c r="D316" s="14" t="n">
        <f aca="false">Tabla142[[#This Row],[( sin(0.5*k0*W*cos θ)/cos θ )²]]*Tabla142[[#This Row],[sin³ θ]]</f>
        <v>0.0200154219097271</v>
      </c>
    </row>
    <row r="317" customFormat="false" ht="15" hidden="false" customHeight="false" outlineLevel="0" collapsed="false">
      <c r="A317" s="14" t="n">
        <f aca="false">A316+0.001</f>
        <v>0.315</v>
      </c>
      <c r="B317" s="14" t="n">
        <f aca="false">(SIN(0.5*'Parche Rectangular'!$C$9*'Parche Rectangular'!$C$12*COS(A317))/COS(A317))^2</f>
        <v>0.679418489562282</v>
      </c>
      <c r="C317" s="14" t="n">
        <f aca="false">SIN(A317)^3</f>
        <v>0.0297381199737498</v>
      </c>
      <c r="D317" s="14" t="n">
        <f aca="false">Tabla142[[#This Row],[( sin(0.5*k0*W*cos θ)/cos θ )²]]*Tabla142[[#This Row],[sin³ θ]]</f>
        <v>0.020204628554987</v>
      </c>
    </row>
    <row r="318" customFormat="false" ht="15" hidden="false" customHeight="false" outlineLevel="0" collapsed="false">
      <c r="A318" s="14" t="n">
        <f aca="false">A317+0.001</f>
        <v>0.316</v>
      </c>
      <c r="B318" s="14" t="n">
        <f aca="false">(SIN(0.5*'Parche Rectangular'!$C$9*'Parche Rectangular'!$C$12*COS(A318))/COS(A318))^2</f>
        <v>0.679545404429315</v>
      </c>
      <c r="C318" s="14" t="n">
        <f aca="false">SIN(A318)^3</f>
        <v>0.0300127062659822</v>
      </c>
      <c r="D318" s="14" t="n">
        <f aca="false">Tabla142[[#This Row],[( sin(0.5*k0*W*cos θ)/cos θ )²]]*Tabla142[[#This Row],[sin³ θ]]</f>
        <v>0.0203949966175351</v>
      </c>
    </row>
    <row r="319" customFormat="false" ht="15" hidden="false" customHeight="false" outlineLevel="0" collapsed="false">
      <c r="A319" s="14" t="n">
        <f aca="false">A318+0.001</f>
        <v>0.317</v>
      </c>
      <c r="B319" s="14" t="n">
        <f aca="false">(SIN(0.5*'Parche Rectangular'!$C$9*'Parche Rectangular'!$C$12*COS(A319))/COS(A319))^2</f>
        <v>0.679672685256271</v>
      </c>
      <c r="C319" s="14" t="n">
        <f aca="false">SIN(A319)^3</f>
        <v>0.0302888870451822</v>
      </c>
      <c r="D319" s="14" t="n">
        <f aca="false">Tabla142[[#This Row],[( sin(0.5*k0*W*cos θ)/cos θ )²]]*Tabla142[[#This Row],[sin³ θ]]</f>
        <v>0.0205865291914228</v>
      </c>
    </row>
    <row r="320" customFormat="false" ht="15" hidden="false" customHeight="false" outlineLevel="0" collapsed="false">
      <c r="A320" s="14" t="n">
        <f aca="false">A319+0.001</f>
        <v>0.318</v>
      </c>
      <c r="B320" s="14" t="n">
        <f aca="false">(SIN(0.5*'Parche Rectangular'!$C$9*'Parche Rectangular'!$C$12*COS(A320))/COS(A320))^2</f>
        <v>0.679800331690274</v>
      </c>
      <c r="C320" s="14" t="n">
        <f aca="false">SIN(A320)^3</f>
        <v>0.0305666655277031</v>
      </c>
      <c r="D320" s="14" t="n">
        <f aca="false">Tabla142[[#This Row],[( sin(0.5*k0*W*cos θ)/cos θ )²]]*Tabla142[[#This Row],[sin³ θ]]</f>
        <v>0.0207792293643983</v>
      </c>
    </row>
    <row r="321" customFormat="false" ht="15" hidden="false" customHeight="false" outlineLevel="0" collapsed="false">
      <c r="A321" s="14" t="n">
        <f aca="false">A320+0.001</f>
        <v>0.319</v>
      </c>
      <c r="B321" s="14" t="n">
        <f aca="false">(SIN(0.5*'Parche Rectangular'!$C$9*'Parche Rectangular'!$C$12*COS(A321))/COS(A321))^2</f>
        <v>0.679928343377218</v>
      </c>
      <c r="C321" s="14" t="n">
        <f aca="false">SIN(A321)^3</f>
        <v>0.0308460449136488</v>
      </c>
      <c r="D321" s="14" t="n">
        <f aca="false">Tabla142[[#This Row],[( sin(0.5*k0*W*cos θ)/cos θ )²]]*Tabla142[[#This Row],[sin³ θ]]</f>
        <v>0.0209731002178765</v>
      </c>
    </row>
    <row r="322" customFormat="false" ht="15" hidden="false" customHeight="false" outlineLevel="0" collapsed="false">
      <c r="A322" s="14" t="n">
        <f aca="false">A321+0.001</f>
        <v>0.32</v>
      </c>
      <c r="B322" s="14" t="n">
        <f aca="false">(SIN(0.5*'Parche Rectangular'!$C$9*'Parche Rectangular'!$C$12*COS(A322))/COS(A322))^2</f>
        <v>0.680056719961759</v>
      </c>
      <c r="C322" s="14" t="n">
        <f aca="false">SIN(A322)^3</f>
        <v>0.0311270283868388</v>
      </c>
      <c r="D322" s="14" t="n">
        <f aca="false">Tabla142[[#This Row],[( sin(0.5*k0*W*cos θ)/cos θ )²]]*Tabla142[[#This Row],[sin³ θ]]</f>
        <v>0.0211681448269102</v>
      </c>
    </row>
    <row r="323" customFormat="false" ht="15" hidden="false" customHeight="false" outlineLevel="0" collapsed="false">
      <c r="A323" s="14" t="n">
        <f aca="false">A322+0.001</f>
        <v>0.321</v>
      </c>
      <c r="B323" s="14" t="n">
        <f aca="false">(SIN(0.5*'Parche Rectangular'!$C$9*'Parche Rectangular'!$C$12*COS(A323))/COS(A323))^2</f>
        <v>0.68018546108732</v>
      </c>
      <c r="C323" s="14" t="n">
        <f aca="false">SIN(A323)^3</f>
        <v>0.0314096191147743</v>
      </c>
      <c r="D323" s="14" t="n">
        <f aca="false">Tabla142[[#This Row],[( sin(0.5*k0*W*cos θ)/cos θ )²]]*Tabla142[[#This Row],[sin³ θ]]</f>
        <v>0.0213643662601599</v>
      </c>
    </row>
    <row r="324" customFormat="false" ht="15" hidden="false" customHeight="false" outlineLevel="0" collapsed="false">
      <c r="A324" s="14" t="n">
        <f aca="false">A323+0.001</f>
        <v>0.322</v>
      </c>
      <c r="B324" s="14" t="n">
        <f aca="false">(SIN(0.5*'Parche Rectangular'!$C$9*'Parche Rectangular'!$C$12*COS(A324))/COS(A324))^2</f>
        <v>0.680314566396085</v>
      </c>
      <c r="C324" s="14" t="n">
        <f aca="false">SIN(A324)^3</f>
        <v>0.0316938202486038</v>
      </c>
      <c r="D324" s="14" t="n">
        <f aca="false">Tabla142[[#This Row],[( sin(0.5*k0*W*cos θ)/cos θ )²]]*Tabla142[[#This Row],[sin³ θ]]</f>
        <v>0.0215617675798644</v>
      </c>
    </row>
    <row r="325" customFormat="false" ht="15" hidden="false" customHeight="false" outlineLevel="0" collapsed="false">
      <c r="A325" s="14" t="n">
        <f aca="false">A324+0.001</f>
        <v>0.323</v>
      </c>
      <c r="B325" s="14" t="n">
        <f aca="false">(SIN(0.5*'Parche Rectangular'!$C$9*'Parche Rectangular'!$C$12*COS(A325))/COS(A325))^2</f>
        <v>0.680444035529006</v>
      </c>
      <c r="C325" s="14" t="n">
        <f aca="false">SIN(A325)^3</f>
        <v>0.0319796349230889</v>
      </c>
      <c r="D325" s="14" t="n">
        <f aca="false">Tabla142[[#This Row],[( sin(0.5*k0*W*cos θ)/cos θ )²]]*Tabla142[[#This Row],[sin³ θ]]</f>
        <v>0.021760351841811</v>
      </c>
    </row>
    <row r="326" customFormat="false" ht="15" hidden="false" customHeight="false" outlineLevel="0" collapsed="false">
      <c r="A326" s="14" t="n">
        <f aca="false">A325+0.001</f>
        <v>0.324</v>
      </c>
      <c r="B326" s="14" t="n">
        <f aca="false">(SIN(0.5*'Parche Rectangular'!$C$9*'Parche Rectangular'!$C$12*COS(A326))/COS(A326))^2</f>
        <v>0.680573868125792</v>
      </c>
      <c r="C326" s="14" t="n">
        <f aca="false">SIN(A326)^3</f>
        <v>0.0322670662565709</v>
      </c>
      <c r="D326" s="14" t="n">
        <f aca="false">Tabla142[[#This Row],[( sin(0.5*k0*W*cos θ)/cos θ )²]]*Tabla142[[#This Row],[sin³ θ]]</f>
        <v>0.0219601220953057</v>
      </c>
    </row>
    <row r="327" customFormat="false" ht="15" hidden="false" customHeight="false" outlineLevel="0" collapsed="false">
      <c r="A327" s="14" t="n">
        <f aca="false">A326+0.001</f>
        <v>0.325</v>
      </c>
      <c r="B327" s="14" t="n">
        <f aca="false">(SIN(0.5*'Parche Rectangular'!$C$9*'Parche Rectangular'!$C$12*COS(A327))/COS(A327))^2</f>
        <v>0.680704063824918</v>
      </c>
      <c r="C327" s="14" t="n">
        <f aca="false">SIN(A327)^3</f>
        <v>0.0325561173509364</v>
      </c>
      <c r="D327" s="14" t="n">
        <f aca="false">Tabla142[[#This Row],[( sin(0.5*k0*W*cos θ)/cos θ )²]]*Tabla142[[#This Row],[sin³ θ]]</f>
        <v>0.0221610813831433</v>
      </c>
    </row>
    <row r="328" customFormat="false" ht="15" hidden="false" customHeight="false" outlineLevel="0" collapsed="false">
      <c r="A328" s="14" t="n">
        <f aca="false">A327+0.001</f>
        <v>0.326</v>
      </c>
      <c r="B328" s="14" t="n">
        <f aca="false">(SIN(0.5*'Parche Rectangular'!$C$9*'Parche Rectangular'!$C$12*COS(A328))/COS(A328))^2</f>
        <v>0.680834622263617</v>
      </c>
      <c r="C328" s="14" t="n">
        <f aca="false">SIN(A328)^3</f>
        <v>0.032846791291584</v>
      </c>
      <c r="D328" s="14" t="n">
        <f aca="false">Tabla142[[#This Row],[( sin(0.5*k0*W*cos θ)/cos θ )²]]*Tabla142[[#This Row],[sin³ θ]]</f>
        <v>0.0223632327415775</v>
      </c>
    </row>
    <row r="329" customFormat="false" ht="15" hidden="false" customHeight="false" outlineLevel="0" collapsed="false">
      <c r="A329" s="14" t="n">
        <f aca="false">A328+0.001</f>
        <v>0.327</v>
      </c>
      <c r="B329" s="14" t="n">
        <f aca="false">(SIN(0.5*'Parche Rectangular'!$C$9*'Parche Rectangular'!$C$12*COS(A329))/COS(A329))^2</f>
        <v>0.68096554307788</v>
      </c>
      <c r="C329" s="14" t="n">
        <f aca="false">SIN(A329)^3</f>
        <v>0.0331390911473911</v>
      </c>
      <c r="D329" s="14" t="n">
        <f aca="false">Tabla142[[#This Row],[( sin(0.5*k0*W*cos θ)/cos θ )²]]*Tabla142[[#This Row],[sin³ θ]]</f>
        <v>0.0225665792002905</v>
      </c>
    </row>
    <row r="330" customFormat="false" ht="15" hidden="false" customHeight="false" outlineLevel="0" collapsed="false">
      <c r="A330" s="14" t="n">
        <f aca="false">A329+0.001</f>
        <v>0.328</v>
      </c>
      <c r="B330" s="14" t="n">
        <f aca="false">(SIN(0.5*'Parche Rectangular'!$C$9*'Parche Rectangular'!$C$12*COS(A330))/COS(A330))^2</f>
        <v>0.68109682590246</v>
      </c>
      <c r="C330" s="14" t="n">
        <f aca="false">SIN(A330)^3</f>
        <v>0.0334330199706801</v>
      </c>
      <c r="D330" s="14" t="n">
        <f aca="false">Tabla142[[#This Row],[( sin(0.5*k0*W*cos θ)/cos θ )²]]*Tabla142[[#This Row],[sin³ θ]]</f>
        <v>0.0227711237823638</v>
      </c>
    </row>
    <row r="331" customFormat="false" ht="15" hidden="false" customHeight="false" outlineLevel="0" collapsed="false">
      <c r="A331" s="14" t="n">
        <f aca="false">A330+0.001</f>
        <v>0.329</v>
      </c>
      <c r="B331" s="14" t="n">
        <f aca="false">(SIN(0.5*'Parche Rectangular'!$C$9*'Parche Rectangular'!$C$12*COS(A331))/COS(A331))^2</f>
        <v>0.681228470370867</v>
      </c>
      <c r="C331" s="14" t="n">
        <f aca="false">SIN(A331)^3</f>
        <v>0.0337285807971856</v>
      </c>
      <c r="D331" s="14" t="n">
        <f aca="false">Tabla142[[#This Row],[( sin(0.5*k0*W*cos θ)/cos θ )²]]*Tabla142[[#This Row],[sin³ θ]]</f>
        <v>0.0229768695042469</v>
      </c>
    </row>
    <row r="332" customFormat="false" ht="15" hidden="false" customHeight="false" outlineLevel="0" collapsed="false">
      <c r="A332" s="14" t="n">
        <f aca="false">A331+0.001</f>
        <v>0.33</v>
      </c>
      <c r="B332" s="14" t="n">
        <f aca="false">(SIN(0.5*'Parche Rectangular'!$C$9*'Parche Rectangular'!$C$12*COS(A332))/COS(A332))^2</f>
        <v>0.681360476115367</v>
      </c>
      <c r="C332" s="14" t="n">
        <f aca="false">SIN(A332)^3</f>
        <v>0.0340257766460212</v>
      </c>
      <c r="D332" s="14" t="n">
        <f aca="false">Tabla142[[#This Row],[( sin(0.5*k0*W*cos θ)/cos θ )²]]*Tabla142[[#This Row],[sin³ θ]]</f>
        <v>0.0231838193757282</v>
      </c>
    </row>
    <row r="333" customFormat="false" ht="15" hidden="false" customHeight="false" outlineLevel="0" collapsed="false">
      <c r="A333" s="14" t="n">
        <f aca="false">A332+0.001</f>
        <v>0.331</v>
      </c>
      <c r="B333" s="14" t="n">
        <f aca="false">(SIN(0.5*'Parche Rectangular'!$C$9*'Parche Rectangular'!$C$12*COS(A333))/COS(A333))^2</f>
        <v>0.681492842766983</v>
      </c>
      <c r="C333" s="14" t="n">
        <f aca="false">SIN(A333)^3</f>
        <v>0.0343246105196468</v>
      </c>
      <c r="D333" s="14" t="n">
        <f aca="false">Tabla142[[#This Row],[( sin(0.5*k0*W*cos θ)/cos θ )²]]*Tabla142[[#This Row],[sin³ θ]]</f>
        <v>0.0233919763999036</v>
      </c>
    </row>
    <row r="334" customFormat="false" ht="15" hidden="false" customHeight="false" outlineLevel="0" collapsed="false">
      <c r="A334" s="14" t="n">
        <f aca="false">A333+0.001</f>
        <v>0.332</v>
      </c>
      <c r="B334" s="14" t="n">
        <f aca="false">(SIN(0.5*'Parche Rectangular'!$C$9*'Parche Rectangular'!$C$12*COS(A334))/COS(A334))^2</f>
        <v>0.681625569955491</v>
      </c>
      <c r="C334" s="14" t="n">
        <f aca="false">SIN(A334)^3</f>
        <v>0.0346250854038359</v>
      </c>
      <c r="D334" s="14" t="n">
        <f aca="false">Tabla142[[#This Row],[( sin(0.5*k0*W*cos θ)/cos θ )²]]*Tabla142[[#This Row],[sin³ θ]]</f>
        <v>0.0236013435731472</v>
      </c>
    </row>
    <row r="335" customFormat="false" ht="15" hidden="false" customHeight="false" outlineLevel="0" collapsed="false">
      <c r="A335" s="14" t="n">
        <f aca="false">A334+0.001</f>
        <v>0.333</v>
      </c>
      <c r="B335" s="14" t="n">
        <f aca="false">(SIN(0.5*'Parche Rectangular'!$C$9*'Parche Rectangular'!$C$12*COS(A335))/COS(A335))^2</f>
        <v>0.681758657309426</v>
      </c>
      <c r="C335" s="14" t="n">
        <f aca="false">SIN(A335)^3</f>
        <v>0.0349272042676428</v>
      </c>
      <c r="D335" s="14" t="n">
        <f aca="false">Tabla142[[#This Row],[( sin(0.5*k0*W*cos θ)/cos θ )²]]*Tabla142[[#This Row],[sin³ θ]]</f>
        <v>0.0238119238850802</v>
      </c>
    </row>
    <row r="336" customFormat="false" ht="15" hidden="false" customHeight="false" outlineLevel="0" collapsed="false">
      <c r="A336" s="14" t="n">
        <f aca="false">A335+0.001</f>
        <v>0.334</v>
      </c>
      <c r="B336" s="14" t="n">
        <f aca="false">(SIN(0.5*'Parche Rectangular'!$C$9*'Parche Rectangular'!$C$12*COS(A336))/COS(A336))^2</f>
        <v>0.681892104456072</v>
      </c>
      <c r="C336" s="14" t="n">
        <f aca="false">SIN(A336)^3</f>
        <v>0.0352309700633705</v>
      </c>
      <c r="D336" s="14" t="n">
        <f aca="false">Tabla142[[#This Row],[( sin(0.5*k0*W*cos θ)/cos θ )²]]*Tabla142[[#This Row],[sin³ θ]]</f>
        <v>0.0240237203185406</v>
      </c>
    </row>
    <row r="337" customFormat="false" ht="15" hidden="false" customHeight="false" outlineLevel="0" collapsed="false">
      <c r="A337" s="14" t="n">
        <f aca="false">A336+0.001</f>
        <v>0.335</v>
      </c>
      <c r="B337" s="14" t="n">
        <f aca="false">(SIN(0.5*'Parche Rectangular'!$C$9*'Parche Rectangular'!$C$12*COS(A337))/COS(A337))^2</f>
        <v>0.682025911021468</v>
      </c>
      <c r="C337" s="14" t="n">
        <f aca="false">SIN(A337)^3</f>
        <v>0.0355363857265383</v>
      </c>
      <c r="D337" s="14" t="n">
        <f aca="false">Tabla142[[#This Row],[( sin(0.5*k0*W*cos θ)/cos θ )²]]*Tabla142[[#This Row],[sin³ θ]]</f>
        <v>0.0242367358495526</v>
      </c>
    </row>
    <row r="338" customFormat="false" ht="15" hidden="false" customHeight="false" outlineLevel="0" collapsed="false">
      <c r="A338" s="14" t="n">
        <f aca="false">A337+0.001</f>
        <v>0.336</v>
      </c>
      <c r="B338" s="14" t="n">
        <f aca="false">(SIN(0.5*'Parche Rectangular'!$C$9*'Parche Rectangular'!$C$12*COS(A338))/COS(A338))^2</f>
        <v>0.682160076630405</v>
      </c>
      <c r="C338" s="14" t="n">
        <f aca="false">SIN(A338)^3</f>
        <v>0.0358434541758499</v>
      </c>
      <c r="D338" s="14" t="n">
        <f aca="false">Tabla142[[#This Row],[( sin(0.5*k0*W*cos θ)/cos θ )²]]*Tabla142[[#This Row],[sin³ θ]]</f>
        <v>0.0244509734472961</v>
      </c>
    </row>
    <row r="339" customFormat="false" ht="15" hidden="false" customHeight="false" outlineLevel="0" collapsed="false">
      <c r="A339" s="14" t="n">
        <f aca="false">A338+0.001</f>
        <v>0.337</v>
      </c>
      <c r="B339" s="14" t="n">
        <f aca="false">(SIN(0.5*'Parche Rectangular'!$C$9*'Parche Rectangular'!$C$12*COS(A339))/COS(A339))^2</f>
        <v>0.682294600906422</v>
      </c>
      <c r="C339" s="14" t="n">
        <f aca="false">SIN(A339)^3</f>
        <v>0.0361521783131611</v>
      </c>
      <c r="D339" s="14" t="n">
        <f aca="false">Tabla142[[#This Row],[( sin(0.5*k0*W*cos θ)/cos θ )²]]*Tabla142[[#This Row],[sin³ θ]]</f>
        <v>0.024666436074076</v>
      </c>
    </row>
    <row r="340" customFormat="false" ht="15" hidden="false" customHeight="false" outlineLevel="0" collapsed="false">
      <c r="A340" s="14" t="n">
        <f aca="false">A339+0.001</f>
        <v>0.338</v>
      </c>
      <c r="B340" s="14" t="n">
        <f aca="false">(SIN(0.5*'Parche Rectangular'!$C$9*'Parche Rectangular'!$C$12*COS(A340))/COS(A340))^2</f>
        <v>0.682429483471813</v>
      </c>
      <c r="C340" s="14" t="n">
        <f aca="false">SIN(A340)^3</f>
        <v>0.0364625610234483</v>
      </c>
      <c r="D340" s="14" t="n">
        <f aca="false">Tabla142[[#This Row],[( sin(0.5*k0*W*cos θ)/cos θ )²]]*Tabla142[[#This Row],[sin³ θ]]</f>
        <v>0.0248831266852913</v>
      </c>
    </row>
    <row r="341" customFormat="false" ht="15" hidden="false" customHeight="false" outlineLevel="0" collapsed="false">
      <c r="A341" s="14" t="n">
        <f aca="false">A340+0.001</f>
        <v>0.339</v>
      </c>
      <c r="B341" s="14" t="n">
        <f aca="false">(SIN(0.5*'Parche Rectangular'!$C$9*'Parche Rectangular'!$C$12*COS(A341))/COS(A341))^2</f>
        <v>0.682564723947617</v>
      </c>
      <c r="C341" s="14" t="n">
        <f aca="false">SIN(A341)^3</f>
        <v>0.0367746051747771</v>
      </c>
      <c r="D341" s="14" t="n">
        <f aca="false">Tabla142[[#This Row],[( sin(0.5*k0*W*cos θ)/cos θ )²]]*Tabla142[[#This Row],[sin³ θ]]</f>
        <v>0.0251010482294044</v>
      </c>
    </row>
    <row r="342" customFormat="false" ht="15" hidden="false" customHeight="false" outlineLevel="0" collapsed="false">
      <c r="A342" s="14" t="n">
        <f aca="false">A341+0.001</f>
        <v>0.34</v>
      </c>
      <c r="B342" s="14" t="n">
        <f aca="false">(SIN(0.5*'Parche Rectangular'!$C$9*'Parche Rectangular'!$C$12*COS(A342))/COS(A342))^2</f>
        <v>0.682700321953624</v>
      </c>
      <c r="C342" s="14" t="n">
        <f aca="false">SIN(A342)^3</f>
        <v>0.0370883136182701</v>
      </c>
      <c r="D342" s="14" t="n">
        <f aca="false">Tabla142[[#This Row],[( sin(0.5*k0*W*cos θ)/cos θ )²]]*Tabla142[[#This Row],[sin³ θ]]</f>
        <v>0.02532020364791</v>
      </c>
    </row>
    <row r="343" customFormat="false" ht="15" hidden="false" customHeight="false" outlineLevel="0" collapsed="false">
      <c r="A343" s="14" t="n">
        <f aca="false">A342+0.001</f>
        <v>0.341</v>
      </c>
      <c r="B343" s="14" t="n">
        <f aca="false">(SIN(0.5*'Parche Rectangular'!$C$9*'Parche Rectangular'!$C$12*COS(A343))/COS(A343))^2</f>
        <v>0.682836277108369</v>
      </c>
      <c r="C343" s="14" t="n">
        <f aca="false">SIN(A343)^3</f>
        <v>0.0374036891880764</v>
      </c>
      <c r="D343" s="14" t="n">
        <f aca="false">Tabla142[[#This Row],[( sin(0.5*k0*W*cos θ)/cos θ )²]]*Tabla142[[#This Row],[sin³ θ]]</f>
        <v>0.0255405958753046</v>
      </c>
    </row>
    <row r="344" customFormat="false" ht="15" hidden="false" customHeight="false" outlineLevel="0" collapsed="false">
      <c r="A344" s="14" t="n">
        <f aca="false">A343+0.001</f>
        <v>0.342</v>
      </c>
      <c r="B344" s="14" t="n">
        <f aca="false">(SIN(0.5*'Parche Rectangular'!$C$9*'Parche Rectangular'!$C$12*COS(A344))/COS(A344))^2</f>
        <v>0.682972589029136</v>
      </c>
      <c r="C344" s="14" t="n">
        <f aca="false">SIN(A344)^3</f>
        <v>0.0377207347013397</v>
      </c>
      <c r="D344" s="14" t="n">
        <f aca="false">Tabla142[[#This Row],[( sin(0.5*k0*W*cos θ)/cos θ )²]]*Tabla142[[#This Row],[sin³ θ]]</f>
        <v>0.0257622278390551</v>
      </c>
    </row>
    <row r="345" customFormat="false" ht="15" hidden="false" customHeight="false" outlineLevel="0" collapsed="false">
      <c r="A345" s="14" t="n">
        <f aca="false">A344+0.001</f>
        <v>0.343</v>
      </c>
      <c r="B345" s="14" t="n">
        <f aca="false">(SIN(0.5*'Parche Rectangular'!$C$9*'Parche Rectangular'!$C$12*COS(A345))/COS(A345))^2</f>
        <v>0.683109257331954</v>
      </c>
      <c r="C345" s="14" t="n">
        <f aca="false">SIN(A345)^3</f>
        <v>0.0380394529581678</v>
      </c>
      <c r="D345" s="14" t="n">
        <f aca="false">Tabla142[[#This Row],[( sin(0.5*k0*W*cos θ)/cos θ )²]]*Tabla142[[#This Row],[sin³ θ]]</f>
        <v>0.0259851024595678</v>
      </c>
    </row>
    <row r="346" customFormat="false" ht="15" hidden="false" customHeight="false" outlineLevel="0" collapsed="false">
      <c r="A346" s="14" t="n">
        <f aca="false">A345+0.001</f>
        <v>0.344</v>
      </c>
      <c r="B346" s="14" t="n">
        <f aca="false">(SIN(0.5*'Parche Rectangular'!$C$9*'Parche Rectangular'!$C$12*COS(A346))/COS(A346))^2</f>
        <v>0.683246281631597</v>
      </c>
      <c r="C346" s="14" t="n">
        <f aca="false">SIN(A346)^3</f>
        <v>0.0383598467416018</v>
      </c>
      <c r="D346" s="14" t="n">
        <f aca="false">Tabla142[[#This Row],[( sin(0.5*k0*W*cos θ)/cos θ )²]]*Tabla142[[#This Row],[sin³ θ]]</f>
        <v>0.0262092226501574</v>
      </c>
    </row>
    <row r="347" customFormat="false" ht="15" hidden="false" customHeight="false" outlineLevel="0" collapsed="false">
      <c r="A347" s="14" t="n">
        <f aca="false">A346+0.001</f>
        <v>0.345</v>
      </c>
      <c r="B347" s="14" t="n">
        <f aca="false">(SIN(0.5*'Parche Rectangular'!$C$9*'Parche Rectangular'!$C$12*COS(A347))/COS(A347))^2</f>
        <v>0.683383661541583</v>
      </c>
      <c r="C347" s="14" t="n">
        <f aca="false">SIN(A347)^3</f>
        <v>0.0386819188175849</v>
      </c>
      <c r="D347" s="14" t="n">
        <f aca="false">Tabla142[[#This Row],[( sin(0.5*k0*W*cos θ)/cos θ )²]]*Tabla142[[#This Row],[sin³ θ]]</f>
        <v>0.0264345913170154</v>
      </c>
    </row>
    <row r="348" customFormat="false" ht="15" hidden="false" customHeight="false" outlineLevel="0" collapsed="false">
      <c r="A348" s="14" t="n">
        <f aca="false">A347+0.001</f>
        <v>0.346</v>
      </c>
      <c r="B348" s="14" t="n">
        <f aca="false">(SIN(0.5*'Parche Rectangular'!$C$9*'Parche Rectangular'!$C$12*COS(A348))/COS(A348))^2</f>
        <v>0.683521396674173</v>
      </c>
      <c r="C348" s="14" t="n">
        <f aca="false">SIN(A348)^3</f>
        <v>0.0390056719349322</v>
      </c>
      <c r="D348" s="14" t="n">
        <f aca="false">Tabla142[[#This Row],[( sin(0.5*k0*W*cos θ)/cos θ )²]]*Tabla142[[#This Row],[sin³ θ]]</f>
        <v>0.0266612113591795</v>
      </c>
    </row>
    <row r="349" customFormat="false" ht="15" hidden="false" customHeight="false" outlineLevel="0" collapsed="false">
      <c r="A349" s="14" t="n">
        <f aca="false">A348+0.001</f>
        <v>0.347</v>
      </c>
      <c r="B349" s="14" t="n">
        <f aca="false">(SIN(0.5*'Parche Rectangular'!$C$9*'Parche Rectangular'!$C$12*COS(A349))/COS(A349))^2</f>
        <v>0.683659486640372</v>
      </c>
      <c r="C349" s="14" t="n">
        <f aca="false">SIN(A349)^3</f>
        <v>0.0393311088253004</v>
      </c>
      <c r="D349" s="14" t="n">
        <f aca="false">Tabla142[[#This Row],[( sin(0.5*k0*W*cos θ)/cos θ )²]]*Tabla142[[#This Row],[sin³ θ]]</f>
        <v>0.0268890856685015</v>
      </c>
    </row>
    <row r="350" customFormat="false" ht="15" hidden="false" customHeight="false" outlineLevel="0" collapsed="false">
      <c r="A350" s="14" t="n">
        <f aca="false">A349+0.001</f>
        <v>0.348</v>
      </c>
      <c r="B350" s="14" t="n">
        <f aca="false">(SIN(0.5*'Parche Rectangular'!$C$9*'Parche Rectangular'!$C$12*COS(A350))/COS(A350))^2</f>
        <v>0.683797931049924</v>
      </c>
      <c r="C350" s="14" t="n">
        <f aca="false">SIN(A350)^3</f>
        <v>0.0396582322031573</v>
      </c>
      <c r="D350" s="14" t="n">
        <f aca="false">Tabla142[[#This Row],[( sin(0.5*k0*W*cos θ)/cos θ )²]]*Tabla142[[#This Row],[sin³ θ]]</f>
        <v>0.0271182171296164</v>
      </c>
    </row>
    <row r="351" customFormat="false" ht="15" hidden="false" customHeight="false" outlineLevel="0" collapsed="false">
      <c r="A351" s="14" t="n">
        <f aca="false">A350+0.001</f>
        <v>0.349</v>
      </c>
      <c r="B351" s="14" t="n">
        <f aca="false">(SIN(0.5*'Parche Rectangular'!$C$9*'Parche Rectangular'!$C$12*COS(A351))/COS(A351))^2</f>
        <v>0.683936729511316</v>
      </c>
      <c r="C351" s="14" t="n">
        <f aca="false">SIN(A351)^3</f>
        <v>0.0399870447657519</v>
      </c>
      <c r="D351" s="14" t="n">
        <f aca="false">Tabla142[[#This Row],[( sin(0.5*k0*W*cos θ)/cos θ )²]]*Tabla142[[#This Row],[sin³ θ]]</f>
        <v>0.0273486086199109</v>
      </c>
    </row>
    <row r="352" customFormat="false" ht="15" hidden="false" customHeight="false" outlineLevel="0" collapsed="false">
      <c r="A352" s="14" t="n">
        <f aca="false">A351+0.001</f>
        <v>0.35</v>
      </c>
      <c r="B352" s="14" t="n">
        <f aca="false">(SIN(0.5*'Parche Rectangular'!$C$9*'Parche Rectangular'!$C$12*COS(A352))/COS(A352))^2</f>
        <v>0.684075881631773</v>
      </c>
      <c r="C352" s="14" t="n">
        <f aca="false">SIN(A352)^3</f>
        <v>0.0403175491930844</v>
      </c>
      <c r="D352" s="14" t="n">
        <f aca="false">Tabla142[[#This Row],[( sin(0.5*k0*W*cos θ)/cos θ )²]]*Tabla142[[#This Row],[sin³ θ]]</f>
        <v>0.0275802630094916</v>
      </c>
    </row>
    <row r="353" customFormat="false" ht="15" hidden="false" customHeight="false" outlineLevel="0" collapsed="false">
      <c r="A353" s="14" t="n">
        <f aca="false">A352+0.001</f>
        <v>0.351</v>
      </c>
      <c r="B353" s="14" t="n">
        <f aca="false">(SIN(0.5*'Parche Rectangular'!$C$9*'Parche Rectangular'!$C$12*COS(A353))/COS(A353))^2</f>
        <v>0.684215387017263</v>
      </c>
      <c r="C353" s="14" t="n">
        <f aca="false">SIN(A353)^3</f>
        <v>0.0406497481478765</v>
      </c>
      <c r="D353" s="14" t="n">
        <f aca="false">Tabla142[[#This Row],[( sin(0.5*k0*W*cos θ)/cos θ )²]]*Tabla142[[#This Row],[sin³ θ]]</f>
        <v>0.0278131831611536</v>
      </c>
    </row>
    <row r="354" customFormat="false" ht="15" hidden="false" customHeight="false" outlineLevel="0" collapsed="false">
      <c r="A354" s="14" t="n">
        <f aca="false">A353+0.001</f>
        <v>0.352</v>
      </c>
      <c r="B354" s="14" t="n">
        <f aca="false">(SIN(0.5*'Parche Rectangular'!$C$9*'Parche Rectangular'!$C$12*COS(A354))/COS(A354))^2</f>
        <v>0.684355245272486</v>
      </c>
      <c r="C354" s="14" t="n">
        <f aca="false">SIN(A354)^3</f>
        <v>0.0409836442755419</v>
      </c>
      <c r="D354" s="14" t="n">
        <f aca="false">Tabla142[[#This Row],[( sin(0.5*k0*W*cos θ)/cos θ )²]]*Tabla142[[#This Row],[sin³ θ]]</f>
        <v>0.0280473719303488</v>
      </c>
    </row>
    <row r="355" customFormat="false" ht="15" hidden="false" customHeight="false" outlineLevel="0" collapsed="false">
      <c r="A355" s="14" t="n">
        <f aca="false">A354+0.001</f>
        <v>0.353</v>
      </c>
      <c r="B355" s="14" t="n">
        <f aca="false">(SIN(0.5*'Parche Rectangular'!$C$9*'Parche Rectangular'!$C$12*COS(A355))/COS(A355))^2</f>
        <v>0.684495456000885</v>
      </c>
      <c r="C355" s="14" t="n">
        <f aca="false">SIN(A355)^3</f>
        <v>0.0413192402041566</v>
      </c>
      <c r="D355" s="14" t="n">
        <f aca="false">Tabla142[[#This Row],[( sin(0.5*k0*W*cos θ)/cos θ )²]]*Tabla142[[#This Row],[sin³ θ]]</f>
        <v>0.0282828321651543</v>
      </c>
    </row>
    <row r="356" customFormat="false" ht="15" hidden="false" customHeight="false" outlineLevel="0" collapsed="false">
      <c r="A356" s="14" t="n">
        <f aca="false">A355+0.001</f>
        <v>0.354</v>
      </c>
      <c r="B356" s="14" t="n">
        <f aca="false">(SIN(0.5*'Parche Rectangular'!$C$9*'Parche Rectangular'!$C$12*COS(A356))/COS(A356))^2</f>
        <v>0.684636018804638</v>
      </c>
      <c r="C356" s="14" t="n">
        <f aca="false">SIN(A356)^3</f>
        <v>0.0416565385444298</v>
      </c>
      <c r="D356" s="14" t="n">
        <f aca="false">Tabla142[[#This Row],[( sin(0.5*k0*W*cos θ)/cos θ )²]]*Tabla142[[#This Row],[sin³ θ]]</f>
        <v>0.0285195667062403</v>
      </c>
    </row>
    <row r="357" customFormat="false" ht="15" hidden="false" customHeight="false" outlineLevel="0" collapsed="false">
      <c r="A357" s="14" t="n">
        <f aca="false">A356+0.001</f>
        <v>0.355</v>
      </c>
      <c r="B357" s="14" t="n">
        <f aca="false">(SIN(0.5*'Parche Rectangular'!$C$9*'Parche Rectangular'!$C$12*COS(A357))/COS(A357))^2</f>
        <v>0.684776933284657</v>
      </c>
      <c r="C357" s="14" t="n">
        <f aca="false">SIN(A357)^3</f>
        <v>0.0419955418896746</v>
      </c>
      <c r="D357" s="14" t="n">
        <f aca="false">Tabla142[[#This Row],[( sin(0.5*k0*W*cos θ)/cos θ )²]]*Tabla142[[#This Row],[sin³ θ]]</f>
        <v>0.0287575783868387</v>
      </c>
    </row>
    <row r="358" customFormat="false" ht="15" hidden="false" customHeight="false" outlineLevel="0" collapsed="false">
      <c r="A358" s="14" t="n">
        <f aca="false">A357+0.001</f>
        <v>0.356</v>
      </c>
      <c r="B358" s="14" t="n">
        <f aca="false">(SIN(0.5*'Parche Rectangular'!$C$9*'Parche Rectangular'!$C$12*COS(A358))/COS(A358))^2</f>
        <v>0.68491819904059</v>
      </c>
      <c r="C358" s="14" t="n">
        <f aca="false">SIN(A358)^3</f>
        <v>0.0423362528157793</v>
      </c>
      <c r="D358" s="14" t="n">
        <f aca="false">Tabla142[[#This Row],[( sin(0.5*k0*W*cos θ)/cos θ )²]]*Tabla142[[#This Row],[sin³ θ]]</f>
        <v>0.0289968700327107</v>
      </c>
    </row>
    <row r="359" customFormat="false" ht="15" hidden="false" customHeight="false" outlineLevel="0" collapsed="false">
      <c r="A359" s="14" t="n">
        <f aca="false">A358+0.001</f>
        <v>0.357</v>
      </c>
      <c r="B359" s="14" t="n">
        <f aca="false">(SIN(0.5*'Parche Rectangular'!$C$9*'Parche Rectangular'!$C$12*COS(A359))/COS(A359))^2</f>
        <v>0.685059815670821</v>
      </c>
      <c r="C359" s="14" t="n">
        <f aca="false">SIN(A359)^3</f>
        <v>0.0426786738811785</v>
      </c>
      <c r="D359" s="14" t="n">
        <f aca="false">Tabla142[[#This Row],[( sin(0.5*k0*W*cos θ)/cos θ )²]]*Tabla142[[#This Row],[sin³ θ]]</f>
        <v>0.0292374444621152</v>
      </c>
    </row>
    <row r="360" customFormat="false" ht="15" hidden="false" customHeight="false" outlineLevel="0" collapsed="false">
      <c r="A360" s="14" t="n">
        <f aca="false">A359+0.001</f>
        <v>0.358</v>
      </c>
      <c r="B360" s="14" t="n">
        <f aca="false">(SIN(0.5*'Parche Rectangular'!$C$9*'Parche Rectangular'!$C$12*COS(A360))/COS(A360))^2</f>
        <v>0.685201782772464</v>
      </c>
      <c r="C360" s="14" t="n">
        <f aca="false">SIN(A360)^3</f>
        <v>0.0430228076268242</v>
      </c>
      <c r="D360" s="14" t="n">
        <f aca="false">Tabla142[[#This Row],[( sin(0.5*k0*W*cos θ)/cos θ )²]]*Tabla142[[#This Row],[sin³ θ]]</f>
        <v>0.0294793044857767</v>
      </c>
    </row>
    <row r="361" customFormat="false" ht="15" hidden="false" customHeight="false" outlineLevel="0" collapsed="false">
      <c r="A361" s="14" t="n">
        <f aca="false">A360+0.001</f>
        <v>0.359</v>
      </c>
      <c r="B361" s="14" t="n">
        <f aca="false">(SIN(0.5*'Parche Rectangular'!$C$9*'Parche Rectangular'!$C$12*COS(A361))/COS(A361))^2</f>
        <v>0.685344099941369</v>
      </c>
      <c r="C361" s="14" t="n">
        <f aca="false">SIN(A361)^3</f>
        <v>0.0433686565761576</v>
      </c>
      <c r="D361" s="14" t="n">
        <f aca="false">Tabla142[[#This Row],[( sin(0.5*k0*W*cos θ)/cos θ )²]]*Tabla142[[#This Row],[sin³ θ]]</f>
        <v>0.0297224529068531</v>
      </c>
    </row>
    <row r="362" customFormat="false" ht="15" hidden="false" customHeight="false" outlineLevel="0" collapsed="false">
      <c r="A362" s="14" t="n">
        <f aca="false">A361+0.001</f>
        <v>0.36</v>
      </c>
      <c r="B362" s="14" t="n">
        <f aca="false">(SIN(0.5*'Parche Rectangular'!$C$9*'Parche Rectangular'!$C$12*COS(A362))/COS(A362))^2</f>
        <v>0.685486766772114</v>
      </c>
      <c r="C362" s="14" t="n">
        <f aca="false">SIN(A362)^3</f>
        <v>0.0437162232350807</v>
      </c>
      <c r="D362" s="14" t="n">
        <f aca="false">Tabla142[[#This Row],[( sin(0.5*k0*W*cos θ)/cos θ )²]]*Tabla142[[#This Row],[sin³ θ]]</f>
        <v>0.0299668925209034</v>
      </c>
    </row>
    <row r="363" customFormat="false" ht="15" hidden="false" customHeight="false" outlineLevel="0" collapsed="false">
      <c r="A363" s="14" t="n">
        <f aca="false">A362+0.001</f>
        <v>0.361</v>
      </c>
      <c r="B363" s="14" t="n">
        <f aca="false">(SIN(0.5*'Parche Rectangular'!$C$9*'Parche Rectangular'!$C$12*COS(A363))/COS(A363))^2</f>
        <v>0.685629782858011</v>
      </c>
      <c r="C363" s="14" t="n">
        <f aca="false">SIN(A363)^3</f>
        <v>0.0440655100919281</v>
      </c>
      <c r="D363" s="14" t="n">
        <f aca="false">Tabla142[[#This Row],[( sin(0.5*k0*W*cos θ)/cos θ )²]]*Tabla142[[#This Row],[sin³ θ]]</f>
        <v>0.0302126261158561</v>
      </c>
    </row>
    <row r="364" customFormat="false" ht="15" hidden="false" customHeight="false" outlineLevel="0" collapsed="false">
      <c r="A364" s="14" t="n">
        <f aca="false">A363+0.001</f>
        <v>0.362</v>
      </c>
      <c r="B364" s="14" t="n">
        <f aca="false">(SIN(0.5*'Parche Rectangular'!$C$9*'Parche Rectangular'!$C$12*COS(A364))/COS(A364))^2</f>
        <v>0.6857731477911</v>
      </c>
      <c r="C364" s="14" t="n">
        <f aca="false">SIN(A364)^3</f>
        <v>0.0444165196174388</v>
      </c>
      <c r="D364" s="14" t="n">
        <f aca="false">Tabla142[[#This Row],[( sin(0.5*k0*W*cos θ)/cos θ )²]]*Tabla142[[#This Row],[sin³ θ]]</f>
        <v>0.0304596564719761</v>
      </c>
    </row>
    <row r="365" customFormat="false" ht="15" hidden="false" customHeight="false" outlineLevel="0" collapsed="false">
      <c r="A365" s="14" t="n">
        <f aca="false">A364+0.001</f>
        <v>0.363</v>
      </c>
      <c r="B365" s="14" t="n">
        <f aca="false">(SIN(0.5*'Parche Rectangular'!$C$9*'Parche Rectangular'!$C$12*COS(A365))/COS(A365))^2</f>
        <v>0.685916861162152</v>
      </c>
      <c r="C365" s="14" t="n">
        <f aca="false">SIN(A365)^3</f>
        <v>0.0447692542647288</v>
      </c>
      <c r="D365" s="14" t="n">
        <f aca="false">Tabla142[[#This Row],[( sin(0.5*k0*W*cos θ)/cos θ )²]]*Tabla142[[#This Row],[sin³ θ]]</f>
        <v>0.0307079863618331</v>
      </c>
    </row>
    <row r="366" customFormat="false" ht="15" hidden="false" customHeight="false" outlineLevel="0" collapsed="false">
      <c r="A366" s="14" t="n">
        <f aca="false">A365+0.001</f>
        <v>0.364</v>
      </c>
      <c r="B366" s="14" t="n">
        <f aca="false">(SIN(0.5*'Parche Rectangular'!$C$9*'Parche Rectangular'!$C$12*COS(A366))/COS(A366))^2</f>
        <v>0.686060922560665</v>
      </c>
      <c r="C366" s="14" t="n">
        <f aca="false">SIN(A366)^3</f>
        <v>0.0451237164692631</v>
      </c>
      <c r="D366" s="14" t="n">
        <f aca="false">Tabla142[[#This Row],[( sin(0.5*k0*W*cos θ)/cos θ )²]]*Tabla142[[#This Row],[sin³ θ]]</f>
        <v>0.0309576185502685</v>
      </c>
    </row>
    <row r="367" customFormat="false" ht="15" hidden="false" customHeight="false" outlineLevel="0" collapsed="false">
      <c r="A367" s="14" t="n">
        <f aca="false">A366+0.001</f>
        <v>0.365</v>
      </c>
      <c r="B367" s="14" t="n">
        <f aca="false">(SIN(0.5*'Parche Rectangular'!$C$9*'Parche Rectangular'!$C$12*COS(A367))/COS(A367))^2</f>
        <v>0.686205331574865</v>
      </c>
      <c r="C367" s="14" t="n">
        <f aca="false">SIN(A367)^3</f>
        <v>0.045479908648828</v>
      </c>
      <c r="D367" s="14" t="n">
        <f aca="false">Tabla142[[#This Row],[( sin(0.5*k0*W*cos θ)/cos θ )²]]*Tabla142[[#This Row],[sin³ θ]]</f>
        <v>0.0312085557943636</v>
      </c>
    </row>
    <row r="368" customFormat="false" ht="15" hidden="false" customHeight="false" outlineLevel="0" collapsed="false">
      <c r="A368" s="14" t="n">
        <f aca="false">A367+0.001</f>
        <v>0.366</v>
      </c>
      <c r="B368" s="14" t="n">
        <f aca="false">(SIN(0.5*'Parche Rectangular'!$C$9*'Parche Rectangular'!$C$12*COS(A368))/COS(A368))^2</f>
        <v>0.686350087791705</v>
      </c>
      <c r="C368" s="14" t="n">
        <f aca="false">SIN(A368)^3</f>
        <v>0.0458378332035042</v>
      </c>
      <c r="D368" s="14" t="n">
        <f aca="false">Tabla142[[#This Row],[( sin(0.5*k0*W*cos θ)/cos θ )²]]*Tabla142[[#This Row],[sin³ θ]]</f>
        <v>0.0314608008434066</v>
      </c>
    </row>
    <row r="369" customFormat="false" ht="15" hidden="false" customHeight="false" outlineLevel="0" collapsed="false">
      <c r="A369" s="14" t="n">
        <f aca="false">A368+0.001</f>
        <v>0.367</v>
      </c>
      <c r="B369" s="14" t="n">
        <f aca="false">(SIN(0.5*'Parche Rectangular'!$C$9*'Parche Rectangular'!$C$12*COS(A369))/COS(A369))^2</f>
        <v>0.686495190796864</v>
      </c>
      <c r="C369" s="14" t="n">
        <f aca="false">SIN(A369)^3</f>
        <v>0.0461974925156392</v>
      </c>
      <c r="D369" s="14" t="n">
        <f aca="false">Tabla142[[#This Row],[( sin(0.5*k0*W*cos θ)/cos θ )²]]*Tabla142[[#This Row],[sin³ θ]]</f>
        <v>0.0317143564388604</v>
      </c>
    </row>
    <row r="370" customFormat="false" ht="15" hidden="false" customHeight="false" outlineLevel="0" collapsed="false">
      <c r="A370" s="14" t="n">
        <f aca="false">A369+0.001</f>
        <v>0.368</v>
      </c>
      <c r="B370" s="14" t="n">
        <f aca="false">(SIN(0.5*'Parche Rectangular'!$C$9*'Parche Rectangular'!$C$12*COS(A370))/COS(A370))^2</f>
        <v>0.686640640174746</v>
      </c>
      <c r="C370" s="14" t="n">
        <f aca="false">SIN(A370)^3</f>
        <v>0.0465588889498204</v>
      </c>
      <c r="D370" s="14" t="n">
        <f aca="false">Tabla142[[#This Row],[( sin(0.5*k0*W*cos θ)/cos θ )²]]*Tabla142[[#This Row],[sin³ θ]]</f>
        <v>0.0319692253143296</v>
      </c>
    </row>
    <row r="371" customFormat="false" ht="15" hidden="false" customHeight="false" outlineLevel="0" collapsed="false">
      <c r="A371" s="14" t="n">
        <f aca="false">A370+0.001</f>
        <v>0.369</v>
      </c>
      <c r="B371" s="14" t="n">
        <f aca="false">(SIN(0.5*'Parche Rectangular'!$C$9*'Parche Rectangular'!$C$12*COS(A371))/COS(A371))^2</f>
        <v>0.68678643550848</v>
      </c>
      <c r="C371" s="14" t="n">
        <f aca="false">SIN(A371)^3</f>
        <v>0.0469220248528483</v>
      </c>
      <c r="D371" s="14" t="n">
        <f aca="false">Tabla142[[#This Row],[( sin(0.5*k0*W*cos θ)/cos θ )²]]*Tabla142[[#This Row],[sin³ θ]]</f>
        <v>0.032225410195528</v>
      </c>
    </row>
    <row r="372" customFormat="false" ht="15" hidden="false" customHeight="false" outlineLevel="0" collapsed="false">
      <c r="A372" s="14" t="n">
        <f aca="false">A371+0.001</f>
        <v>0.37</v>
      </c>
      <c r="B372" s="14" t="n">
        <f aca="false">(SIN(0.5*'Parche Rectangular'!$C$9*'Parche Rectangular'!$C$12*COS(A372))/COS(A372))^2</f>
        <v>0.686932576379919</v>
      </c>
      <c r="C372" s="14" t="n">
        <f aca="false">SIN(A372)^3</f>
        <v>0.0472869025537097</v>
      </c>
      <c r="D372" s="14" t="n">
        <f aca="false">Tabla142[[#This Row],[( sin(0.5*k0*W*cos θ)/cos θ )²]]*Tabla142[[#This Row],[sin³ θ]]</f>
        <v>0.032482913800246</v>
      </c>
    </row>
    <row r="373" customFormat="false" ht="15" hidden="false" customHeight="false" outlineLevel="0" collapsed="false">
      <c r="A373" s="14" t="n">
        <f aca="false">A372+0.001</f>
        <v>0.371</v>
      </c>
      <c r="B373" s="14" t="n">
        <f aca="false">(SIN(0.5*'Parche Rectangular'!$C$9*'Parche Rectangular'!$C$12*COS(A373))/COS(A373))^2</f>
        <v>0.687079062369637</v>
      </c>
      <c r="C373" s="14" t="n">
        <f aca="false">SIN(A373)^3</f>
        <v>0.047653524363551</v>
      </c>
      <c r="D373" s="14" t="n">
        <f aca="false">Tabla142[[#This Row],[( sin(0.5*k0*W*cos θ)/cos θ )²]]*Tabla142[[#This Row],[sin³ θ]]</f>
        <v>0.0327417388383173</v>
      </c>
    </row>
    <row r="374" customFormat="false" ht="15" hidden="false" customHeight="false" outlineLevel="0" collapsed="false">
      <c r="A374" s="14" t="n">
        <f aca="false">A373+0.001</f>
        <v>0.372</v>
      </c>
      <c r="B374" s="14" t="n">
        <f aca="false">(SIN(0.5*'Parche Rectangular'!$C$9*'Parche Rectangular'!$C$12*COS(A374))/COS(A374))^2</f>
        <v>0.687225893056932</v>
      </c>
      <c r="C374" s="14" t="n">
        <f aca="false">SIN(A374)^3</f>
        <v>0.048021892575652</v>
      </c>
      <c r="D374" s="14" t="n">
        <f aca="false">Tabla142[[#This Row],[( sin(0.5*k0*W*cos θ)/cos θ )²]]*Tabla142[[#This Row],[sin³ θ]]</f>
        <v>0.0330018880115865</v>
      </c>
    </row>
    <row r="375" customFormat="false" ht="15" hidden="false" customHeight="false" outlineLevel="0" collapsed="false">
      <c r="A375" s="14" t="n">
        <f aca="false">A374+0.001</f>
        <v>0.373</v>
      </c>
      <c r="B375" s="14" t="n">
        <f aca="false">(SIN(0.5*'Parche Rectangular'!$C$9*'Parche Rectangular'!$C$12*COS(A375))/COS(A375))^2</f>
        <v>0.687373068019823</v>
      </c>
      <c r="C375" s="14" t="n">
        <f aca="false">SIN(A375)^3</f>
        <v>0.0483920094653996</v>
      </c>
      <c r="D375" s="14" t="n">
        <f aca="false">Tabla142[[#This Row],[( sin(0.5*k0*W*cos θ)/cos θ )²]]*Tabla142[[#This Row],[sin³ θ]]</f>
        <v>0.0332633640138761</v>
      </c>
    </row>
    <row r="376" customFormat="false" ht="15" hidden="false" customHeight="false" outlineLevel="0" collapsed="false">
      <c r="A376" s="14" t="n">
        <f aca="false">A375+0.001</f>
        <v>0.374</v>
      </c>
      <c r="B376" s="14" t="n">
        <f aca="false">(SIN(0.5*'Parche Rectangular'!$C$9*'Parche Rectangular'!$C$12*COS(A376))/COS(A376))^2</f>
        <v>0.687520586835048</v>
      </c>
      <c r="C376" s="14" t="n">
        <f aca="false">SIN(A376)^3</f>
        <v>0.0487638772902619</v>
      </c>
      <c r="D376" s="14" t="n">
        <f aca="false">Tabla142[[#This Row],[( sin(0.5*k0*W*cos θ)/cos θ )²]]*Tabla142[[#This Row],[sin³ θ]]</f>
        <v>0.0335261695309532</v>
      </c>
    </row>
    <row r="377" customFormat="false" ht="15" hidden="false" customHeight="false" outlineLevel="0" collapsed="false">
      <c r="A377" s="14" t="n">
        <f aca="false">A376+0.001</f>
        <v>0.375</v>
      </c>
      <c r="B377" s="14" t="n">
        <f aca="false">(SIN(0.5*'Parche Rectangular'!$C$9*'Parche Rectangular'!$C$12*COS(A377))/COS(A377))^2</f>
        <v>0.687668449078066</v>
      </c>
      <c r="C377" s="14" t="n">
        <f aca="false">SIN(A377)^3</f>
        <v>0.049137498289762</v>
      </c>
      <c r="D377" s="14" t="n">
        <f aca="false">Tabla142[[#This Row],[( sin(0.5*k0*W*cos θ)/cos θ )²]]*Tabla142[[#This Row],[sin³ θ]]</f>
        <v>0.0337903072404968</v>
      </c>
    </row>
    <row r="378" customFormat="false" ht="15" hidden="false" customHeight="false" outlineLevel="0" collapsed="false">
      <c r="A378" s="14" t="n">
        <f aca="false">A377+0.001</f>
        <v>0.376</v>
      </c>
      <c r="B378" s="14" t="n">
        <f aca="false">(SIN(0.5*'Parche Rectangular'!$C$9*'Parche Rectangular'!$C$12*COS(A378))/COS(A378))^2</f>
        <v>0.687816654323057</v>
      </c>
      <c r="C378" s="14" t="n">
        <f aca="false">SIN(A378)^3</f>
        <v>0.0495128746854523</v>
      </c>
      <c r="D378" s="14" t="n">
        <f aca="false">Tabla142[[#This Row],[( sin(0.5*k0*W*cos θ)/cos θ )²]]*Tabla142[[#This Row],[sin³ θ]]</f>
        <v>0.0340557798120645</v>
      </c>
    </row>
    <row r="379" customFormat="false" ht="15" hidden="false" customHeight="false" outlineLevel="0" collapsed="false">
      <c r="A379" s="14" t="n">
        <f aca="false">A378+0.001</f>
        <v>0.377</v>
      </c>
      <c r="B379" s="14" t="n">
        <f aca="false">(SIN(0.5*'Parche Rectangular'!$C$9*'Parche Rectangular'!$C$12*COS(A379))/COS(A379))^2</f>
        <v>0.687965202142913</v>
      </c>
      <c r="C379" s="14" t="n">
        <f aca="false">SIN(A379)^3</f>
        <v>0.0498900086808891</v>
      </c>
      <c r="D379" s="14" t="n">
        <f aca="false">Tabla142[[#This Row],[( sin(0.5*k0*W*cos θ)/cos θ )²]]*Tabla142[[#This Row],[sin³ θ]]</f>
        <v>0.0343225899070595</v>
      </c>
    </row>
    <row r="380" customFormat="false" ht="15" hidden="false" customHeight="false" outlineLevel="0" collapsed="false">
      <c r="A380" s="14" t="n">
        <f aca="false">A379+0.001</f>
        <v>0.378</v>
      </c>
      <c r="B380" s="14" t="n">
        <f aca="false">(SIN(0.5*'Parche Rectangular'!$C$9*'Parche Rectangular'!$C$12*COS(A380))/COS(A380))^2</f>
        <v>0.688114092109251</v>
      </c>
      <c r="C380" s="14" t="n">
        <f aca="false">SIN(A380)^3</f>
        <v>0.0502689024616071</v>
      </c>
      <c r="D380" s="14" t="n">
        <f aca="false">Tabla142[[#This Row],[( sin(0.5*k0*W*cos θ)/cos θ )²]]*Tabla142[[#This Row],[sin³ θ]]</f>
        <v>0.0345907401786973</v>
      </c>
    </row>
    <row r="381" customFormat="false" ht="15" hidden="false" customHeight="false" outlineLevel="0" collapsed="false">
      <c r="A381" s="14" t="n">
        <f aca="false">A380+0.001</f>
        <v>0.379</v>
      </c>
      <c r="B381" s="14" t="n">
        <f aca="false">(SIN(0.5*'Parche Rectangular'!$C$9*'Parche Rectangular'!$C$12*COS(A381))/COS(A381))^2</f>
        <v>0.6882633237924</v>
      </c>
      <c r="C381" s="14" t="n">
        <f aca="false">SIN(A381)^3</f>
        <v>0.0506495581950942</v>
      </c>
      <c r="D381" s="14" t="n">
        <f aca="false">Tabla142[[#This Row],[( sin(0.5*k0*W*cos θ)/cos θ )²]]*Tabla142[[#This Row],[sin³ θ]]</f>
        <v>0.0348602332719721</v>
      </c>
    </row>
    <row r="382" customFormat="false" ht="15" hidden="false" customHeight="false" outlineLevel="0" collapsed="false">
      <c r="A382" s="14" t="n">
        <f aca="false">A381+0.001</f>
        <v>0.38</v>
      </c>
      <c r="B382" s="14" t="n">
        <f aca="false">(SIN(0.5*'Parche Rectangular'!$C$9*'Parche Rectangular'!$C$12*COS(A382))/COS(A382))^2</f>
        <v>0.688412896761406</v>
      </c>
      <c r="C382" s="14" t="n">
        <f aca="false">SIN(A382)^3</f>
        <v>0.0510319780307663</v>
      </c>
      <c r="D382" s="14" t="n">
        <f aca="false">Tabla142[[#This Row],[( sin(0.5*k0*W*cos θ)/cos θ )²]]*Tabla142[[#This Row],[sin³ θ]]</f>
        <v>0.0351310718236243</v>
      </c>
    </row>
    <row r="383" customFormat="false" ht="15" hidden="false" customHeight="false" outlineLevel="0" collapsed="false">
      <c r="A383" s="14" t="n">
        <f aca="false">A382+0.001</f>
        <v>0.381</v>
      </c>
      <c r="B383" s="14" t="n">
        <f aca="false">(SIN(0.5*'Parche Rectangular'!$C$9*'Parche Rectangular'!$C$12*COS(A383))/COS(A383))^2</f>
        <v>0.68856281058403</v>
      </c>
      <c r="C383" s="14" t="n">
        <f aca="false">SIN(A383)^3</f>
        <v>0.0514161640999425</v>
      </c>
      <c r="D383" s="14" t="n">
        <f aca="false">Tabla142[[#This Row],[( sin(0.5*k0*W*cos θ)/cos θ )²]]*Tabla142[[#This Row],[sin³ θ]]</f>
        <v>0.0354032584621061</v>
      </c>
    </row>
    <row r="384" customFormat="false" ht="15" hidden="false" customHeight="false" outlineLevel="0" collapsed="false">
      <c r="A384" s="14" t="n">
        <f aca="false">A383+0.001</f>
        <v>0.382</v>
      </c>
      <c r="B384" s="14" t="n">
        <f aca="false">(SIN(0.5*'Parche Rectangular'!$C$9*'Parche Rectangular'!$C$12*COS(A384))/COS(A384))^2</f>
        <v>0.688713064826748</v>
      </c>
      <c r="C384" s="14" t="n">
        <f aca="false">SIN(A384)^3</f>
        <v>0.0518021185158202</v>
      </c>
      <c r="D384" s="14" t="n">
        <f aca="false">Tabla142[[#This Row],[( sin(0.5*k0*W*cos θ)/cos θ )²]]*Tabla142[[#This Row],[sin³ θ]]</f>
        <v>0.0356767958075489</v>
      </c>
    </row>
    <row r="385" customFormat="false" ht="15" hidden="false" customHeight="false" outlineLevel="0" collapsed="false">
      <c r="A385" s="14" t="n">
        <f aca="false">A384+0.001</f>
        <v>0.383</v>
      </c>
      <c r="B385" s="14" t="n">
        <f aca="false">(SIN(0.5*'Parche Rectangular'!$C$9*'Parche Rectangular'!$C$12*COS(A385))/COS(A385))^2</f>
        <v>0.688863659054748</v>
      </c>
      <c r="C385" s="14" t="n">
        <f aca="false">SIN(A385)^3</f>
        <v>0.0521898433734506</v>
      </c>
      <c r="D385" s="14" t="n">
        <f aca="false">Tabla142[[#This Row],[( sin(0.5*k0*W*cos θ)/cos θ )²]]*Tabla142[[#This Row],[sin³ θ]]</f>
        <v>0.0359516864717294</v>
      </c>
    </row>
    <row r="386" customFormat="false" ht="15" hidden="false" customHeight="false" outlineLevel="0" collapsed="false">
      <c r="A386" s="14" t="n">
        <f aca="false">A385+0.001</f>
        <v>0.384</v>
      </c>
      <c r="B386" s="14" t="n">
        <f aca="false">(SIN(0.5*'Parche Rectangular'!$C$9*'Parche Rectangular'!$C$12*COS(A386))/COS(A386))^2</f>
        <v>0.689014592831934</v>
      </c>
      <c r="C386" s="14" t="n">
        <f aca="false">SIN(A386)^3</f>
        <v>0.0525793407497145</v>
      </c>
      <c r="D386" s="14" t="n">
        <f aca="false">Tabla142[[#This Row],[( sin(0.5*k0*W*cos θ)/cos θ )²]]*Tabla142[[#This Row],[sin³ θ]]</f>
        <v>0.0362279330580361</v>
      </c>
    </row>
    <row r="387" customFormat="false" ht="15" hidden="false" customHeight="false" outlineLevel="0" collapsed="false">
      <c r="A387" s="14" t="n">
        <f aca="false">A386+0.001</f>
        <v>0.385</v>
      </c>
      <c r="B387" s="14" t="n">
        <f aca="false">(SIN(0.5*'Parche Rectangular'!$C$9*'Parche Rectangular'!$C$12*COS(A387))/COS(A387))^2</f>
        <v>0.689165865720919</v>
      </c>
      <c r="C387" s="14" t="n">
        <f aca="false">SIN(A387)^3</f>
        <v>0.0529706127032975</v>
      </c>
      <c r="D387" s="14" t="n">
        <f aca="false">Tabla142[[#This Row],[( sin(0.5*k0*W*cos θ)/cos θ )²]]*Tabla142[[#This Row],[sin³ θ]]</f>
        <v>0.0365055381614355</v>
      </c>
    </row>
    <row r="388" customFormat="false" ht="15" hidden="false" customHeight="false" outlineLevel="0" collapsed="false">
      <c r="A388" s="14" t="n">
        <f aca="false">A387+0.001</f>
        <v>0.386</v>
      </c>
      <c r="B388" s="14" t="n">
        <f aca="false">(SIN(0.5*'Parche Rectangular'!$C$9*'Parche Rectangular'!$C$12*COS(A388))/COS(A388))^2</f>
        <v>0.689317477283029</v>
      </c>
      <c r="C388" s="14" t="n">
        <f aca="false">SIN(A388)^3</f>
        <v>0.0533636612746664</v>
      </c>
      <c r="D388" s="14" t="n">
        <f aca="false">Tabla142[[#This Row],[( sin(0.5*k0*W*cos θ)/cos θ )²]]*Tabla142[[#This Row],[sin³ θ]]</f>
        <v>0.0367845043684391</v>
      </c>
    </row>
    <row r="389" customFormat="false" ht="15" hidden="false" customHeight="false" outlineLevel="0" collapsed="false">
      <c r="A389" s="14" t="n">
        <f aca="false">A388+0.001</f>
        <v>0.387</v>
      </c>
      <c r="B389" s="14" t="n">
        <f aca="false">(SIN(0.5*'Parche Rectangular'!$C$9*'Parche Rectangular'!$C$12*COS(A389))/COS(A389))^2</f>
        <v>0.6894694270783</v>
      </c>
      <c r="C389" s="14" t="n">
        <f aca="false">SIN(A389)^3</f>
        <v>0.0537584884860451</v>
      </c>
      <c r="D389" s="14" t="n">
        <f aca="false">Tabla142[[#This Row],[( sin(0.5*k0*W*cos θ)/cos θ )²]]*Tabla142[[#This Row],[sin³ θ]]</f>
        <v>0.0370648342570689</v>
      </c>
    </row>
    <row r="390" customFormat="false" ht="15" hidden="false" customHeight="false" outlineLevel="0" collapsed="false">
      <c r="A390" s="14" t="n">
        <f aca="false">A389+0.001</f>
        <v>0.388</v>
      </c>
      <c r="B390" s="14" t="n">
        <f aca="false">(SIN(0.5*'Parche Rectangular'!$C$9*'Parche Rectangular'!$C$12*COS(A390))/COS(A390))^2</f>
        <v>0.689621714665479</v>
      </c>
      <c r="C390" s="14" t="n">
        <f aca="false">SIN(A390)^3</f>
        <v>0.0541550963413908</v>
      </c>
      <c r="D390" s="14" t="n">
        <f aca="false">Tabla142[[#This Row],[( sin(0.5*k0*W*cos θ)/cos θ )²]]*Tabla142[[#This Row],[sin³ θ]]</f>
        <v>0.0373465303968241</v>
      </c>
    </row>
    <row r="391" customFormat="false" ht="15" hidden="false" customHeight="false" outlineLevel="0" collapsed="false">
      <c r="A391" s="14" t="n">
        <f aca="false">A390+0.001</f>
        <v>0.389</v>
      </c>
      <c r="B391" s="14" t="n">
        <f aca="false">(SIN(0.5*'Parche Rectangular'!$C$9*'Parche Rectangular'!$C$12*COS(A391))/COS(A391))^2</f>
        <v>0.689774339602021</v>
      </c>
      <c r="C391" s="14" t="n">
        <f aca="false">SIN(A391)^3</f>
        <v>0.0545534868263704</v>
      </c>
      <c r="D391" s="14" t="n">
        <f aca="false">Tabla142[[#This Row],[( sin(0.5*k0*W*cos θ)/cos θ )²]]*Tabla142[[#This Row],[sin³ θ]]</f>
        <v>0.0376295953486472</v>
      </c>
    </row>
    <row r="392" customFormat="false" ht="15" hidden="false" customHeight="false" outlineLevel="0" collapsed="false">
      <c r="A392" s="14" t="n">
        <f aca="false">A391+0.001</f>
        <v>0.39</v>
      </c>
      <c r="B392" s="14" t="n">
        <f aca="false">(SIN(0.5*'Parche Rectangular'!$C$9*'Parche Rectangular'!$C$12*COS(A392))/COS(A392))^2</f>
        <v>0.689927301444089</v>
      </c>
      <c r="C392" s="14" t="n">
        <f aca="false">SIN(A392)^3</f>
        <v>0.0549536619083373</v>
      </c>
      <c r="D392" s="14" t="n">
        <f aca="false">Tabla142[[#This Row],[( sin(0.5*k0*W*cos θ)/cos θ )²]]*Tabla142[[#This Row],[sin³ θ]]</f>
        <v>0.0379140316648899</v>
      </c>
    </row>
    <row r="393" customFormat="false" ht="15" hidden="false" customHeight="false" outlineLevel="0" collapsed="false">
      <c r="A393" s="14" t="n">
        <f aca="false">A392+0.001</f>
        <v>0.391</v>
      </c>
      <c r="B393" s="14" t="n">
        <f aca="false">(SIN(0.5*'Parche Rectangular'!$C$9*'Parche Rectangular'!$C$12*COS(A393))/COS(A393))^2</f>
        <v>0.690080599746555</v>
      </c>
      <c r="C393" s="14" t="n">
        <f aca="false">SIN(A393)^3</f>
        <v>0.0553556235363077</v>
      </c>
      <c r="D393" s="14" t="n">
        <f aca="false">Tabla142[[#This Row],[( sin(0.5*k0*W*cos θ)/cos θ )²]]*Tabla142[[#This Row],[sin³ θ]]</f>
        <v>0.0381998418892797</v>
      </c>
    </row>
    <row r="394" customFormat="false" ht="15" hidden="false" customHeight="false" outlineLevel="0" collapsed="false">
      <c r="A394" s="14" t="n">
        <f aca="false">A393+0.001</f>
        <v>0.392</v>
      </c>
      <c r="B394" s="14" t="n">
        <f aca="false">(SIN(0.5*'Parche Rectangular'!$C$9*'Parche Rectangular'!$C$12*COS(A394))/COS(A394))^2</f>
        <v>0.690234234062998</v>
      </c>
      <c r="C394" s="14" t="n">
        <f aca="false">SIN(A394)^3</f>
        <v>0.055759373640938</v>
      </c>
      <c r="D394" s="14" t="n">
        <f aca="false">Tabla142[[#This Row],[( sin(0.5*k0*W*cos θ)/cos θ )²]]*Tabla142[[#This Row],[sin³ θ]]</f>
        <v>0.0384870285568854</v>
      </c>
    </row>
    <row r="395" customFormat="false" ht="15" hidden="false" customHeight="false" outlineLevel="0" collapsed="false">
      <c r="A395" s="14" t="n">
        <f aca="false">A394+0.001</f>
        <v>0.393</v>
      </c>
      <c r="B395" s="14" t="n">
        <f aca="false">(SIN(0.5*'Parche Rectangular'!$C$9*'Parche Rectangular'!$C$12*COS(A395))/COS(A395))^2</f>
        <v>0.690388203945704</v>
      </c>
      <c r="C395" s="14" t="n">
        <f aca="false">SIN(A395)^3</f>
        <v>0.0561649141345015</v>
      </c>
      <c r="D395" s="14" t="n">
        <f aca="false">Tabla142[[#This Row],[( sin(0.5*k0*W*cos θ)/cos θ )²]]*Tabla142[[#This Row],[sin³ θ]]</f>
        <v>0.0387755941940831</v>
      </c>
    </row>
    <row r="396" customFormat="false" ht="15" hidden="false" customHeight="false" outlineLevel="0" collapsed="false">
      <c r="A396" s="14" t="n">
        <f aca="false">A395+0.001</f>
        <v>0.394</v>
      </c>
      <c r="B396" s="14" t="n">
        <f aca="false">(SIN(0.5*'Parche Rectangular'!$C$9*'Parche Rectangular'!$C$12*COS(A396))/COS(A396))^2</f>
        <v>0.690542508945661</v>
      </c>
      <c r="C396" s="14" t="n">
        <f aca="false">SIN(A396)^3</f>
        <v>0.0565722469108658</v>
      </c>
      <c r="D396" s="14" t="n">
        <f aca="false">Tabla142[[#This Row],[( sin(0.5*k0*W*cos θ)/cos θ )²]]*Tabla142[[#This Row],[sin³ θ]]</f>
        <v>0.0390655413185227</v>
      </c>
    </row>
    <row r="397" customFormat="false" ht="15" hidden="false" customHeight="false" outlineLevel="0" collapsed="false">
      <c r="A397" s="14" t="n">
        <f aca="false">A396+0.001</f>
        <v>0.395</v>
      </c>
      <c r="B397" s="14" t="n">
        <f aca="false">(SIN(0.5*'Parche Rectangular'!$C$9*'Parche Rectangular'!$C$12*COS(A397))/COS(A397))^2</f>
        <v>0.690697148612565</v>
      </c>
      <c r="C397" s="14" t="n">
        <f aca="false">SIN(A397)^3</f>
        <v>0.0569813738454704</v>
      </c>
      <c r="D397" s="14" t="n">
        <f aca="false">Tabla142[[#This Row],[( sin(0.5*k0*W*cos θ)/cos θ )²]]*Tabla142[[#This Row],[sin³ θ]]</f>
        <v>0.039356872439093</v>
      </c>
    </row>
    <row r="398" customFormat="false" ht="15" hidden="false" customHeight="false" outlineLevel="0" collapsed="false">
      <c r="A398" s="14" t="n">
        <f aca="false">A397+0.001</f>
        <v>0.396</v>
      </c>
      <c r="B398" s="14" t="n">
        <f aca="false">(SIN(0.5*'Parche Rectangular'!$C$9*'Parche Rectangular'!$C$12*COS(A398))/COS(A398))^2</f>
        <v>0.690852122494817</v>
      </c>
      <c r="C398" s="14" t="n">
        <f aca="false">SIN(A398)^3</f>
        <v>0.0573922967953038</v>
      </c>
      <c r="D398" s="14" t="n">
        <f aca="false">Tabla142[[#This Row],[( sin(0.5*k0*W*cos θ)/cos θ )²]]*Tabla142[[#This Row],[sin³ θ]]</f>
        <v>0.0396495900558881</v>
      </c>
    </row>
    <row r="399" customFormat="false" ht="15" hidden="false" customHeight="false" outlineLevel="0" collapsed="false">
      <c r="A399" s="14" t="n">
        <f aca="false">A398+0.001</f>
        <v>0.397</v>
      </c>
      <c r="B399" s="14" t="n">
        <f aca="false">(SIN(0.5*'Parche Rectangular'!$C$9*'Parche Rectangular'!$C$12*COS(A399))/COS(A399))^2</f>
        <v>0.691007430139518</v>
      </c>
      <c r="C399" s="14" t="n">
        <f aca="false">SIN(A399)^3</f>
        <v>0.0578050175988816</v>
      </c>
      <c r="D399" s="14" t="n">
        <f aca="false">Tabla142[[#This Row],[( sin(0.5*k0*W*cos θ)/cos θ )²]]*Tabla142[[#This Row],[sin³ θ]]</f>
        <v>0.0399436966601728</v>
      </c>
    </row>
    <row r="400" customFormat="false" ht="15" hidden="false" customHeight="false" outlineLevel="0" collapsed="false">
      <c r="A400" s="14" t="n">
        <f aca="false">A399+0.001</f>
        <v>0.398</v>
      </c>
      <c r="B400" s="14" t="n">
        <f aca="false">(SIN(0.5*'Parche Rectangular'!$C$9*'Parche Rectangular'!$C$12*COS(A400))/COS(A400))^2</f>
        <v>0.691163071092475</v>
      </c>
      <c r="C400" s="14" t="n">
        <f aca="false">SIN(A400)^3</f>
        <v>0.0582195380762246</v>
      </c>
      <c r="D400" s="14" t="n">
        <f aca="false">Tabla142[[#This Row],[( sin(0.5*k0*W*cos θ)/cos θ )²]]*Tabla142[[#This Row],[sin³ θ]]</f>
        <v>0.0402391947343486</v>
      </c>
    </row>
    <row r="401" customFormat="false" ht="15" hidden="false" customHeight="false" outlineLevel="0" collapsed="false">
      <c r="A401" s="14" t="n">
        <f aca="false">A400+0.001</f>
        <v>0.399</v>
      </c>
      <c r="B401" s="14" t="n">
        <f aca="false">(SIN(0.5*'Parche Rectangular'!$C$9*'Parche Rectangular'!$C$12*COS(A401))/COS(A401))^2</f>
        <v>0.691319044898195</v>
      </c>
      <c r="C401" s="14" t="n">
        <f aca="false">SIN(A401)^3</f>
        <v>0.0586358600288362</v>
      </c>
      <c r="D401" s="14" t="n">
        <f aca="false">Tabla142[[#This Row],[( sin(0.5*k0*W*cos θ)/cos θ )²]]*Tabla142[[#This Row],[sin³ θ]]</f>
        <v>0.0405360867519193</v>
      </c>
    </row>
    <row r="402" customFormat="false" ht="15" hidden="false" customHeight="false" outlineLevel="0" collapsed="false">
      <c r="A402" s="14" t="n">
        <f aca="false">A401+0.001</f>
        <v>0.4</v>
      </c>
      <c r="B402" s="14" t="n">
        <f aca="false">(SIN(0.5*'Parche Rectangular'!$C$9*'Parche Rectangular'!$C$12*COS(A402))/COS(A402))^2</f>
        <v>0.691475351099887</v>
      </c>
      <c r="C402" s="14" t="n">
        <f aca="false">SIN(A402)^3</f>
        <v>0.0590539852396814</v>
      </c>
      <c r="D402" s="14" t="n">
        <f aca="false">Tabla142[[#This Row],[( sin(0.5*k0*W*cos θ)/cos θ )²]]*Tabla142[[#This Row],[sin³ θ]]</f>
        <v>0.0408343751774562</v>
      </c>
    </row>
    <row r="403" customFormat="false" ht="15" hidden="false" customHeight="false" outlineLevel="0" collapsed="false">
      <c r="A403" s="14" t="n">
        <f aca="false">A402+0.001</f>
        <v>0.401</v>
      </c>
      <c r="B403" s="14" t="n">
        <f aca="false">(SIN(0.5*'Parche Rectangular'!$C$9*'Parche Rectangular'!$C$12*COS(A403))/COS(A403))^2</f>
        <v>0.69163198923946</v>
      </c>
      <c r="C403" s="14" t="n">
        <f aca="false">SIN(A403)^3</f>
        <v>0.0594739154731649</v>
      </c>
      <c r="D403" s="14" t="n">
        <f aca="false">Tabla142[[#This Row],[( sin(0.5*k0*W*cos θ)/cos θ )²]]*Tabla142[[#This Row],[sin³ θ]]</f>
        <v>0.0411340624665645</v>
      </c>
    </row>
    <row r="404" customFormat="false" ht="15" hidden="false" customHeight="false" outlineLevel="0" collapsed="false">
      <c r="A404" s="14" t="n">
        <f aca="false">A403+0.001</f>
        <v>0.402</v>
      </c>
      <c r="B404" s="14" t="n">
        <f aca="false">(SIN(0.5*'Parche Rectangular'!$C$9*'Parche Rectangular'!$C$12*COS(A404))/COS(A404))^2</f>
        <v>0.691788958857525</v>
      </c>
      <c r="C404" s="14" t="n">
        <f aca="false">SIN(A404)^3</f>
        <v>0.0598956524751094</v>
      </c>
      <c r="D404" s="14" t="n">
        <f aca="false">Tabla142[[#This Row],[( sin(0.5*k0*W*cos θ)/cos θ )²]]*Tabla142[[#This Row],[sin³ θ]]</f>
        <v>0.0414351510658481</v>
      </c>
    </row>
    <row r="405" customFormat="false" ht="15" hidden="false" customHeight="false" outlineLevel="0" collapsed="false">
      <c r="A405" s="14" t="n">
        <f aca="false">A404+0.001</f>
        <v>0.403</v>
      </c>
      <c r="B405" s="14" t="n">
        <f aca="false">(SIN(0.5*'Parche Rectangular'!$C$9*'Parche Rectangular'!$C$12*COS(A405))/COS(A405))^2</f>
        <v>0.691946259493391</v>
      </c>
      <c r="C405" s="14" t="n">
        <f aca="false">SIN(A405)^3</f>
        <v>0.0603191979727351</v>
      </c>
      <c r="D405" s="14" t="n">
        <f aca="false">Tabla142[[#This Row],[( sin(0.5*k0*W*cos θ)/cos θ )²]]*Tabla142[[#This Row],[sin³ θ]]</f>
        <v>0.0417376434128754</v>
      </c>
    </row>
    <row r="406" customFormat="false" ht="15" hidden="false" customHeight="false" outlineLevel="0" collapsed="false">
      <c r="A406" s="14" t="n">
        <f aca="false">A405+0.001</f>
        <v>0.404</v>
      </c>
      <c r="B406" s="14" t="n">
        <f aca="false">(SIN(0.5*'Parche Rectangular'!$C$9*'Parche Rectangular'!$C$12*COS(A406))/COS(A406))^2</f>
        <v>0.692103890685064</v>
      </c>
      <c r="C406" s="14" t="n">
        <f aca="false">SIN(A406)^3</f>
        <v>0.0607445536746379</v>
      </c>
      <c r="D406" s="14" t="n">
        <f aca="false">Tabla142[[#This Row],[( sin(0.5*k0*W*cos θ)/cos θ )²]]*Tabla142[[#This Row],[sin³ θ]]</f>
        <v>0.0420415419361446</v>
      </c>
    </row>
    <row r="407" customFormat="false" ht="15" hidden="false" customHeight="false" outlineLevel="0" collapsed="false">
      <c r="A407" s="14" t="n">
        <f aca="false">A406+0.001</f>
        <v>0.405</v>
      </c>
      <c r="B407" s="14" t="n">
        <f aca="false">(SIN(0.5*'Parche Rectangular'!$C$9*'Parche Rectangular'!$C$12*COS(A407))/COS(A407))^2</f>
        <v>0.692261851969251</v>
      </c>
      <c r="C407" s="14" t="n">
        <f aca="false">SIN(A407)^3</f>
        <v>0.0611717212707688</v>
      </c>
      <c r="D407" s="14" t="n">
        <f aca="false">Tabla142[[#This Row],[( sin(0.5*k0*W*cos θ)/cos θ )²]]*Tabla142[[#This Row],[sin³ θ]]</f>
        <v>0.0423468490550492</v>
      </c>
    </row>
    <row r="408" customFormat="false" ht="15" hidden="false" customHeight="false" outlineLevel="0" collapsed="false">
      <c r="A408" s="14" t="n">
        <f aca="false">A407+0.001</f>
        <v>0.406</v>
      </c>
      <c r="B408" s="14" t="n">
        <f aca="false">(SIN(0.5*'Parche Rectangular'!$C$9*'Parche Rectangular'!$C$12*COS(A408))/COS(A408))^2</f>
        <v>0.692420142881353</v>
      </c>
      <c r="C408" s="14" t="n">
        <f aca="false">SIN(A408)^3</f>
        <v>0.0616007024324134</v>
      </c>
      <c r="D408" s="14" t="n">
        <f aca="false">Tabla142[[#This Row],[( sin(0.5*k0*W*cos θ)/cos θ )²]]*Tabla142[[#This Row],[sin³ θ]]</f>
        <v>0.0426535671798434</v>
      </c>
    </row>
    <row r="409" customFormat="false" ht="15" hidden="false" customHeight="false" outlineLevel="0" collapsed="false">
      <c r="A409" s="14" t="n">
        <f aca="false">A408+0.001</f>
        <v>0.407</v>
      </c>
      <c r="B409" s="14" t="n">
        <f aca="false">(SIN(0.5*'Parche Rectangular'!$C$9*'Parche Rectangular'!$C$12*COS(A409))/COS(A409))^2</f>
        <v>0.692578762955471</v>
      </c>
      <c r="C409" s="14" t="n">
        <f aca="false">SIN(A409)^3</f>
        <v>0.0620314988121708</v>
      </c>
      <c r="D409" s="14" t="n">
        <f aca="false">Tabla142[[#This Row],[( sin(0.5*k0*W*cos θ)/cos θ )²]]*Tabla142[[#This Row],[sin³ θ]]</f>
        <v>0.042961698711607</v>
      </c>
    </row>
    <row r="410" customFormat="false" ht="15" hidden="false" customHeight="false" outlineLevel="0" collapsed="false">
      <c r="A410" s="14" t="n">
        <f aca="false">A409+0.001</f>
        <v>0.408</v>
      </c>
      <c r="B410" s="14" t="n">
        <f aca="false">(SIN(0.5*'Parche Rectangular'!$C$9*'Parche Rectangular'!$C$12*COS(A410))/COS(A410))^2</f>
        <v>0.6927377117244</v>
      </c>
      <c r="C410" s="14" t="n">
        <f aca="false">SIN(A410)^3</f>
        <v>0.0624641120439337</v>
      </c>
      <c r="D410" s="14" t="n">
        <f aca="false">Tabla142[[#This Row],[( sin(0.5*k0*W*cos θ)/cos θ )²]]*Tabla142[[#This Row],[sin³ θ]]</f>
        <v>0.0432712460422112</v>
      </c>
    </row>
    <row r="411" customFormat="false" ht="15" hidden="false" customHeight="false" outlineLevel="0" collapsed="false">
      <c r="A411" s="14" t="n">
        <f aca="false">A410+0.001</f>
        <v>0.409</v>
      </c>
      <c r="B411" s="14" t="n">
        <f aca="false">(SIN(0.5*'Parche Rectangular'!$C$9*'Parche Rectangular'!$C$12*COS(A411))/COS(A411))^2</f>
        <v>0.69289698871963</v>
      </c>
      <c r="C411" s="14" t="n">
        <f aca="false">SIN(A411)^3</f>
        <v>0.0628985437428681</v>
      </c>
      <c r="D411" s="14" t="n">
        <f aca="false">Tabla142[[#This Row],[( sin(0.5*k0*W*cos θ)/cos θ )²]]*Tabla142[[#This Row],[sin³ θ]]</f>
        <v>0.0435822115542832</v>
      </c>
    </row>
    <row r="412" customFormat="false" ht="15" hidden="false" customHeight="false" outlineLevel="0" collapsed="false">
      <c r="A412" s="14" t="n">
        <f aca="false">A411+0.001</f>
        <v>0.41</v>
      </c>
      <c r="B412" s="14" t="n">
        <f aca="false">(SIN(0.5*'Parche Rectangular'!$C$9*'Parche Rectangular'!$C$12*COS(A412))/COS(A412))^2</f>
        <v>0.693056593471346</v>
      </c>
      <c r="C412" s="14" t="n">
        <f aca="false">SIN(A412)^3</f>
        <v>0.0633347955053929</v>
      </c>
      <c r="D412" s="14" t="n">
        <f aca="false">Tabla142[[#This Row],[( sin(0.5*k0*W*cos θ)/cos θ )²]]*Tabla142[[#This Row],[sin³ θ]]</f>
        <v>0.0438945976211719</v>
      </c>
    </row>
    <row r="413" customFormat="false" ht="15" hidden="false" customHeight="false" outlineLevel="0" collapsed="false">
      <c r="A413" s="14" t="n">
        <f aca="false">A412+0.001</f>
        <v>0.411</v>
      </c>
      <c r="B413" s="14" t="n">
        <f aca="false">(SIN(0.5*'Parche Rectangular'!$C$9*'Parche Rectangular'!$C$12*COS(A413))/COS(A413))^2</f>
        <v>0.693216525508427</v>
      </c>
      <c r="C413" s="14" t="n">
        <f aca="false">SIN(A413)^3</f>
        <v>0.0637728689091606</v>
      </c>
      <c r="D413" s="14" t="n">
        <f aca="false">Tabla142[[#This Row],[( sin(0.5*k0*W*cos θ)/cos θ )²]]*Tabla142[[#This Row],[sin³ θ]]</f>
        <v>0.0442084066069127</v>
      </c>
    </row>
    <row r="414" customFormat="false" ht="15" hidden="false" customHeight="false" outlineLevel="0" collapsed="false">
      <c r="A414" s="14" t="n">
        <f aca="false">A413+0.001</f>
        <v>0.412</v>
      </c>
      <c r="B414" s="14" t="n">
        <f aca="false">(SIN(0.5*'Parche Rectangular'!$C$9*'Parche Rectangular'!$C$12*COS(A414))/COS(A414))^2</f>
        <v>0.693376784358447</v>
      </c>
      <c r="C414" s="14" t="n">
        <f aca="false">SIN(A414)^3</f>
        <v>0.064212765513037</v>
      </c>
      <c r="D414" s="14" t="n">
        <f aca="false">Tabla142[[#This Row],[( sin(0.5*k0*W*cos θ)/cos θ )²]]*Tabla142[[#This Row],[sin³ θ]]</f>
        <v>0.0445236408661926</v>
      </c>
    </row>
    <row r="415" customFormat="false" ht="15" hidden="false" customHeight="false" outlineLevel="0" collapsed="false">
      <c r="A415" s="14" t="n">
        <f aca="false">A414+0.001</f>
        <v>0.413</v>
      </c>
      <c r="B415" s="14" t="n">
        <f aca="false">(SIN(0.5*'Parche Rectangular'!$C$9*'Parche Rectangular'!$C$12*COS(A415))/COS(A415))^2</f>
        <v>0.693537369547669</v>
      </c>
      <c r="C415" s="14" t="n">
        <f aca="false">SIN(A415)^3</f>
        <v>0.0646544868570822</v>
      </c>
      <c r="D415" s="14" t="n">
        <f aca="false">Tabla142[[#This Row],[( sin(0.5*k0*W*cos θ)/cos θ )²]]*Tabla142[[#This Row],[sin³ θ]]</f>
        <v>0.0448403027443151</v>
      </c>
    </row>
    <row r="416" customFormat="false" ht="15" hidden="false" customHeight="false" outlineLevel="0" collapsed="false">
      <c r="A416" s="14" t="n">
        <f aca="false">A415+0.001</f>
        <v>0.414</v>
      </c>
      <c r="B416" s="14" t="n">
        <f aca="false">(SIN(0.5*'Parche Rectangular'!$C$9*'Parche Rectangular'!$C$12*COS(A416))/COS(A416))^2</f>
        <v>0.693698280601051</v>
      </c>
      <c r="C416" s="14" t="n">
        <f aca="false">SIN(A416)^3</f>
        <v>0.0650980344625307</v>
      </c>
      <c r="D416" s="14" t="n">
        <f aca="false">Tabla142[[#This Row],[( sin(0.5*k0*W*cos θ)/cos θ )²]]*Tabla142[[#This Row],[sin³ θ]]</f>
        <v>0.0451583945771655</v>
      </c>
    </row>
    <row r="417" customFormat="false" ht="15" hidden="false" customHeight="false" outlineLevel="0" collapsed="false">
      <c r="A417" s="14" t="n">
        <f aca="false">A416+0.001</f>
        <v>0.415</v>
      </c>
      <c r="B417" s="14" t="n">
        <f aca="false">(SIN(0.5*'Parche Rectangular'!$C$9*'Parche Rectangular'!$C$12*COS(A417))/COS(A417))^2</f>
        <v>0.693859517042242</v>
      </c>
      <c r="C417" s="14" t="n">
        <f aca="false">SIN(A417)^3</f>
        <v>0.0655434098317729</v>
      </c>
      <c r="D417" s="14" t="n">
        <f aca="false">Tabla142[[#This Row],[( sin(0.5*k0*W*cos θ)/cos θ )²]]*Tabla142[[#This Row],[sin³ θ]]</f>
        <v>0.0454779186911757</v>
      </c>
    </row>
    <row r="418" customFormat="false" ht="15" hidden="false" customHeight="false" outlineLevel="0" collapsed="false">
      <c r="A418" s="14" t="n">
        <f aca="false">A417+0.001</f>
        <v>0.416</v>
      </c>
      <c r="B418" s="14" t="n">
        <f aca="false">(SIN(0.5*'Parche Rectangular'!$C$9*'Parche Rectangular'!$C$12*COS(A418))/COS(A418))^2</f>
        <v>0.694021078393581</v>
      </c>
      <c r="C418" s="14" t="n">
        <f aca="false">SIN(A418)^3</f>
        <v>0.0659906144483354</v>
      </c>
      <c r="D418" s="14" t="n">
        <f aca="false">Tabla142[[#This Row],[( sin(0.5*k0*W*cos θ)/cos θ )²]]*Tabla142[[#This Row],[sin³ θ]]</f>
        <v>0.0457988774032888</v>
      </c>
    </row>
    <row r="419" customFormat="false" ht="15" hidden="false" customHeight="false" outlineLevel="0" collapsed="false">
      <c r="A419" s="14" t="n">
        <f aca="false">A418+0.001</f>
        <v>0.417</v>
      </c>
      <c r="B419" s="14" t="n">
        <f aca="false">(SIN(0.5*'Parche Rectangular'!$C$9*'Parche Rectangular'!$C$12*COS(A419))/COS(A419))^2</f>
        <v>0.694182964176097</v>
      </c>
      <c r="C419" s="14" t="n">
        <f aca="false">SIN(A419)^3</f>
        <v>0.0664396497768625</v>
      </c>
      <c r="D419" s="14" t="n">
        <f aca="false">Tabla142[[#This Row],[( sin(0.5*k0*W*cos θ)/cos θ )²]]*Tabla142[[#This Row],[sin³ θ]]</f>
        <v>0.0461212730209242</v>
      </c>
    </row>
    <row r="420" customFormat="false" ht="15" hidden="false" customHeight="false" outlineLevel="0" collapsed="false">
      <c r="A420" s="14" t="n">
        <f aca="false">A419+0.001</f>
        <v>0.418</v>
      </c>
      <c r="B420" s="14" t="n">
        <f aca="false">(SIN(0.5*'Parche Rectangular'!$C$9*'Parche Rectangular'!$C$12*COS(A420))/COS(A420))^2</f>
        <v>0.69434517390951</v>
      </c>
      <c r="C420" s="14" t="n">
        <f aca="false">SIN(A420)^3</f>
        <v>0.0668905172630976</v>
      </c>
      <c r="D420" s="14" t="n">
        <f aca="false">Tabla142[[#This Row],[( sin(0.5*k0*W*cos θ)/cos θ )²]]*Tabla142[[#This Row],[sin³ θ]]</f>
        <v>0.0464451078419426</v>
      </c>
    </row>
    <row r="421" customFormat="false" ht="15" hidden="false" customHeight="false" outlineLevel="0" collapsed="false">
      <c r="A421" s="14" t="n">
        <f aca="false">A420+0.001</f>
        <v>0.419</v>
      </c>
      <c r="B421" s="14" t="n">
        <f aca="false">(SIN(0.5*'Parche Rectangular'!$C$9*'Parche Rectangular'!$C$12*COS(A421))/COS(A421))^2</f>
        <v>0.694507707112227</v>
      </c>
      <c r="C421" s="14" t="n">
        <f aca="false">SIN(A421)^3</f>
        <v>0.0673432183338644</v>
      </c>
      <c r="D421" s="14" t="n">
        <f aca="false">Tabla142[[#This Row],[( sin(0.5*k0*W*cos θ)/cos θ )²]]*Tabla142[[#This Row],[sin³ θ]]</f>
        <v>0.0467703841546102</v>
      </c>
    </row>
    <row r="422" customFormat="false" ht="15" hidden="false" customHeight="false" outlineLevel="0" collapsed="false">
      <c r="A422" s="14" t="n">
        <f aca="false">A421+0.001</f>
        <v>0.42</v>
      </c>
      <c r="B422" s="14" t="n">
        <f aca="false">(SIN(0.5*'Parche Rectangular'!$C$9*'Parche Rectangular'!$C$12*COS(A422))/COS(A422))^2</f>
        <v>0.694670563301345</v>
      </c>
      <c r="C422" s="14" t="n">
        <f aca="false">SIN(A422)^3</f>
        <v>0.0677977543970488</v>
      </c>
      <c r="D422" s="14" t="n">
        <f aca="false">Tabla142[[#This Row],[( sin(0.5*k0*W*cos θ)/cos θ )²]]*Tabla142[[#This Row],[sin³ θ]]</f>
        <v>0.0470971042375641</v>
      </c>
    </row>
    <row r="423" customFormat="false" ht="15" hidden="false" customHeight="false" outlineLevel="0" collapsed="false">
      <c r="A423" s="14" t="n">
        <f aca="false">A422+0.001</f>
        <v>0.421</v>
      </c>
      <c r="B423" s="14" t="n">
        <f aca="false">(SIN(0.5*'Parche Rectangular'!$C$9*'Parche Rectangular'!$C$12*COS(A423))/COS(A423))^2</f>
        <v>0.694833741992647</v>
      </c>
      <c r="C423" s="14" t="n">
        <f aca="false">SIN(A423)^3</f>
        <v>0.0682541268415809</v>
      </c>
      <c r="D423" s="14" t="n">
        <f aca="false">Tabla142[[#This Row],[( sin(0.5*k0*W*cos θ)/cos θ )²]]*Tabla142[[#This Row],[sin³ θ]]</f>
        <v>0.0474252703597764</v>
      </c>
    </row>
    <row r="424" customFormat="false" ht="15" hidden="false" customHeight="false" outlineLevel="0" collapsed="false">
      <c r="A424" s="14" t="n">
        <f aca="false">A423+0.001</f>
        <v>0.422</v>
      </c>
      <c r="B424" s="14" t="n">
        <f aca="false">(SIN(0.5*'Parche Rectangular'!$C$9*'Parche Rectangular'!$C$12*COS(A424))/COS(A424))^2</f>
        <v>0.694997242700605</v>
      </c>
      <c r="C424" s="14" t="n">
        <f aca="false">SIN(A424)^3</f>
        <v>0.0687123370374166</v>
      </c>
      <c r="D424" s="14" t="n">
        <f aca="false">Tabla142[[#This Row],[( sin(0.5*k0*W*cos θ)/cos θ )²]]*Tabla142[[#This Row],[sin³ θ]]</f>
        <v>0.0477548847805192</v>
      </c>
    </row>
    <row r="425" customFormat="false" ht="15" hidden="false" customHeight="false" outlineLevel="0" collapsed="false">
      <c r="A425" s="14" t="n">
        <f aca="false">A424+0.001</f>
        <v>0.423</v>
      </c>
      <c r="B425" s="14" t="n">
        <f aca="false">(SIN(0.5*'Parche Rectangular'!$C$9*'Parche Rectangular'!$C$12*COS(A425))/COS(A425))^2</f>
        <v>0.695161064938376</v>
      </c>
      <c r="C425" s="14" t="n">
        <f aca="false">SIN(A425)^3</f>
        <v>0.06917238633552</v>
      </c>
      <c r="D425" s="14" t="n">
        <f aca="false">Tabla142[[#This Row],[( sin(0.5*k0*W*cos θ)/cos θ )²]]*Tabla142[[#This Row],[sin³ θ]]</f>
        <v>0.0480859497493288</v>
      </c>
    </row>
    <row r="426" customFormat="false" ht="15" hidden="false" customHeight="false" outlineLevel="0" collapsed="false">
      <c r="A426" s="14" t="n">
        <f aca="false">A425+0.001</f>
        <v>0.424</v>
      </c>
      <c r="B426" s="14" t="n">
        <f aca="false">(SIN(0.5*'Parche Rectangular'!$C$9*'Parche Rectangular'!$C$12*COS(A426))/COS(A426))^2</f>
        <v>0.695325208217803</v>
      </c>
      <c r="C426" s="14" t="n">
        <f aca="false">SIN(A426)^3</f>
        <v>0.0696342760678459</v>
      </c>
      <c r="D426" s="14" t="n">
        <f aca="false">Tabla142[[#This Row],[( sin(0.5*k0*W*cos θ)/cos θ )²]]*Tabla142[[#This Row],[sin³ θ]]</f>
        <v>0.0484184675059709</v>
      </c>
    </row>
    <row r="427" customFormat="false" ht="15" hidden="false" customHeight="false" outlineLevel="0" collapsed="false">
      <c r="A427" s="14" t="n">
        <f aca="false">A426+0.001</f>
        <v>0.425</v>
      </c>
      <c r="B427" s="14" t="n">
        <f aca="false">(SIN(0.5*'Parche Rectangular'!$C$9*'Parche Rectangular'!$C$12*COS(A427))/COS(A427))^2</f>
        <v>0.695489672049415</v>
      </c>
      <c r="C427" s="14" t="n">
        <f aca="false">SIN(A427)^3</f>
        <v>0.0700980075473222</v>
      </c>
      <c r="D427" s="14" t="n">
        <f aca="false">Tabla142[[#This Row],[( sin(0.5*k0*W*cos θ)/cos θ )²]]*Tabla142[[#This Row],[sin³ θ]]</f>
        <v>0.0487524402804046</v>
      </c>
    </row>
    <row r="428" customFormat="false" ht="15" hidden="false" customHeight="false" outlineLevel="0" collapsed="false">
      <c r="A428" s="14" t="n">
        <f aca="false">A427+0.001</f>
        <v>0.426</v>
      </c>
      <c r="B428" s="14" t="n">
        <f aca="false">(SIN(0.5*'Parche Rectangular'!$C$9*'Parche Rectangular'!$C$12*COS(A428))/COS(A428))^2</f>
        <v>0.695654455942426</v>
      </c>
      <c r="C428" s="14" t="n">
        <f aca="false">SIN(A428)^3</f>
        <v>0.0705635820678326</v>
      </c>
      <c r="D428" s="14" t="n">
        <f aca="false">Tabla142[[#This Row],[( sin(0.5*k0*W*cos θ)/cos θ )²]]*Tabla142[[#This Row],[sin³ θ]]</f>
        <v>0.0490878702927469</v>
      </c>
    </row>
    <row r="429" customFormat="false" ht="15" hidden="false" customHeight="false" outlineLevel="0" collapsed="false">
      <c r="A429" s="14" t="n">
        <f aca="false">A428+0.001</f>
        <v>0.427</v>
      </c>
      <c r="B429" s="14" t="n">
        <f aca="false">(SIN(0.5*'Parche Rectangular'!$C$9*'Parche Rectangular'!$C$12*COS(A429))/COS(A429))^2</f>
        <v>0.695819559404734</v>
      </c>
      <c r="C429" s="14" t="n">
        <f aca="false">SIN(A429)^3</f>
        <v>0.0710310009041996</v>
      </c>
      <c r="D429" s="14" t="n">
        <f aca="false">Tabla142[[#This Row],[( sin(0.5*k0*W*cos θ)/cos θ )²]]*Tabla142[[#This Row],[sin³ θ]]</f>
        <v>0.0494247597532374</v>
      </c>
    </row>
    <row r="430" customFormat="false" ht="15" hidden="false" customHeight="false" outlineLevel="0" collapsed="false">
      <c r="A430" s="14" t="n">
        <f aca="false">A429+0.001</f>
        <v>0.428</v>
      </c>
      <c r="B430" s="14" t="n">
        <f aca="false">(SIN(0.5*'Parche Rectangular'!$C$9*'Parche Rectangular'!$C$12*COS(A430))/COS(A430))^2</f>
        <v>0.695984981942919</v>
      </c>
      <c r="C430" s="14" t="n">
        <f aca="false">SIN(A430)^3</f>
        <v>0.0715002653121672</v>
      </c>
      <c r="D430" s="14" t="n">
        <f aca="false">Tabla142[[#This Row],[( sin(0.5*k0*W*cos θ)/cos θ )²]]*Tabla142[[#This Row],[sin³ θ]]</f>
        <v>0.0497631108622026</v>
      </c>
    </row>
    <row r="431" customFormat="false" ht="15" hidden="false" customHeight="false" outlineLevel="0" collapsed="false">
      <c r="A431" s="14" t="n">
        <f aca="false">A430+0.001</f>
        <v>0.429</v>
      </c>
      <c r="B431" s="14" t="n">
        <f aca="false">(SIN(0.5*'Parche Rectangular'!$C$9*'Parche Rectangular'!$C$12*COS(A431))/COS(A431))^2</f>
        <v>0.696150723062245</v>
      </c>
      <c r="C431" s="14" t="n">
        <f aca="false">SIN(A431)^3</f>
        <v>0.0719713765283848</v>
      </c>
      <c r="D431" s="14" t="n">
        <f aca="false">Tabla142[[#This Row],[( sin(0.5*k0*W*cos θ)/cos θ )²]]*Tabla142[[#This Row],[sin³ θ]]</f>
        <v>0.0501029258100202</v>
      </c>
    </row>
    <row r="432" customFormat="false" ht="15" hidden="false" customHeight="false" outlineLevel="0" collapsed="false">
      <c r="A432" s="14" t="n">
        <f aca="false">A431+0.001</f>
        <v>0.43</v>
      </c>
      <c r="B432" s="14" t="n">
        <f aca="false">(SIN(0.5*'Parche Rectangular'!$C$9*'Parche Rectangular'!$C$12*COS(A432))/COS(A432))^2</f>
        <v>0.696316782266659</v>
      </c>
      <c r="C432" s="14" t="n">
        <f aca="false">SIN(A432)^3</f>
        <v>0.0724443357703901</v>
      </c>
      <c r="D432" s="14" t="n">
        <f aca="false">Tabla142[[#This Row],[( sin(0.5*k0*W*cos θ)/cos θ )²]]*Tabla142[[#This Row],[sin³ θ]]</f>
        <v>0.0504442067770835</v>
      </c>
    </row>
    <row r="433" customFormat="false" ht="15" hidden="false" customHeight="false" outlineLevel="0" collapsed="false">
      <c r="A433" s="14" t="n">
        <f aca="false">A432+0.001</f>
        <v>0.431</v>
      </c>
      <c r="B433" s="14" t="n">
        <f aca="false">(SIN(0.5*'Parche Rectangular'!$C$9*'Parche Rectangular'!$C$12*COS(A433))/COS(A433))^2</f>
        <v>0.696483159058791</v>
      </c>
      <c r="C433" s="14" t="n">
        <f aca="false">SIN(A433)^3</f>
        <v>0.0729191442365926</v>
      </c>
      <c r="D433" s="14" t="n">
        <f aca="false">Tabla142[[#This Row],[( sin(0.5*k0*W*cos θ)/cos θ )²]]*Tabla142[[#This Row],[sin³ θ]]</f>
        <v>0.0507869559337656</v>
      </c>
    </row>
    <row r="434" customFormat="false" ht="15" hidden="false" customHeight="false" outlineLevel="0" collapsed="false">
      <c r="A434" s="14" t="n">
        <f aca="false">A433+0.001</f>
        <v>0.432</v>
      </c>
      <c r="B434" s="14" t="n">
        <f aca="false">(SIN(0.5*'Parche Rectangular'!$C$9*'Parche Rectangular'!$C$12*COS(A434))/COS(A434))^2</f>
        <v>0.696649852939949</v>
      </c>
      <c r="C434" s="14" t="n">
        <f aca="false">SIN(A434)^3</f>
        <v>0.0733958031062578</v>
      </c>
      <c r="D434" s="14" t="n">
        <f aca="false">Tabla142[[#This Row],[( sin(0.5*k0*W*cos θ)/cos θ )²]]*Tabla142[[#This Row],[sin³ θ]]</f>
        <v>0.051131175440384</v>
      </c>
    </row>
    <row r="435" customFormat="false" ht="15" hidden="false" customHeight="false" outlineLevel="0" collapsed="false">
      <c r="A435" s="14" t="n">
        <f aca="false">A434+0.001</f>
        <v>0.433</v>
      </c>
      <c r="B435" s="14" t="n">
        <f aca="false">(SIN(0.5*'Parche Rectangular'!$C$9*'Parche Rectangular'!$C$12*COS(A435))/COS(A435))^2</f>
        <v>0.696816863410124</v>
      </c>
      <c r="C435" s="14" t="n">
        <f aca="false">SIN(A435)^3</f>
        <v>0.073874313539491</v>
      </c>
      <c r="D435" s="14" t="n">
        <f aca="false">Tabla142[[#This Row],[( sin(0.5*k0*W*cos θ)/cos θ )²]]*Tabla142[[#This Row],[sin³ θ]]</f>
        <v>0.0514768674471642</v>
      </c>
    </row>
    <row r="436" customFormat="false" ht="15" hidden="false" customHeight="false" outlineLevel="0" collapsed="false">
      <c r="A436" s="14" t="n">
        <f aca="false">A435+0.001</f>
        <v>0.434</v>
      </c>
      <c r="B436" s="14" t="n">
        <f aca="false">(SIN(0.5*'Parche Rectangular'!$C$9*'Parche Rectangular'!$C$12*COS(A436))/COS(A436))^2</f>
        <v>0.696984189967987</v>
      </c>
      <c r="C436" s="14" t="n">
        <f aca="false">SIN(A436)^3</f>
        <v>0.0743546766772209</v>
      </c>
      <c r="D436" s="14" t="n">
        <f aca="false">Tabla142[[#This Row],[( sin(0.5*k0*W*cos θ)/cos θ )²]]*Tabla142[[#This Row],[sin³ θ]]</f>
        <v>0.0518240340942044</v>
      </c>
    </row>
    <row r="437" customFormat="false" ht="15" hidden="false" customHeight="false" outlineLevel="0" collapsed="false">
      <c r="A437" s="14" t="n">
        <f aca="false">A436+0.001</f>
        <v>0.435</v>
      </c>
      <c r="B437" s="14" t="n">
        <f aca="false">(SIN(0.5*'Parche Rectangular'!$C$9*'Parche Rectangular'!$C$12*COS(A437))/COS(A437))^2</f>
        <v>0.697151832110889</v>
      </c>
      <c r="C437" s="14" t="n">
        <f aca="false">SIN(A437)^3</f>
        <v>0.0748368936411848</v>
      </c>
      <c r="D437" s="14" t="n">
        <f aca="false">Tabla142[[#This Row],[( sin(0.5*k0*W*cos θ)/cos θ )²]]*Tabla142[[#This Row],[sin³ θ]]</f>
        <v>0.0521726775114397</v>
      </c>
    </row>
    <row r="438" customFormat="false" ht="15" hidden="false" customHeight="false" outlineLevel="0" collapsed="false">
      <c r="A438" s="14" t="n">
        <f aca="false">A437+0.001</f>
        <v>0.436</v>
      </c>
      <c r="B438" s="14" t="n">
        <f aca="false">(SIN(0.5*'Parche Rectangular'!$C$9*'Parche Rectangular'!$C$12*COS(A438))/COS(A438))^2</f>
        <v>0.697319789334859</v>
      </c>
      <c r="C438" s="14" t="n">
        <f aca="false">SIN(A438)^3</f>
        <v>0.0753209655339122</v>
      </c>
      <c r="D438" s="14" t="n">
        <f aca="false">Tabla142[[#This Row],[( sin(0.5*k0*W*cos θ)/cos θ )²]]*Tabla142[[#This Row],[sin³ θ]]</f>
        <v>0.0525227998186059</v>
      </c>
    </row>
    <row r="439" customFormat="false" ht="15" hidden="false" customHeight="false" outlineLevel="0" collapsed="false">
      <c r="A439" s="14" t="n">
        <f aca="false">A438+0.001</f>
        <v>0.437</v>
      </c>
      <c r="B439" s="14" t="n">
        <f aca="false">(SIN(0.5*'Parche Rectangular'!$C$9*'Parche Rectangular'!$C$12*COS(A439))/COS(A439))^2</f>
        <v>0.697488061134606</v>
      </c>
      <c r="C439" s="14" t="n">
        <f aca="false">SIN(A439)^3</f>
        <v>0.0758068934387099</v>
      </c>
      <c r="D439" s="14" t="n">
        <f aca="false">Tabla142[[#This Row],[( sin(0.5*k0*W*cos θ)/cos θ )²]]*Tabla142[[#This Row],[sin³ θ]]</f>
        <v>0.0528744031252035</v>
      </c>
    </row>
    <row r="440" customFormat="false" ht="15" hidden="false" customHeight="false" outlineLevel="0" collapsed="false">
      <c r="A440" s="14" t="n">
        <f aca="false">A439+0.001</f>
        <v>0.438</v>
      </c>
      <c r="B440" s="14" t="n">
        <f aca="false">(SIN(0.5*'Parche Rectangular'!$C$9*'Parche Rectangular'!$C$12*COS(A440))/COS(A440))^2</f>
        <v>0.697656647003516</v>
      </c>
      <c r="C440" s="14" t="n">
        <f aca="false">SIN(A440)^3</f>
        <v>0.0762946784196469</v>
      </c>
      <c r="D440" s="14" t="n">
        <f aca="false">Tabla142[[#This Row],[( sin(0.5*k0*W*cos θ)/cos θ )²]]*Tabla142[[#This Row],[sin³ θ]]</f>
        <v>0.0532274895304623</v>
      </c>
    </row>
    <row r="441" customFormat="false" ht="15" hidden="false" customHeight="false" outlineLevel="0" collapsed="false">
      <c r="A441" s="14" t="n">
        <f aca="false">A440+0.001</f>
        <v>0.439</v>
      </c>
      <c r="B441" s="14" t="n">
        <f aca="false">(SIN(0.5*'Parche Rectangular'!$C$9*'Parche Rectangular'!$C$12*COS(A441))/COS(A441))^2</f>
        <v>0.697825546433653</v>
      </c>
      <c r="C441" s="14" t="n">
        <f aca="false">SIN(A441)^3</f>
        <v>0.0767843215215388</v>
      </c>
      <c r="D441" s="14" t="n">
        <f aca="false">Tabla142[[#This Row],[( sin(0.5*k0*W*cos θ)/cos θ )²]]*Tabla142[[#This Row],[sin³ θ]]</f>
        <v>0.0535820611233051</v>
      </c>
    </row>
    <row r="442" customFormat="false" ht="15" hidden="false" customHeight="false" outlineLevel="0" collapsed="false">
      <c r="A442" s="14" t="n">
        <f aca="false">A441+0.001</f>
        <v>0.44</v>
      </c>
      <c r="B442" s="14" t="n">
        <f aca="false">(SIN(0.5*'Parche Rectangular'!$C$9*'Parche Rectangular'!$C$12*COS(A442))/COS(A442))^2</f>
        <v>0.697994758915758</v>
      </c>
      <c r="C442" s="14" t="n">
        <f aca="false">SIN(A442)^3</f>
        <v>0.0772758237699335</v>
      </c>
      <c r="D442" s="14" t="n">
        <f aca="false">Tabla142[[#This Row],[( sin(0.5*k0*W*cos θ)/cos θ )²]]*Tabla142[[#This Row],[sin³ θ]]</f>
        <v>0.0539381199823114</v>
      </c>
    </row>
    <row r="443" customFormat="false" ht="15" hidden="false" customHeight="false" outlineLevel="0" collapsed="false">
      <c r="A443" s="14" t="n">
        <f aca="false">A442+0.001</f>
        <v>0.441</v>
      </c>
      <c r="B443" s="14" t="n">
        <f aca="false">(SIN(0.5*'Parche Rectangular'!$C$9*'Parche Rectangular'!$C$12*COS(A443))/COS(A443))^2</f>
        <v>0.698164283939249</v>
      </c>
      <c r="C443" s="14" t="n">
        <f aca="false">SIN(A443)^3</f>
        <v>0.0777691861710968</v>
      </c>
      <c r="D443" s="14" t="n">
        <f aca="false">Tabla142[[#This Row],[( sin(0.5*k0*W*cos θ)/cos θ )²]]*Tabla142[[#This Row],[sin³ θ]]</f>
        <v>0.054295668175682</v>
      </c>
    </row>
    <row r="444" customFormat="false" ht="15" hidden="false" customHeight="false" outlineLevel="0" collapsed="false">
      <c r="A444" s="14" t="n">
        <f aca="false">A443+0.001</f>
        <v>0.442</v>
      </c>
      <c r="B444" s="14" t="n">
        <f aca="false">(SIN(0.5*'Parche Rectangular'!$C$9*'Parche Rectangular'!$C$12*COS(A444))/COS(A444))^2</f>
        <v>0.69833412099222</v>
      </c>
      <c r="C444" s="14" t="n">
        <f aca="false">SIN(A444)^3</f>
        <v>0.0782644097119968</v>
      </c>
      <c r="D444" s="14" t="n">
        <f aca="false">Tabla142[[#This Row],[( sin(0.5*k0*W*cos θ)/cos θ )²]]*Tabla142[[#This Row],[sin³ θ]]</f>
        <v>0.0546547077612023</v>
      </c>
    </row>
    <row r="445" customFormat="false" ht="15" hidden="false" customHeight="false" outlineLevel="0" collapsed="false">
      <c r="A445" s="14" t="n">
        <f aca="false">A444+0.001</f>
        <v>0.443</v>
      </c>
      <c r="B445" s="14" t="n">
        <f aca="false">(SIN(0.5*'Parche Rectangular'!$C$9*'Parche Rectangular'!$C$12*COS(A445))/COS(A445))^2</f>
        <v>0.69850426956144</v>
      </c>
      <c r="C445" s="14" t="n">
        <f aca="false">SIN(A445)^3</f>
        <v>0.0787614953602908</v>
      </c>
      <c r="D445" s="14" t="n">
        <f aca="false">Tabla142[[#This Row],[( sin(0.5*k0*W*cos θ)/cos θ )²]]*Tabla142[[#This Row],[sin³ θ]]</f>
        <v>0.0550152407862067</v>
      </c>
    </row>
    <row r="446" customFormat="false" ht="15" hidden="false" customHeight="false" outlineLevel="0" collapsed="false">
      <c r="A446" s="14" t="n">
        <f aca="false">A445+0.001</f>
        <v>0.444</v>
      </c>
      <c r="B446" s="14" t="n">
        <f aca="false">(SIN(0.5*'Parche Rectangular'!$C$9*'Parche Rectangular'!$C$12*COS(A446))/COS(A446))^2</f>
        <v>0.698674729132353</v>
      </c>
      <c r="C446" s="14" t="n">
        <f aca="false">SIN(A446)^3</f>
        <v>0.0792604440643105</v>
      </c>
      <c r="D446" s="14" t="n">
        <f aca="false">Tabla142[[#This Row],[( sin(0.5*k0*W*cos θ)/cos θ )²]]*Tabla142[[#This Row],[sin³ θ]]</f>
        <v>0.0553772692875422</v>
      </c>
    </row>
    <row r="447" customFormat="false" ht="15" hidden="false" customHeight="false" outlineLevel="0" collapsed="false">
      <c r="A447" s="14" t="n">
        <f aca="false">A446+0.001</f>
        <v>0.445</v>
      </c>
      <c r="B447" s="14" t="n">
        <f aca="false">(SIN(0.5*'Parche Rectangular'!$C$9*'Parche Rectangular'!$C$12*COS(A447))/COS(A447))^2</f>
        <v>0.698845499189079</v>
      </c>
      <c r="C447" s="14" t="n">
        <f aca="false">SIN(A447)^3</f>
        <v>0.0797612567530482</v>
      </c>
      <c r="D447" s="14" t="n">
        <f aca="false">Tabla142[[#This Row],[( sin(0.5*k0*W*cos θ)/cos θ )²]]*Tabla142[[#This Row],[sin³ θ]]</f>
        <v>0.0557407952915322</v>
      </c>
    </row>
    <row r="448" customFormat="false" ht="15" hidden="false" customHeight="false" outlineLevel="0" collapsed="false">
      <c r="A448" s="14" t="n">
        <f aca="false">A447+0.001</f>
        <v>0.446</v>
      </c>
      <c r="B448" s="14" t="n">
        <f aca="false">(SIN(0.5*'Parche Rectangular'!$C$9*'Parche Rectangular'!$C$12*COS(A448))/COS(A448))^2</f>
        <v>0.699016579214409</v>
      </c>
      <c r="C448" s="14" t="n">
        <f aca="false">SIN(A448)^3</f>
        <v>0.080263934336143</v>
      </c>
      <c r="D448" s="14" t="n">
        <f aca="false">Tabla142[[#This Row],[( sin(0.5*k0*W*cos θ)/cos θ )²]]*Tabla142[[#This Row],[sin³ θ]]</f>
        <v>0.0561058208139406</v>
      </c>
    </row>
    <row r="449" customFormat="false" ht="15" hidden="false" customHeight="false" outlineLevel="0" collapsed="false">
      <c r="A449" s="14" t="n">
        <f aca="false">A448+0.001</f>
        <v>0.447</v>
      </c>
      <c r="B449" s="14" t="n">
        <f aca="false">(SIN(0.5*'Parche Rectangular'!$C$9*'Parche Rectangular'!$C$12*COS(A449))/COS(A449))^2</f>
        <v>0.699187968689812</v>
      </c>
      <c r="C449" s="14" t="n">
        <f aca="false">SIN(A449)^3</f>
        <v>0.0807684777038673</v>
      </c>
      <c r="D449" s="14" t="n">
        <f aca="false">Tabla142[[#This Row],[( sin(0.5*k0*W*cos θ)/cos θ )²]]*Tabla142[[#This Row],[sin³ θ]]</f>
        <v>0.0564723478599353</v>
      </c>
    </row>
    <row r="450" customFormat="false" ht="15" hidden="false" customHeight="false" outlineLevel="0" collapsed="false">
      <c r="A450" s="14" t="n">
        <f aca="false">A449+0.001</f>
        <v>0.448</v>
      </c>
      <c r="B450" s="14" t="n">
        <f aca="false">(SIN(0.5*'Parche Rectangular'!$C$9*'Parche Rectangular'!$C$12*COS(A450))/COS(A450))^2</f>
        <v>0.699359667095426</v>
      </c>
      <c r="C450" s="14" t="n">
        <f aca="false">SIN(A450)^3</f>
        <v>0.0812748877271132</v>
      </c>
      <c r="D450" s="14" t="n">
        <f aca="false">Tabla142[[#This Row],[( sin(0.5*k0*W*cos θ)/cos θ )²]]*Tabla142[[#This Row],[sin³ θ]]</f>
        <v>0.056840378424052</v>
      </c>
    </row>
    <row r="451" customFormat="false" ht="15" hidden="false" customHeight="false" outlineLevel="0" collapsed="false">
      <c r="A451" s="14" t="n">
        <f aca="false">A450+0.001</f>
        <v>0.449</v>
      </c>
      <c r="B451" s="14" t="n">
        <f aca="false">(SIN(0.5*'Parche Rectangular'!$C$9*'Parche Rectangular'!$C$12*COS(A451))/COS(A451))^2</f>
        <v>0.699531673910065</v>
      </c>
      <c r="C451" s="14" t="n">
        <f aca="false">SIN(A451)^3</f>
        <v>0.0817831652573794</v>
      </c>
      <c r="D451" s="14" t="n">
        <f aca="false">Tabla142[[#This Row],[( sin(0.5*k0*W*cos θ)/cos θ )²]]*Tabla142[[#This Row],[sin³ θ]]</f>
        <v>0.0572099144901581</v>
      </c>
    </row>
    <row r="452" customFormat="false" ht="15" hidden="false" customHeight="false" outlineLevel="0" collapsed="false">
      <c r="A452" s="14" t="n">
        <f aca="false">A451+0.001</f>
        <v>0.45</v>
      </c>
      <c r="B452" s="14" t="n">
        <f aca="false">(SIN(0.5*'Parche Rectangular'!$C$9*'Parche Rectangular'!$C$12*COS(A452))/COS(A452))^2</f>
        <v>0.699703988611213</v>
      </c>
      <c r="C452" s="14" t="n">
        <f aca="false">SIN(A452)^3</f>
        <v>0.0822933111267581</v>
      </c>
      <c r="D452" s="14" t="n">
        <f aca="false">Tabla142[[#This Row],[( sin(0.5*k0*W*cos θ)/cos θ )²]]*Tabla142[[#This Row],[sin³ θ]]</f>
        <v>0.0575809580314161</v>
      </c>
    </row>
    <row r="453" customFormat="false" ht="15" hidden="false" customHeight="false" outlineLevel="0" collapsed="false">
      <c r="A453" s="14" t="n">
        <f aca="false">A452+0.001</f>
        <v>0.451</v>
      </c>
      <c r="B453" s="14" t="n">
        <f aca="false">(SIN(0.5*'Parche Rectangular'!$C$9*'Parche Rectangular'!$C$12*COS(A453))/COS(A453))^2</f>
        <v>0.699876610675027</v>
      </c>
      <c r="C453" s="14" t="n">
        <f aca="false">SIN(A453)^3</f>
        <v>0.0828053261479219</v>
      </c>
      <c r="D453" s="14" t="n">
        <f aca="false">Tabla142[[#This Row],[( sin(0.5*k0*W*cos θ)/cos θ )²]]*Tabla142[[#This Row],[sin³ θ]]</f>
        <v>0.0579535110102477</v>
      </c>
    </row>
    <row r="454" customFormat="false" ht="15" hidden="false" customHeight="false" outlineLevel="0" collapsed="false">
      <c r="A454" s="14" t="n">
        <f aca="false">A453+0.001</f>
        <v>0.452</v>
      </c>
      <c r="B454" s="14" t="n">
        <f aca="false">(SIN(0.5*'Parche Rectangular'!$C$9*'Parche Rectangular'!$C$12*COS(A454))/COS(A454))^2</f>
        <v>0.700049539576334</v>
      </c>
      <c r="C454" s="14" t="n">
        <f aca="false">SIN(A454)^3</f>
        <v>0.0833192111141115</v>
      </c>
      <c r="D454" s="14" t="n">
        <f aca="false">Tabla142[[#This Row],[( sin(0.5*k0*W*cos θ)/cos θ )²]]*Tabla142[[#This Row],[sin³ θ]]</f>
        <v>0.0583275753782971</v>
      </c>
    </row>
    <row r="455" customFormat="false" ht="15" hidden="false" customHeight="false" outlineLevel="0" collapsed="false">
      <c r="A455" s="14" t="n">
        <f aca="false">A454+0.001</f>
        <v>0.453</v>
      </c>
      <c r="B455" s="14" t="n">
        <f aca="false">(SIN(0.5*'Parche Rectangular'!$C$9*'Parche Rectangular'!$C$12*COS(A455))/COS(A455))^2</f>
        <v>0.700222774788633</v>
      </c>
      <c r="C455" s="14" t="n">
        <f aca="false">SIN(A455)^3</f>
        <v>0.0838349667991228</v>
      </c>
      <c r="D455" s="14" t="n">
        <f aca="false">Tabla142[[#This Row],[( sin(0.5*k0*W*cos θ)/cos θ )²]]*Tabla142[[#This Row],[sin³ θ]]</f>
        <v>0.0587031530763947</v>
      </c>
    </row>
    <row r="456" customFormat="false" ht="15" hidden="false" customHeight="false" outlineLevel="0" collapsed="false">
      <c r="A456" s="14" t="n">
        <f aca="false">A455+0.001</f>
        <v>0.454</v>
      </c>
      <c r="B456" s="14" t="n">
        <f aca="false">(SIN(0.5*'Parche Rectangular'!$C$9*'Parche Rectangular'!$C$12*COS(A456))/COS(A456))^2</f>
        <v>0.700396315784095</v>
      </c>
      <c r="C456" s="14" t="n">
        <f aca="false">SIN(A456)^3</f>
        <v>0.0843525939572946</v>
      </c>
      <c r="D456" s="14" t="n">
        <f aca="false">Tabla142[[#This Row],[( sin(0.5*k0*W*cos θ)/cos θ )²]]*Tabla142[[#This Row],[sin³ θ]]</f>
        <v>0.0590802460345208</v>
      </c>
    </row>
    <row r="457" customFormat="false" ht="15" hidden="false" customHeight="false" outlineLevel="0" collapsed="false">
      <c r="A457" s="14" t="n">
        <f aca="false">A456+0.001</f>
        <v>0.455</v>
      </c>
      <c r="B457" s="14" t="n">
        <f aca="false">(SIN(0.5*'Parche Rectangular'!$C$9*'Parche Rectangular'!$C$12*COS(A457))/COS(A457))^2</f>
        <v>0.700570162033556</v>
      </c>
      <c r="C457" s="14" t="n">
        <f aca="false">SIN(A457)^3</f>
        <v>0.0848720933234965</v>
      </c>
      <c r="D457" s="14" t="n">
        <f aca="false">Tabla142[[#This Row],[( sin(0.5*k0*W*cos θ)/cos θ )²]]*Tabla142[[#This Row],[sin³ θ]]</f>
        <v>0.059458856171769</v>
      </c>
    </row>
    <row r="458" customFormat="false" ht="15" hidden="false" customHeight="false" outlineLevel="0" collapsed="false">
      <c r="A458" s="14" t="n">
        <f aca="false">A457+0.001</f>
        <v>0.456</v>
      </c>
      <c r="B458" s="14" t="n">
        <f aca="false">(SIN(0.5*'Parche Rectangular'!$C$9*'Parche Rectangular'!$C$12*COS(A458))/COS(A458))^2</f>
        <v>0.700744313006528</v>
      </c>
      <c r="C458" s="14" t="n">
        <f aca="false">SIN(A458)^3</f>
        <v>0.0853934656131169</v>
      </c>
      <c r="D458" s="14" t="n">
        <f aca="false">Tabla142[[#This Row],[( sin(0.5*k0*W*cos θ)/cos θ )²]]*Tabla142[[#This Row],[sin³ θ]]</f>
        <v>0.0598389853963102</v>
      </c>
    </row>
    <row r="459" customFormat="false" ht="15" hidden="false" customHeight="false" outlineLevel="0" collapsed="false">
      <c r="A459" s="14" t="n">
        <f aca="false">A458+0.001</f>
        <v>0.457</v>
      </c>
      <c r="B459" s="14" t="n">
        <f aca="false">(SIN(0.5*'Parche Rectangular'!$C$9*'Parche Rectangular'!$C$12*COS(A459))/COS(A459))^2</f>
        <v>0.700918768171188</v>
      </c>
      <c r="C459" s="14" t="n">
        <f aca="false">SIN(A459)^3</f>
        <v>0.085916711522051</v>
      </c>
      <c r="D459" s="14" t="n">
        <f aca="false">Tabla142[[#This Row],[( sin(0.5*k0*W*cos θ)/cos θ )²]]*Tabla142[[#This Row],[sin³ θ]]</f>
        <v>0.0602206356053553</v>
      </c>
    </row>
    <row r="460" customFormat="false" ht="15" hidden="false" customHeight="false" outlineLevel="0" collapsed="false">
      <c r="A460" s="14" t="n">
        <f aca="false">A459+0.001</f>
        <v>0.458</v>
      </c>
      <c r="B460" s="14" t="n">
        <f aca="false">(SIN(0.5*'Parche Rectangular'!$C$9*'Parche Rectangular'!$C$12*COS(A460))/COS(A460))^2</f>
        <v>0.701093526994382</v>
      </c>
      <c r="C460" s="14" t="n">
        <f aca="false">SIN(A460)^3</f>
        <v>0.0864418317266896</v>
      </c>
      <c r="D460" s="14" t="n">
        <f aca="false">Tabla142[[#This Row],[( sin(0.5*k0*W*cos θ)/cos θ )²]]*Tabla142[[#This Row],[sin³ θ]]</f>
        <v>0.0606038086851197</v>
      </c>
    </row>
    <row r="461" customFormat="false" ht="15" hidden="false" customHeight="false" outlineLevel="0" collapsed="false">
      <c r="A461" s="14" t="n">
        <f aca="false">A460+0.001</f>
        <v>0.459</v>
      </c>
      <c r="B461" s="14" t="n">
        <f aca="false">(SIN(0.5*'Parche Rectangular'!$C$9*'Parche Rectangular'!$C$12*COS(A461))/COS(A461))^2</f>
        <v>0.701268588941626</v>
      </c>
      <c r="C461" s="14" t="n">
        <f aca="false">SIN(A461)^3</f>
        <v>0.086968826883907</v>
      </c>
      <c r="D461" s="14" t="n">
        <f aca="false">Tabla142[[#This Row],[( sin(0.5*k0*W*cos θ)/cos θ )²]]*Tabla142[[#This Row],[sin³ θ]]</f>
        <v>0.060988506510786</v>
      </c>
    </row>
    <row r="462" customFormat="false" ht="15" hidden="false" customHeight="false" outlineLevel="0" collapsed="false">
      <c r="A462" s="14" t="n">
        <f aca="false">A461+0.001</f>
        <v>0.46</v>
      </c>
      <c r="B462" s="14" t="n">
        <f aca="false">(SIN(0.5*'Parche Rectangular'!$C$9*'Parche Rectangular'!$C$12*COS(A462))/COS(A462))^2</f>
        <v>0.701443953477102</v>
      </c>
      <c r="C462" s="14" t="n">
        <f aca="false">SIN(A462)^3</f>
        <v>0.0874976976310501</v>
      </c>
      <c r="D462" s="14" t="n">
        <f aca="false">Tabla142[[#This Row],[( sin(0.5*k0*W*cos θ)/cos θ )²]]*Tabla142[[#This Row],[sin³ θ]]</f>
        <v>0.0613747309464679</v>
      </c>
    </row>
    <row r="463" customFormat="false" ht="15" hidden="false" customHeight="false" outlineLevel="0" collapsed="false">
      <c r="A463" s="14" t="n">
        <f aca="false">A462+0.001</f>
        <v>0.461</v>
      </c>
      <c r="B463" s="14" t="n">
        <f aca="false">(SIN(0.5*'Parche Rectangular'!$C$9*'Parche Rectangular'!$C$12*COS(A463))/COS(A463))^2</f>
        <v>0.701619620063663</v>
      </c>
      <c r="C463" s="14" t="n">
        <f aca="false">SIN(A463)^3</f>
        <v>0.0880284445859271</v>
      </c>
      <c r="D463" s="14" t="n">
        <f aca="false">Tabla142[[#This Row],[( sin(0.5*k0*W*cos θ)/cos θ )²]]*Tabla142[[#This Row],[sin³ θ]]</f>
        <v>0.0617624838451734</v>
      </c>
    </row>
    <row r="464" customFormat="false" ht="15" hidden="false" customHeight="false" outlineLevel="0" collapsed="false">
      <c r="A464" s="14" t="n">
        <f aca="false">A463+0.001</f>
        <v>0.462</v>
      </c>
      <c r="B464" s="14" t="n">
        <f aca="false">(SIN(0.5*'Parche Rectangular'!$C$9*'Parche Rectangular'!$C$12*COS(A464))/COS(A464))^2</f>
        <v>0.701795588162825</v>
      </c>
      <c r="C464" s="14" t="n">
        <f aca="false">SIN(A464)^3</f>
        <v>0.0885610683467969</v>
      </c>
      <c r="D464" s="14" t="n">
        <f aca="false">Tabla142[[#This Row],[( sin(0.5*k0*W*cos θ)/cos θ )²]]*Tabla142[[#This Row],[sin³ θ]]</f>
        <v>0.0621517670487684</v>
      </c>
    </row>
    <row r="465" customFormat="false" ht="15" hidden="false" customHeight="false" outlineLevel="0" collapsed="false">
      <c r="A465" s="14" t="n">
        <f aca="false">A464+0.001</f>
        <v>0.463</v>
      </c>
      <c r="B465" s="14" t="n">
        <f aca="false">(SIN(0.5*'Parche Rectangular'!$C$9*'Parche Rectangular'!$C$12*COS(A465))/COS(A465))^2</f>
        <v>0.701971857234773</v>
      </c>
      <c r="C465" s="14" t="n">
        <f aca="false">SIN(A465)^3</f>
        <v>0.0890955694923579</v>
      </c>
      <c r="D465" s="14" t="n">
        <f aca="false">Tabla142[[#This Row],[( sin(0.5*k0*W*cos θ)/cos θ )²]]*Tabla142[[#This Row],[sin³ θ]]</f>
        <v>0.0625425823879402</v>
      </c>
    </row>
    <row r="466" customFormat="false" ht="15" hidden="false" customHeight="false" outlineLevel="0" collapsed="false">
      <c r="A466" s="14" t="n">
        <f aca="false">A465+0.001</f>
        <v>0.464</v>
      </c>
      <c r="B466" s="14" t="n">
        <f aca="false">(SIN(0.5*'Parche Rectangular'!$C$9*'Parche Rectangular'!$C$12*COS(A466))/COS(A466))^2</f>
        <v>0.702148426738358</v>
      </c>
      <c r="C466" s="14" t="n">
        <f aca="false">SIN(A466)^3</f>
        <v>0.0896319485817376</v>
      </c>
      <c r="D466" s="14" t="n">
        <f aca="false">Tabla142[[#This Row],[( sin(0.5*k0*W*cos θ)/cos θ )²]]*Tabla142[[#This Row],[sin³ θ]]</f>
        <v>0.0629349316821605</v>
      </c>
    </row>
    <row r="467" customFormat="false" ht="15" hidden="false" customHeight="false" outlineLevel="0" collapsed="false">
      <c r="A467" s="14" t="n">
        <f aca="false">A466+0.001</f>
        <v>0.465</v>
      </c>
      <c r="B467" s="14" t="n">
        <f aca="false">(SIN(0.5*'Parche Rectangular'!$C$9*'Parche Rectangular'!$C$12*COS(A467))/COS(A467))^2</f>
        <v>0.702325296131098</v>
      </c>
      <c r="C467" s="14" t="n">
        <f aca="false">SIN(A467)^3</f>
        <v>0.0901702061544824</v>
      </c>
      <c r="D467" s="14" t="n">
        <f aca="false">Tabla142[[#This Row],[( sin(0.5*k0*W*cos θ)/cos θ )²]]*Tabla142[[#This Row],[sin³ θ]]</f>
        <v>0.063328816739649</v>
      </c>
    </row>
    <row r="468" customFormat="false" ht="15" hidden="false" customHeight="false" outlineLevel="0" collapsed="false">
      <c r="A468" s="14" t="n">
        <f aca="false">A467+0.001</f>
        <v>0.466</v>
      </c>
      <c r="B468" s="14" t="n">
        <f aca="false">(SIN(0.5*'Parche Rectangular'!$C$9*'Parche Rectangular'!$C$12*COS(A468))/COS(A468))^2</f>
        <v>0.702502464869176</v>
      </c>
      <c r="C468" s="14" t="n">
        <f aca="false">SIN(A468)^3</f>
        <v>0.090710342730547</v>
      </c>
      <c r="D468" s="14" t="n">
        <f aca="false">Tabla142[[#This Row],[( sin(0.5*k0*W*cos θ)/cos θ )²]]*Tabla142[[#This Row],[sin³ θ]]</f>
        <v>0.063724239357337</v>
      </c>
    </row>
    <row r="469" customFormat="false" ht="15" hidden="false" customHeight="false" outlineLevel="0" collapsed="false">
      <c r="A469" s="14" t="n">
        <f aca="false">A468+0.001</f>
        <v>0.467</v>
      </c>
      <c r="B469" s="14" t="n">
        <f aca="false">(SIN(0.5*'Parche Rectangular'!$C$9*'Parche Rectangular'!$C$12*COS(A469))/COS(A469))^2</f>
        <v>0.702679932407439</v>
      </c>
      <c r="C469" s="14" t="n">
        <f aca="false">SIN(A469)^3</f>
        <v>0.0912523588102846</v>
      </c>
      <c r="D469" s="14" t="n">
        <f aca="false">Tabla142[[#This Row],[( sin(0.5*k0*W*cos θ)/cos θ )²]]*Tabla142[[#This Row],[sin³ θ]]</f>
        <v>0.0641212013208301</v>
      </c>
    </row>
    <row r="470" customFormat="false" ht="15" hidden="false" customHeight="false" outlineLevel="0" collapsed="false">
      <c r="A470" s="14" t="n">
        <f aca="false">A469+0.001</f>
        <v>0.468</v>
      </c>
      <c r="B470" s="14" t="n">
        <f aca="false">(SIN(0.5*'Parche Rectangular'!$C$9*'Parche Rectangular'!$C$12*COS(A470))/COS(A470))^2</f>
        <v>0.702857698199401</v>
      </c>
      <c r="C470" s="14" t="n">
        <f aca="false">SIN(A470)^3</f>
        <v>0.0917962548744371</v>
      </c>
      <c r="D470" s="14" t="n">
        <f aca="false">Tabla142[[#This Row],[( sin(0.5*k0*W*cos θ)/cos θ )²]]*Tabla142[[#This Row],[sin³ θ]]</f>
        <v>0.0645197044043724</v>
      </c>
    </row>
    <row r="471" customFormat="false" ht="15" hidden="false" customHeight="false" outlineLevel="0" collapsed="false">
      <c r="A471" s="14" t="n">
        <f aca="false">A470+0.001</f>
        <v>0.469</v>
      </c>
      <c r="B471" s="14" t="n">
        <f aca="false">(SIN(0.5*'Parche Rectangular'!$C$9*'Parche Rectangular'!$C$12*COS(A471))/COS(A471))^2</f>
        <v>0.703035761697239</v>
      </c>
      <c r="C471" s="14" t="n">
        <f aca="false">SIN(A471)^3</f>
        <v>0.0923420313841251</v>
      </c>
      <c r="D471" s="14" t="n">
        <f aca="false">Tabla142[[#This Row],[( sin(0.5*k0*W*cos θ)/cos θ )²]]*Tabla142[[#This Row],[sin³ θ]]</f>
        <v>0.0649197503708088</v>
      </c>
    </row>
    <row r="472" customFormat="false" ht="15" hidden="false" customHeight="false" outlineLevel="0" collapsed="false">
      <c r="A472" s="14" t="n">
        <f aca="false">A471+0.001</f>
        <v>0.47</v>
      </c>
      <c r="B472" s="14" t="n">
        <f aca="false">(SIN(0.5*'Parche Rectangular'!$C$9*'Parche Rectangular'!$C$12*COS(A472))/COS(A472))^2</f>
        <v>0.703214122351796</v>
      </c>
      <c r="C472" s="14" t="n">
        <f aca="false">SIN(A472)^3</f>
        <v>0.0928896887808388</v>
      </c>
      <c r="D472" s="14" t="n">
        <f aca="false">Tabla142[[#This Row],[( sin(0.5*k0*W*cos θ)/cos θ )²]]*Tabla142[[#This Row],[sin³ θ]]</f>
        <v>0.0653213409715491</v>
      </c>
    </row>
    <row r="473" customFormat="false" ht="15" hidden="false" customHeight="false" outlineLevel="0" collapsed="false">
      <c r="A473" s="14" t="n">
        <f aca="false">A472+0.001</f>
        <v>0.471</v>
      </c>
      <c r="B473" s="14" t="n">
        <f aca="false">(SIN(0.5*'Parche Rectangular'!$C$9*'Parche Rectangular'!$C$12*COS(A473))/COS(A473))^2</f>
        <v>0.703392779612579</v>
      </c>
      <c r="C473" s="14" t="n">
        <f aca="false">SIN(A473)^3</f>
        <v>0.0934392274864284</v>
      </c>
      <c r="D473" s="14" t="n">
        <f aca="false">Tabla142[[#This Row],[( sin(0.5*k0*W*cos θ)/cos θ )²]]*Tabla142[[#This Row],[sin³ θ]]</f>
        <v>0.0657244779465309</v>
      </c>
    </row>
    <row r="474" customFormat="false" ht="15" hidden="false" customHeight="false" outlineLevel="0" collapsed="false">
      <c r="A474" s="14" t="n">
        <f aca="false">A473+0.001</f>
        <v>0.472</v>
      </c>
      <c r="B474" s="14" t="n">
        <f aca="false">(SIN(0.5*'Parche Rectangular'!$C$9*'Parche Rectangular'!$C$12*COS(A474))/COS(A474))^2</f>
        <v>0.703571732927756</v>
      </c>
      <c r="C474" s="14" t="n">
        <f aca="false">SIN(A474)^3</f>
        <v>0.0939906479030948</v>
      </c>
      <c r="D474" s="14" t="n">
        <f aca="false">Tabla142[[#This Row],[( sin(0.5*k0*W*cos θ)/cos θ )²]]*Tabla142[[#This Row],[sin³ θ]]</f>
        <v>0.0661291630241829</v>
      </c>
    </row>
    <row r="475" customFormat="false" ht="15" hidden="false" customHeight="false" outlineLevel="0" collapsed="false">
      <c r="A475" s="14" t="n">
        <f aca="false">A474+0.001</f>
        <v>0.473</v>
      </c>
      <c r="B475" s="14" t="n">
        <f aca="false">(SIN(0.5*'Parche Rectangular'!$C$9*'Parche Rectangular'!$C$12*COS(A475))/COS(A475))^2</f>
        <v>0.70375098174416</v>
      </c>
      <c r="C475" s="14" t="n">
        <f aca="false">SIN(A475)^3</f>
        <v>0.0945439504133811</v>
      </c>
      <c r="D475" s="14" t="n">
        <f aca="false">Tabla142[[#This Row],[( sin(0.5*k0*W*cos θ)/cos θ )²]]*Tabla142[[#This Row],[sin³ θ]]</f>
        <v>0.0665353979213882</v>
      </c>
    </row>
    <row r="476" customFormat="false" ht="15" hidden="false" customHeight="false" outlineLevel="0" collapsed="false">
      <c r="A476" s="14" t="n">
        <f aca="false">A475+0.001</f>
        <v>0.474</v>
      </c>
      <c r="B476" s="14" t="n">
        <f aca="false">(SIN(0.5*'Parche Rectangular'!$C$9*'Parche Rectangular'!$C$12*COS(A476))/COS(A476))^2</f>
        <v>0.703930525507289</v>
      </c>
      <c r="C476" s="14" t="n">
        <f aca="false">SIN(A476)^3</f>
        <v>0.0950991353801636</v>
      </c>
      <c r="D476" s="14" t="n">
        <f aca="false">Tabla142[[#This Row],[( sin(0.5*k0*W*cos θ)/cos θ )²]]*Tabla142[[#This Row],[sin³ θ]]</f>
        <v>0.0669431843434474</v>
      </c>
    </row>
    <row r="477" customFormat="false" ht="15" hidden="false" customHeight="false" outlineLevel="0" collapsed="false">
      <c r="A477" s="14" t="n">
        <f aca="false">A476+0.001</f>
        <v>0.475</v>
      </c>
      <c r="B477" s="14" t="n">
        <f aca="false">(SIN(0.5*'Parche Rectangular'!$C$9*'Parche Rectangular'!$C$12*COS(A477))/COS(A477))^2</f>
        <v>0.7041103636613</v>
      </c>
      <c r="C477" s="14" t="n">
        <f aca="false">SIN(A477)^3</f>
        <v>0.095656203146643</v>
      </c>
      <c r="D477" s="14" t="n">
        <f aca="false">Tabla142[[#This Row],[( sin(0.5*k0*W*cos θ)/cos θ )²]]*Tabla142[[#This Row],[sin³ θ]]</f>
        <v>0.0673525239840419</v>
      </c>
    </row>
    <row r="478" customFormat="false" ht="15" hidden="false" customHeight="false" outlineLevel="0" collapsed="false">
      <c r="A478" s="14" t="n">
        <f aca="false">A477+0.001</f>
        <v>0.476</v>
      </c>
      <c r="B478" s="14" t="n">
        <f aca="false">(SIN(0.5*'Parche Rectangular'!$C$9*'Parche Rectangular'!$C$12*COS(A478))/COS(A478))^2</f>
        <v>0.704290495649014</v>
      </c>
      <c r="C478" s="14" t="n">
        <f aca="false">SIN(A478)^3</f>
        <v>0.0962151540363361</v>
      </c>
      <c r="D478" s="14" t="n">
        <f aca="false">Tabla142[[#This Row],[( sin(0.5*k0*W*cos θ)/cos θ )²]]*Tabla142[[#This Row],[sin³ θ]]</f>
        <v>0.0677634185251974</v>
      </c>
    </row>
    <row r="479" customFormat="false" ht="15" hidden="false" customHeight="false" outlineLevel="0" collapsed="false">
      <c r="A479" s="14" t="n">
        <f aca="false">A478+0.001</f>
        <v>0.477</v>
      </c>
      <c r="B479" s="14" t="n">
        <f aca="false">(SIN(0.5*'Parche Rectangular'!$C$9*'Parche Rectangular'!$C$12*COS(A479))/COS(A479))^2</f>
        <v>0.704470920911916</v>
      </c>
      <c r="C479" s="14" t="n">
        <f aca="false">SIN(A479)^3</f>
        <v>0.0967759883530677</v>
      </c>
      <c r="D479" s="14" t="n">
        <f aca="false">Tabla142[[#This Row],[( sin(0.5*k0*W*cos θ)/cos θ )²]]*Tabla142[[#This Row],[sin³ θ]]</f>
        <v>0.0681758696372464</v>
      </c>
    </row>
    <row r="480" customFormat="false" ht="15" hidden="false" customHeight="false" outlineLevel="0" collapsed="false">
      <c r="A480" s="14" t="n">
        <f aca="false">A479+0.001</f>
        <v>0.478</v>
      </c>
      <c r="B480" s="14" t="n">
        <f aca="false">(SIN(0.5*'Parche Rectangular'!$C$9*'Parche Rectangular'!$C$12*COS(A480))/COS(A480))^2</f>
        <v>0.70465163889015</v>
      </c>
      <c r="C480" s="14" t="n">
        <f aca="false">SIN(A480)^3</f>
        <v>0.0973387063809623</v>
      </c>
      <c r="D480" s="14" t="n">
        <f aca="false">Tabla142[[#This Row],[( sin(0.5*k0*W*cos θ)/cos θ )²]]*Tabla142[[#This Row],[sin³ θ]]</f>
        <v>0.0685898789787922</v>
      </c>
    </row>
    <row r="481" customFormat="false" ht="15" hidden="false" customHeight="false" outlineLevel="0" collapsed="false">
      <c r="A481" s="14" t="n">
        <f aca="false">A480+0.001</f>
        <v>0.479</v>
      </c>
      <c r="B481" s="14" t="n">
        <f aca="false">(SIN(0.5*'Parche Rectangular'!$C$9*'Parche Rectangular'!$C$12*COS(A481))/COS(A481))^2</f>
        <v>0.704832649022524</v>
      </c>
      <c r="C481" s="14" t="n">
        <f aca="false">SIN(A481)^3</f>
        <v>0.0979033083844364</v>
      </c>
      <c r="D481" s="14" t="n">
        <f aca="false">Tabla142[[#This Row],[( sin(0.5*k0*W*cos θ)/cos θ )²]]*Tabla142[[#This Row],[sin³ θ]]</f>
        <v>0.0690054481966714</v>
      </c>
    </row>
    <row r="482" customFormat="false" ht="15" hidden="false" customHeight="false" outlineLevel="0" collapsed="false">
      <c r="A482" s="14" t="n">
        <f aca="false">A481+0.001</f>
        <v>0.48</v>
      </c>
      <c r="B482" s="14" t="n">
        <f aca="false">(SIN(0.5*'Parche Rectangular'!$C$9*'Parche Rectangular'!$C$12*COS(A482))/COS(A482))^2</f>
        <v>0.705013950746504</v>
      </c>
      <c r="C482" s="14" t="n">
        <f aca="false">SIN(A482)^3</f>
        <v>0.0984697946081908</v>
      </c>
      <c r="D482" s="14" t="n">
        <f aca="false">Tabla142[[#This Row],[( sin(0.5*k0*W*cos θ)/cos θ )²]]*Tabla142[[#This Row],[sin³ θ]]</f>
        <v>0.0694225789259174</v>
      </c>
    </row>
    <row r="483" customFormat="false" ht="15" hidden="false" customHeight="false" outlineLevel="0" collapsed="false">
      <c r="A483" s="14" t="n">
        <f aca="false">A482+0.001</f>
        <v>0.481</v>
      </c>
      <c r="B483" s="14" t="n">
        <f aca="false">(SIN(0.5*'Parche Rectangular'!$C$9*'Parche Rectangular'!$C$12*COS(A483))/COS(A483))^2</f>
        <v>0.705195543498221</v>
      </c>
      <c r="C483" s="14" t="n">
        <f aca="false">SIN(A483)^3</f>
        <v>0.0990381652772027</v>
      </c>
      <c r="D483" s="14" t="n">
        <f aca="false">Tabla142[[#This Row],[( sin(0.5*k0*W*cos θ)/cos θ )²]]*Tabla142[[#This Row],[sin³ θ]]</f>
        <v>0.0698412727897236</v>
      </c>
    </row>
    <row r="484" customFormat="false" ht="15" hidden="false" customHeight="false" outlineLevel="0" collapsed="false">
      <c r="A484" s="14" t="n">
        <f aca="false">A483+0.001</f>
        <v>0.482</v>
      </c>
      <c r="B484" s="14" t="n">
        <f aca="false">(SIN(0.5*'Parche Rectangular'!$C$9*'Parche Rectangular'!$C$12*COS(A484))/COS(A484))^2</f>
        <v>0.705377426712464</v>
      </c>
      <c r="C484" s="14" t="n">
        <f aca="false">SIN(A484)^3</f>
        <v>0.0996084205967187</v>
      </c>
      <c r="D484" s="14" t="n">
        <f aca="false">Tabla142[[#This Row],[( sin(0.5*k0*W*cos θ)/cos θ )²]]*Tabla142[[#This Row],[sin³ θ]]</f>
        <v>0.0702615313994062</v>
      </c>
    </row>
    <row r="485" customFormat="false" ht="15" hidden="false" customHeight="false" outlineLevel="0" collapsed="false">
      <c r="A485" s="14" t="n">
        <f aca="false">A484+0.001</f>
        <v>0.483</v>
      </c>
      <c r="B485" s="14" t="n">
        <f aca="false">(SIN(0.5*'Parche Rectangular'!$C$9*'Parche Rectangular'!$C$12*COS(A485))/COS(A485))^2</f>
        <v>0.705559599822682</v>
      </c>
      <c r="C485" s="14" t="n">
        <f aca="false">SIN(A485)^3</f>
        <v>0.100180560752248</v>
      </c>
      <c r="D485" s="14" t="n">
        <f aca="false">Tabla142[[#This Row],[( sin(0.5*k0*W*cos θ)/cos θ )²]]*Tabla142[[#This Row],[sin³ θ]]</f>
        <v>0.070683356354368</v>
      </c>
    </row>
    <row r="486" customFormat="false" ht="15" hidden="false" customHeight="false" outlineLevel="0" collapsed="false">
      <c r="A486" s="14" t="n">
        <f aca="false">A485+0.001</f>
        <v>0.484</v>
      </c>
      <c r="B486" s="14" t="n">
        <f aca="false">(SIN(0.5*'Parche Rectangular'!$C$9*'Parche Rectangular'!$C$12*COS(A486))/COS(A486))^2</f>
        <v>0.705742062260988</v>
      </c>
      <c r="C486" s="14" t="n">
        <f aca="false">SIN(A486)^3</f>
        <v>0.100754585909554</v>
      </c>
      <c r="D486" s="14" t="n">
        <f aca="false">Tabla142[[#This Row],[( sin(0.5*k0*W*cos θ)/cos θ )²]]*Tabla142[[#This Row],[sin³ θ]]</f>
        <v>0.0711067492420607</v>
      </c>
    </row>
    <row r="487" customFormat="false" ht="15" hidden="false" customHeight="false" outlineLevel="0" collapsed="false">
      <c r="A487" s="14" t="n">
        <f aca="false">A486+0.001</f>
        <v>0.485</v>
      </c>
      <c r="B487" s="14" t="n">
        <f aca="false">(SIN(0.5*'Parche Rectangular'!$C$9*'Parche Rectangular'!$C$12*COS(A487))/COS(A487))^2</f>
        <v>0.70592481345815</v>
      </c>
      <c r="C487" s="14" t="n">
        <f aca="false">SIN(A487)^3</f>
        <v>0.10133049621465</v>
      </c>
      <c r="D487" s="14" t="n">
        <f aca="false">Tabla142[[#This Row],[( sin(0.5*k0*W*cos θ)/cos θ )²]]*Tabla142[[#This Row],[sin³ θ]]</f>
        <v>0.0715317116379488</v>
      </c>
    </row>
    <row r="488" customFormat="false" ht="15" hidden="false" customHeight="false" outlineLevel="0" collapsed="false">
      <c r="A488" s="14" t="n">
        <f aca="false">A487+0.001</f>
        <v>0.486</v>
      </c>
      <c r="B488" s="14" t="n">
        <f aca="false">(SIN(0.5*'Parche Rectangular'!$C$9*'Parche Rectangular'!$C$12*COS(A488))/COS(A488))^2</f>
        <v>0.706107852843601</v>
      </c>
      <c r="C488" s="14" t="n">
        <f aca="false">SIN(A488)^3</f>
        <v>0.10190829179379</v>
      </c>
      <c r="D488" s="14" t="n">
        <f aca="false">Tabla142[[#This Row],[( sin(0.5*k0*W*cos θ)/cos θ )²]]*Tabla142[[#This Row],[sin³ θ]]</f>
        <v>0.0719582451054722</v>
      </c>
    </row>
    <row r="489" customFormat="false" ht="15" hidden="false" customHeight="false" outlineLevel="0" collapsed="false">
      <c r="A489" s="14" t="n">
        <f aca="false">A488+0.001</f>
        <v>0.487</v>
      </c>
      <c r="B489" s="14" t="n">
        <f aca="false">(SIN(0.5*'Parche Rectangular'!$C$9*'Parche Rectangular'!$C$12*COS(A489))/COS(A489))^2</f>
        <v>0.70629117984543</v>
      </c>
      <c r="C489" s="14" t="n">
        <f aca="false">SIN(A489)^3</f>
        <v>0.102487972753463</v>
      </c>
      <c r="D489" s="14" t="n">
        <f aca="false">Tabla142[[#This Row],[( sin(0.5*k0*W*cos θ)/cos θ )²]]*Tabla142[[#This Row],[sin³ θ]]</f>
        <v>0.0723863511960094</v>
      </c>
    </row>
    <row r="490" customFormat="false" ht="15" hidden="false" customHeight="false" outlineLevel="0" collapsed="false">
      <c r="A490" s="14" t="n">
        <f aca="false">A489+0.001</f>
        <v>0.488</v>
      </c>
      <c r="B490" s="14" t="n">
        <f aca="false">(SIN(0.5*'Parche Rectangular'!$C$9*'Parche Rectangular'!$C$12*COS(A490))/COS(A490))^2</f>
        <v>0.706474793890385</v>
      </c>
      <c r="C490" s="14" t="n">
        <f aca="false">SIN(A490)^3</f>
        <v>0.103069539180387</v>
      </c>
      <c r="D490" s="14" t="n">
        <f aca="false">Tabla142[[#This Row],[( sin(0.5*k0*W*cos θ)/cos θ )²]]*Tabla142[[#This Row],[sin³ θ]]</f>
        <v>0.0728160314488409</v>
      </c>
    </row>
    <row r="491" customFormat="false" ht="15" hidden="false" customHeight="false" outlineLevel="0" collapsed="false">
      <c r="A491" s="14" t="n">
        <f aca="false">A490+0.001</f>
        <v>0.489</v>
      </c>
      <c r="B491" s="14" t="n">
        <f aca="false">(SIN(0.5*'Parche Rectangular'!$C$9*'Parche Rectangular'!$C$12*COS(A491))/COS(A491))^2</f>
        <v>0.706658694403876</v>
      </c>
      <c r="C491" s="14" t="n">
        <f aca="false">SIN(A491)^3</f>
        <v>0.103652991141505</v>
      </c>
      <c r="D491" s="14" t="n">
        <f aca="false">Tabla142[[#This Row],[( sin(0.5*k0*W*cos θ)/cos θ )²]]*Tabla142[[#This Row],[sin³ θ]]</f>
        <v>0.0732472873911122</v>
      </c>
    </row>
    <row r="492" customFormat="false" ht="15" hidden="false" customHeight="false" outlineLevel="0" collapsed="false">
      <c r="A492" s="14" t="n">
        <f aca="false">A491+0.001</f>
        <v>0.49</v>
      </c>
      <c r="B492" s="14" t="n">
        <f aca="false">(SIN(0.5*'Parche Rectangular'!$C$9*'Parche Rectangular'!$C$12*COS(A492))/COS(A492))^2</f>
        <v>0.706842880809971</v>
      </c>
      <c r="C492" s="14" t="n">
        <f aca="false">SIN(A492)^3</f>
        <v>0.104238328683974</v>
      </c>
      <c r="D492" s="14" t="n">
        <f aca="false">Tabla142[[#This Row],[( sin(0.5*k0*W*cos θ)/cos θ )²]]*Tabla142[[#This Row],[sin³ θ]]</f>
        <v>0.0736801205377965</v>
      </c>
    </row>
    <row r="493" customFormat="false" ht="15" hidden="false" customHeight="false" outlineLevel="0" collapsed="false">
      <c r="A493" s="14" t="n">
        <f aca="false">A492+0.001</f>
        <v>0.491</v>
      </c>
      <c r="B493" s="14" t="n">
        <f aca="false">(SIN(0.5*'Parche Rectangular'!$C$9*'Parche Rectangular'!$C$12*COS(A493))/COS(A493))^2</f>
        <v>0.707027352531395</v>
      </c>
      <c r="C493" s="14" t="n">
        <f aca="false">SIN(A493)^3</f>
        <v>0.104825551835164</v>
      </c>
      <c r="D493" s="14" t="n">
        <f aca="false">Tabla142[[#This Row],[( sin(0.5*k0*W*cos θ)/cos θ )²]]*Tabla142[[#This Row],[sin³ θ]]</f>
        <v>0.0741145323916584</v>
      </c>
    </row>
    <row r="494" customFormat="false" ht="15" hidden="false" customHeight="false" outlineLevel="0" collapsed="false">
      <c r="A494" s="14" t="n">
        <f aca="false">A493+0.001</f>
        <v>0.492</v>
      </c>
      <c r="B494" s="14" t="n">
        <f aca="false">(SIN(0.5*'Parche Rectangular'!$C$9*'Parche Rectangular'!$C$12*COS(A494))/COS(A494))^2</f>
        <v>0.707212108989533</v>
      </c>
      <c r="C494" s="14" t="n">
        <f aca="false">SIN(A494)^3</f>
        <v>0.105414660602651</v>
      </c>
      <c r="D494" s="14" t="n">
        <f aca="false">Tabla142[[#This Row],[( sin(0.5*k0*W*cos θ)/cos θ )²]]*Tabla142[[#This Row],[sin³ θ]]</f>
        <v>0.0745505244432168</v>
      </c>
    </row>
    <row r="495" customFormat="false" ht="15" hidden="false" customHeight="false" outlineLevel="0" collapsed="false">
      <c r="A495" s="14" t="n">
        <f aca="false">A494+0.001</f>
        <v>0.493</v>
      </c>
      <c r="B495" s="14" t="n">
        <f aca="false">(SIN(0.5*'Parche Rectangular'!$C$9*'Parche Rectangular'!$C$12*COS(A495))/COS(A495))^2</f>
        <v>0.707397149604428</v>
      </c>
      <c r="C495" s="14" t="n">
        <f aca="false">SIN(A495)^3</f>
        <v>0.106005654974211</v>
      </c>
      <c r="D495" s="14" t="n">
        <f aca="false">Tabla142[[#This Row],[( sin(0.5*k0*W*cos θ)/cos θ )²]]*Tabla142[[#This Row],[sin³ θ]]</f>
        <v>0.0749880981707076</v>
      </c>
    </row>
    <row r="496" customFormat="false" ht="15" hidden="false" customHeight="false" outlineLevel="0" collapsed="false">
      <c r="A496" s="14" t="n">
        <f aca="false">A495+0.001</f>
        <v>0.494</v>
      </c>
      <c r="B496" s="14" t="n">
        <f aca="false">(SIN(0.5*'Parche Rectangular'!$C$9*'Parche Rectangular'!$C$12*COS(A496))/COS(A496))^2</f>
        <v>0.707582473794782</v>
      </c>
      <c r="C496" s="14" t="n">
        <f aca="false">SIN(A496)^3</f>
        <v>0.106598534917816</v>
      </c>
      <c r="D496" s="14" t="n">
        <f aca="false">Tabla142[[#This Row],[( sin(0.5*k0*W*cos θ)/cos θ )²]]*Tabla142[[#This Row],[sin³ θ]]</f>
        <v>0.0754272550400476</v>
      </c>
    </row>
    <row r="497" customFormat="false" ht="15" hidden="false" customHeight="false" outlineLevel="0" collapsed="false">
      <c r="A497" s="14" t="n">
        <f aca="false">A496+0.001</f>
        <v>0.495</v>
      </c>
      <c r="B497" s="14" t="n">
        <f aca="false">(SIN(0.5*'Parche Rectangular'!$C$9*'Parche Rectangular'!$C$12*COS(A497))/COS(A497))^2</f>
        <v>0.707768080977954</v>
      </c>
      <c r="C497" s="14" t="n">
        <f aca="false">SIN(A497)^3</f>
        <v>0.107193300381626</v>
      </c>
      <c r="D497" s="14" t="n">
        <f aca="false">Tabla142[[#This Row],[( sin(0.5*k0*W*cos θ)/cos θ )²]]*Tabla142[[#This Row],[sin³ θ]]</f>
        <v>0.0758679965047968</v>
      </c>
    </row>
    <row r="498" customFormat="false" ht="15" hidden="false" customHeight="false" outlineLevel="0" collapsed="false">
      <c r="A498" s="14" t="n">
        <f aca="false">A497+0.001</f>
        <v>0.496</v>
      </c>
      <c r="B498" s="14" t="n">
        <f aca="false">(SIN(0.5*'Parche Rectangular'!$C$9*'Parche Rectangular'!$C$12*COS(A498))/COS(A498))^2</f>
        <v>0.707953970569962</v>
      </c>
      <c r="C498" s="14" t="n">
        <f aca="false">SIN(A498)^3</f>
        <v>0.107789951293989</v>
      </c>
      <c r="D498" s="14" t="n">
        <f aca="false">Tabla142[[#This Row],[( sin(0.5*k0*W*cos θ)/cos θ )²]]*Tabla142[[#This Row],[sin³ θ]]</f>
        <v>0.0763103240061221</v>
      </c>
    </row>
    <row r="499" customFormat="false" ht="15" hidden="false" customHeight="false" outlineLevel="0" collapsed="false">
      <c r="A499" s="14" t="n">
        <f aca="false">A498+0.001</f>
        <v>0.497</v>
      </c>
      <c r="B499" s="14" t="n">
        <f aca="false">(SIN(0.5*'Parche Rectangular'!$C$9*'Parche Rectangular'!$C$12*COS(A499))/COS(A499))^2</f>
        <v>0.70814014198548</v>
      </c>
      <c r="C499" s="14" t="n">
        <f aca="false">SIN(A499)^3</f>
        <v>0.108388487563432</v>
      </c>
      <c r="D499" s="14" t="n">
        <f aca="false">Tabla142[[#This Row],[( sin(0.5*k0*W*cos θ)/cos θ )²]]*Tabla142[[#This Row],[sin³ θ]]</f>
        <v>0.0767542389727599</v>
      </c>
    </row>
    <row r="500" customFormat="false" ht="15" hidden="false" customHeight="false" outlineLevel="0" collapsed="false">
      <c r="A500" s="14" t="n">
        <f aca="false">A499+0.001</f>
        <v>0.498</v>
      </c>
      <c r="B500" s="14" t="n">
        <f aca="false">(SIN(0.5*'Parche Rectangular'!$C$9*'Parche Rectangular'!$C$12*COS(A500))/COS(A500))^2</f>
        <v>0.708326594637842</v>
      </c>
      <c r="C500" s="14" t="n">
        <f aca="false">SIN(A500)^3</f>
        <v>0.108988909078659</v>
      </c>
      <c r="D500" s="14" t="n">
        <f aca="false">Tabla142[[#This Row],[( sin(0.5*k0*W*cos θ)/cos θ )²]]*Tabla142[[#This Row],[sin³ θ]]</f>
        <v>0.0771997428209799</v>
      </c>
    </row>
    <row r="501" customFormat="false" ht="15" hidden="false" customHeight="false" outlineLevel="0" collapsed="false">
      <c r="A501" s="14" t="n">
        <f aca="false">A500+0.001</f>
        <v>0.499</v>
      </c>
      <c r="B501" s="14" t="n">
        <f aca="false">(SIN(0.5*'Parche Rectangular'!$C$9*'Parche Rectangular'!$C$12*COS(A501))/COS(A501))^2</f>
        <v>0.708513327939037</v>
      </c>
      <c r="C501" s="14" t="n">
        <f aca="false">SIN(A501)^3</f>
        <v>0.109591215708547</v>
      </c>
      <c r="D501" s="14" t="n">
        <f aca="false">Tabla142[[#This Row],[( sin(0.5*k0*W*cos θ)/cos θ )²]]*Tabla142[[#This Row],[sin³ θ]]</f>
        <v>0.0776468369545473</v>
      </c>
    </row>
    <row r="502" customFormat="false" ht="15" hidden="false" customHeight="false" outlineLevel="0" collapsed="false">
      <c r="A502" s="14" t="n">
        <f aca="false">A501+0.001</f>
        <v>0.5</v>
      </c>
      <c r="B502" s="14" t="n">
        <f aca="false">(SIN(0.5*'Parche Rectangular'!$C$9*'Parche Rectangular'!$C$12*COS(A502))/COS(A502))^2</f>
        <v>0.708700341299713</v>
      </c>
      <c r="C502" s="14" t="n">
        <f aca="false">SIN(A502)^3</f>
        <v>0.110195407302139</v>
      </c>
      <c r="D502" s="14" t="n">
        <f aca="false">Tabla142[[#This Row],[( sin(0.5*k0*W*cos θ)/cos θ )²]]*Tabla142[[#This Row],[sin³ θ]]</f>
        <v>0.0780955227646867</v>
      </c>
    </row>
    <row r="503" customFormat="false" ht="15" hidden="false" customHeight="false" outlineLevel="0" collapsed="false">
      <c r="A503" s="14" t="n">
        <f aca="false">A502+0.001</f>
        <v>0.501</v>
      </c>
      <c r="B503" s="14" t="n">
        <f aca="false">(SIN(0.5*'Parche Rectangular'!$C$9*'Parche Rectangular'!$C$12*COS(A503))/COS(A503))^2</f>
        <v>0.708887634129175</v>
      </c>
      <c r="C503" s="14" t="n">
        <f aca="false">SIN(A503)^3</f>
        <v>0.110801483688644</v>
      </c>
      <c r="D503" s="14" t="n">
        <f aca="false">Tabla142[[#This Row],[( sin(0.5*k0*W*cos θ)/cos θ )²]]*Tabla142[[#This Row],[sin³ θ]]</f>
        <v>0.078545801630045</v>
      </c>
    </row>
    <row r="504" customFormat="false" ht="15" hidden="false" customHeight="false" outlineLevel="0" collapsed="false">
      <c r="A504" s="14" t="n">
        <f aca="false">A503+0.001</f>
        <v>0.502</v>
      </c>
      <c r="B504" s="14" t="n">
        <f aca="false">(SIN(0.5*'Parche Rectangular'!$C$9*'Parche Rectangular'!$C$12*COS(A504))/COS(A504))^2</f>
        <v>0.709075205835385</v>
      </c>
      <c r="C504" s="14" t="n">
        <f aca="false">SIN(A504)^3</f>
        <v>0.111409444677429</v>
      </c>
      <c r="D504" s="14" t="n">
        <f aca="false">Tabla142[[#This Row],[( sin(0.5*k0*W*cos θ)/cos θ )²]]*Tabla142[[#This Row],[sin³ θ]]</f>
        <v>0.0789976749166543</v>
      </c>
    </row>
    <row r="505" customFormat="false" ht="15" hidden="false" customHeight="false" outlineLevel="0" collapsed="false">
      <c r="A505" s="14" t="n">
        <f aca="false">A504+0.001</f>
        <v>0.503</v>
      </c>
      <c r="B505" s="14" t="n">
        <f aca="false">(SIN(0.5*'Parche Rectangular'!$C$9*'Parche Rectangular'!$C$12*COS(A505))/COS(A505))^2</f>
        <v>0.709263055824961</v>
      </c>
      <c r="C505" s="14" t="n">
        <f aca="false">SIN(A505)^3</f>
        <v>0.112019290058022</v>
      </c>
      <c r="D505" s="14" t="n">
        <f aca="false">Tabla142[[#This Row],[( sin(0.5*k0*W*cos θ)/cos θ )²]]*Tabla142[[#This Row],[sin³ θ]]</f>
        <v>0.0794511439778951</v>
      </c>
    </row>
    <row r="506" customFormat="false" ht="15" hidden="false" customHeight="false" outlineLevel="0" collapsed="false">
      <c r="A506" s="14" t="n">
        <f aca="false">A505+0.001</f>
        <v>0.504</v>
      </c>
      <c r="B506" s="14" t="n">
        <f aca="false">(SIN(0.5*'Parche Rectangular'!$C$9*'Parche Rectangular'!$C$12*COS(A506))/COS(A506))^2</f>
        <v>0.70945118350318</v>
      </c>
      <c r="C506" s="14" t="n">
        <f aca="false">SIN(A506)^3</f>
        <v>0.112631019600099</v>
      </c>
      <c r="D506" s="14" t="n">
        <f aca="false">Tabla142[[#This Row],[( sin(0.5*k0*W*cos θ)/cos θ )²]]*Tabla142[[#This Row],[sin³ θ]]</f>
        <v>0.0799062101544598</v>
      </c>
    </row>
    <row r="507" customFormat="false" ht="15" hidden="false" customHeight="false" outlineLevel="0" collapsed="false">
      <c r="A507" s="14" t="n">
        <f aca="false">A506+0.001</f>
        <v>0.505</v>
      </c>
      <c r="B507" s="14" t="n">
        <f aca="false">(SIN(0.5*'Parche Rectangular'!$C$9*'Parche Rectangular'!$C$12*COS(A507))/COS(A507))^2</f>
        <v>0.709639588273974</v>
      </c>
      <c r="C507" s="14" t="n">
        <f aca="false">SIN(A507)^3</f>
        <v>0.113244633053489</v>
      </c>
      <c r="D507" s="14" t="n">
        <f aca="false">Tabla142[[#This Row],[( sin(0.5*k0*W*cos θ)/cos θ )²]]*Tabla142[[#This Row],[sin³ θ]]</f>
        <v>0.0803628747743154</v>
      </c>
    </row>
    <row r="508" customFormat="false" ht="15" hidden="false" customHeight="false" outlineLevel="0" collapsed="false">
      <c r="A508" s="14" t="n">
        <f aca="false">A507+0.001</f>
        <v>0.506</v>
      </c>
      <c r="B508" s="14" t="n">
        <f aca="false">(SIN(0.5*'Parche Rectangular'!$C$9*'Parche Rectangular'!$C$12*COS(A508))/COS(A508))^2</f>
        <v>0.709828269539932</v>
      </c>
      <c r="C508" s="14" t="n">
        <f aca="false">SIN(A508)^3</f>
        <v>0.11386013014817</v>
      </c>
      <c r="D508" s="14" t="n">
        <f aca="false">Tabla142[[#This Row],[( sin(0.5*k0*W*cos θ)/cos θ )²]]*Tabla142[[#This Row],[sin³ θ]]</f>
        <v>0.0808211391526669</v>
      </c>
    </row>
    <row r="509" customFormat="false" ht="15" hidden="false" customHeight="false" outlineLevel="0" collapsed="false">
      <c r="A509" s="14" t="n">
        <f aca="false">A508+0.001</f>
        <v>0.507</v>
      </c>
      <c r="B509" s="14" t="n">
        <f aca="false">(SIN(0.5*'Parche Rectangular'!$C$9*'Parche Rectangular'!$C$12*COS(A509))/COS(A509))^2</f>
        <v>0.7100172267023</v>
      </c>
      <c r="C509" s="14" t="n">
        <f aca="false">SIN(A509)^3</f>
        <v>0.114477510594261</v>
      </c>
      <c r="D509" s="14" t="n">
        <f aca="false">Tabla142[[#This Row],[( sin(0.5*k0*W*cos θ)/cos θ )²]]*Tabla142[[#This Row],[sin³ θ]]</f>
        <v>0.0812810045919202</v>
      </c>
    </row>
    <row r="510" customFormat="false" ht="15" hidden="false" customHeight="false" outlineLevel="0" collapsed="false">
      <c r="A510" s="14" t="n">
        <f aca="false">A509+0.001</f>
        <v>0.508</v>
      </c>
      <c r="B510" s="14" t="n">
        <f aca="false">(SIN(0.5*'Parche Rectangular'!$C$9*'Parche Rectangular'!$C$12*COS(A510))/COS(A510))^2</f>
        <v>0.710206459160981</v>
      </c>
      <c r="C510" s="14" t="n">
        <f aca="false">SIN(A510)^3</f>
        <v>0.115096774082024</v>
      </c>
      <c r="D510" s="14" t="n">
        <f aca="false">Tabla142[[#This Row],[( sin(0.5*k0*W*cos θ)/cos θ )²]]*Tabla142[[#This Row],[sin³ θ]]</f>
        <v>0.0817424723816458</v>
      </c>
    </row>
    <row r="511" customFormat="false" ht="15" hidden="false" customHeight="false" outlineLevel="0" collapsed="false">
      <c r="A511" s="14" t="n">
        <f aca="false">A510+0.001</f>
        <v>0.509</v>
      </c>
      <c r="B511" s="14" t="n">
        <f aca="false">(SIN(0.5*'Parche Rectangular'!$C$9*'Parche Rectangular'!$C$12*COS(A511))/COS(A511))^2</f>
        <v>0.710395966314535</v>
      </c>
      <c r="C511" s="14" t="n">
        <f aca="false">SIN(A511)^3</f>
        <v>0.115717920281862</v>
      </c>
      <c r="D511" s="14" t="n">
        <f aca="false">Tabla142[[#This Row],[( sin(0.5*k0*W*cos θ)/cos θ )²]]*Tabla142[[#This Row],[sin³ θ]]</f>
        <v>0.0822055437985414</v>
      </c>
    </row>
    <row r="512" customFormat="false" ht="15" hidden="false" customHeight="false" outlineLevel="0" collapsed="false">
      <c r="A512" s="14" t="n">
        <f aca="false">A511+0.001</f>
        <v>0.51</v>
      </c>
      <c r="B512" s="14" t="n">
        <f aca="false">(SIN(0.5*'Parche Rectangular'!$C$9*'Parche Rectangular'!$C$12*COS(A512))/COS(A512))^2</f>
        <v>0.710585747560176</v>
      </c>
      <c r="C512" s="14" t="n">
        <f aca="false">SIN(A512)^3</f>
        <v>0.116340948844312</v>
      </c>
      <c r="D512" s="14" t="n">
        <f aca="false">Tabla142[[#This Row],[( sin(0.5*k0*W*cos θ)/cos θ )²]]*Tabla142[[#This Row],[sin³ θ]]</f>
        <v>0.0826702201063955</v>
      </c>
    </row>
    <row r="513" customFormat="false" ht="15" hidden="false" customHeight="false" outlineLevel="0" collapsed="false">
      <c r="A513" s="14" t="n">
        <f aca="false">A512+0.001</f>
        <v>0.511</v>
      </c>
      <c r="B513" s="14" t="n">
        <f aca="false">(SIN(0.5*'Parche Rectangular'!$C$9*'Parche Rectangular'!$C$12*COS(A513))/COS(A513))^2</f>
        <v>0.710775802293776</v>
      </c>
      <c r="C513" s="14" t="n">
        <f aca="false">SIN(A513)^3</f>
        <v>0.116965859400048</v>
      </c>
      <c r="D513" s="14" t="n">
        <f aca="false">Tabla142[[#This Row],[( sin(0.5*k0*W*cos θ)/cos θ )²]]*Tabla142[[#This Row],[sin³ θ]]</f>
        <v>0.0831365025560502</v>
      </c>
    </row>
    <row r="514" customFormat="false" ht="15" hidden="false" customHeight="false" outlineLevel="0" collapsed="false">
      <c r="A514" s="14" t="n">
        <f aca="false">A513+0.001</f>
        <v>0.512</v>
      </c>
      <c r="B514" s="14" t="n">
        <f aca="false">(SIN(0.5*'Parche Rectangular'!$C$9*'Parche Rectangular'!$C$12*COS(A514))/COS(A514))^2</f>
        <v>0.710966129909866</v>
      </c>
      <c r="C514" s="14" t="n">
        <f aca="false">SIN(A514)^3</f>
        <v>0.117592651559877</v>
      </c>
      <c r="D514" s="14" t="n">
        <f aca="false">Tabla142[[#This Row],[( sin(0.5*k0*W*cos θ)/cos θ )²]]*Tabla142[[#This Row],[sin³ θ]]</f>
        <v>0.083604392385365</v>
      </c>
    </row>
    <row r="515" customFormat="false" ht="15" hidden="false" customHeight="false" outlineLevel="0" collapsed="false">
      <c r="A515" s="14" t="n">
        <f aca="false">A514+0.001</f>
        <v>0.513</v>
      </c>
      <c r="B515" s="14" t="n">
        <f aca="false">(SIN(0.5*'Parche Rectangular'!$C$9*'Parche Rectangular'!$C$12*COS(A515))/COS(A515))^2</f>
        <v>0.711156729801628</v>
      </c>
      <c r="C515" s="14" t="n">
        <f aca="false">SIN(A515)^3</f>
        <v>0.118221324914736</v>
      </c>
      <c r="D515" s="14" t="n">
        <f aca="false">Tabla142[[#This Row],[( sin(0.5*k0*W*cos θ)/cos θ )²]]*Tabla142[[#This Row],[sin³ θ]]</f>
        <v>0.0840738908191795</v>
      </c>
    </row>
    <row r="516" customFormat="false" ht="15" hidden="false" customHeight="false" outlineLevel="0" collapsed="false">
      <c r="A516" s="14" t="n">
        <f aca="false">A515+0.001</f>
        <v>0.514</v>
      </c>
      <c r="B516" s="14" t="n">
        <f aca="false">(SIN(0.5*'Parche Rectangular'!$C$9*'Parche Rectangular'!$C$12*COS(A516))/COS(A516))^2</f>
        <v>0.711347601360906</v>
      </c>
      <c r="C516" s="14" t="n">
        <f aca="false">SIN(A516)^3</f>
        <v>0.118851879035693</v>
      </c>
      <c r="D516" s="14" t="n">
        <f aca="false">Tabla142[[#This Row],[( sin(0.5*k0*W*cos θ)/cos θ )²]]*Tabla142[[#This Row],[sin³ θ]]</f>
        <v>0.0845449990692769</v>
      </c>
    </row>
    <row r="517" customFormat="false" ht="15" hidden="false" customHeight="false" outlineLevel="0" collapsed="false">
      <c r="A517" s="14" t="n">
        <f aca="false">A516+0.001</f>
        <v>0.515</v>
      </c>
      <c r="B517" s="14" t="n">
        <f aca="false">(SIN(0.5*'Parche Rectangular'!$C$9*'Parche Rectangular'!$C$12*COS(A517))/COS(A517))^2</f>
        <v>0.711538743978196</v>
      </c>
      <c r="C517" s="14" t="n">
        <f aca="false">SIN(A517)^3</f>
        <v>0.119484313473944</v>
      </c>
      <c r="D517" s="14" t="n">
        <f aca="false">Tabla142[[#This Row],[( sin(0.5*k0*W*cos θ)/cos θ )²]]*Tabla142[[#This Row],[sin³ θ]]</f>
        <v>0.0850177183343472</v>
      </c>
    </row>
    <row r="518" customFormat="false" ht="15" hidden="false" customHeight="false" outlineLevel="0" collapsed="false">
      <c r="A518" s="14" t="n">
        <f aca="false">A517+0.001</f>
        <v>0.516</v>
      </c>
      <c r="B518" s="14" t="n">
        <f aca="false">(SIN(0.5*'Parche Rectangular'!$C$9*'Parche Rectangular'!$C$12*COS(A518))/COS(A518))^2</f>
        <v>0.711730157042651</v>
      </c>
      <c r="C518" s="14" t="n">
        <f aca="false">SIN(A518)^3</f>
        <v>0.120118627760812</v>
      </c>
      <c r="D518" s="14" t="n">
        <f aca="false">Tabla142[[#This Row],[( sin(0.5*k0*W*cos θ)/cos θ )²]]*Tabla142[[#This Row],[sin³ θ]]</f>
        <v>0.0854920497999504</v>
      </c>
    </row>
    <row r="519" customFormat="false" ht="15" hidden="false" customHeight="false" outlineLevel="0" collapsed="false">
      <c r="A519" s="14" t="n">
        <f aca="false">A518+0.001</f>
        <v>0.517</v>
      </c>
      <c r="B519" s="14" t="n">
        <f aca="false">(SIN(0.5*'Parche Rectangular'!$C$9*'Parche Rectangular'!$C$12*COS(A519))/COS(A519))^2</f>
        <v>0.711921839942084</v>
      </c>
      <c r="C519" s="14" t="n">
        <f aca="false">SIN(A519)^3</f>
        <v>0.120754821407746</v>
      </c>
      <c r="D519" s="14" t="n">
        <f aca="false">Tabla142[[#This Row],[( sin(0.5*k0*W*cos θ)/cos θ )²]]*Tabla142[[#This Row],[sin³ θ]]</f>
        <v>0.08596799463848</v>
      </c>
    </row>
    <row r="520" customFormat="false" ht="15" hidden="false" customHeight="false" outlineLevel="0" collapsed="false">
      <c r="A520" s="14" t="n">
        <f aca="false">A519+0.001</f>
        <v>0.518</v>
      </c>
      <c r="B520" s="14" t="n">
        <f aca="false">(SIN(0.5*'Parche Rectangular'!$C$9*'Parche Rectangular'!$C$12*COS(A520))/COS(A520))^2</f>
        <v>0.712113792062961</v>
      </c>
      <c r="C520" s="14" t="n">
        <f aca="false">SIN(A520)^3</f>
        <v>0.12139289390632</v>
      </c>
      <c r="D520" s="14" t="n">
        <f aca="false">Tabla142[[#This Row],[( sin(0.5*k0*W*cos θ)/cos θ )²]]*Tabla142[[#This Row],[sin³ θ]]</f>
        <v>0.0864455540091261</v>
      </c>
    </row>
    <row r="521" customFormat="false" ht="15" hidden="false" customHeight="false" outlineLevel="0" collapsed="false">
      <c r="A521" s="14" t="n">
        <f aca="false">A520+0.001</f>
        <v>0.519</v>
      </c>
      <c r="B521" s="14" t="n">
        <f aca="false">(SIN(0.5*'Parche Rectangular'!$C$9*'Parche Rectangular'!$C$12*COS(A521))/COS(A521))^2</f>
        <v>0.712306012790404</v>
      </c>
      <c r="C521" s="14" t="n">
        <f aca="false">SIN(A521)^3</f>
        <v>0.122032844728234</v>
      </c>
      <c r="D521" s="14" t="n">
        <f aca="false">Tabla142[[#This Row],[( sin(0.5*k0*W*cos θ)/cos θ )²]]*Tabla142[[#This Row],[sin³ θ]]</f>
        <v>0.0869247290578387</v>
      </c>
    </row>
    <row r="522" customFormat="false" ht="15" hidden="false" customHeight="false" outlineLevel="0" collapsed="false">
      <c r="A522" s="14" t="n">
        <f aca="false">A521+0.001</f>
        <v>0.52</v>
      </c>
      <c r="B522" s="14" t="n">
        <f aca="false">(SIN(0.5*'Parche Rectangular'!$C$9*'Parche Rectangular'!$C$12*COS(A522))/COS(A522))^2</f>
        <v>0.712498501508194</v>
      </c>
      <c r="C522" s="14" t="n">
        <f aca="false">SIN(A522)^3</f>
        <v>0.122674673325311</v>
      </c>
      <c r="D522" s="14" t="n">
        <f aca="false">Tabla142[[#This Row],[( sin(0.5*k0*W*cos θ)/cos θ )²]]*Tabla142[[#This Row],[sin³ θ]]</f>
        <v>0.0874055209172915</v>
      </c>
    </row>
    <row r="523" customFormat="false" ht="15" hidden="false" customHeight="false" outlineLevel="0" collapsed="false">
      <c r="A523" s="14" t="n">
        <f aca="false">A522+0.001</f>
        <v>0.521</v>
      </c>
      <c r="B523" s="14" t="n">
        <f aca="false">(SIN(0.5*'Parche Rectangular'!$C$9*'Parche Rectangular'!$C$12*COS(A523))/COS(A523))^2</f>
        <v>0.712691257598767</v>
      </c>
      <c r="C523" s="14" t="n">
        <f aca="false">SIN(A523)^3</f>
        <v>0.123318379129499</v>
      </c>
      <c r="D523" s="14" t="n">
        <f aca="false">Tabla142[[#This Row],[( sin(0.5*k0*W*cos θ)/cos θ )²]]*Tabla142[[#This Row],[sin³ θ]]</f>
        <v>0.0878879307068445</v>
      </c>
    </row>
    <row r="524" customFormat="false" ht="15" hidden="false" customHeight="false" outlineLevel="0" collapsed="false">
      <c r="A524" s="14" t="n">
        <f aca="false">A523+0.001</f>
        <v>0.522</v>
      </c>
      <c r="B524" s="14" t="n">
        <f aca="false">(SIN(0.5*'Parche Rectangular'!$C$9*'Parche Rectangular'!$C$12*COS(A524))/COS(A524))^2</f>
        <v>0.712884280443215</v>
      </c>
      <c r="C524" s="14" t="n">
        <f aca="false">SIN(A524)^3</f>
        <v>0.12396396155287</v>
      </c>
      <c r="D524" s="14" t="n">
        <f aca="false">Tabla142[[#This Row],[( sin(0.5*k0*W*cos θ)/cos θ )²]]*Tabla142[[#This Row],[sin³ θ]]</f>
        <v>0.0883719595325079</v>
      </c>
    </row>
    <row r="525" customFormat="false" ht="15" hidden="false" customHeight="false" outlineLevel="0" collapsed="false">
      <c r="A525" s="14" t="n">
        <f aca="false">A524+0.001</f>
        <v>0.523</v>
      </c>
      <c r="B525" s="14" t="n">
        <f aca="false">(SIN(0.5*'Parche Rectangular'!$C$9*'Parche Rectangular'!$C$12*COS(A525))/COS(A525))^2</f>
        <v>0.713077569421288</v>
      </c>
      <c r="C525" s="14" t="n">
        <f aca="false">SIN(A525)^3</f>
        <v>0.124611419987617</v>
      </c>
      <c r="D525" s="14" t="n">
        <f aca="false">Tabla142[[#This Row],[( sin(0.5*k0*W*cos θ)/cos θ )²]]*Tabla142[[#This Row],[sin³ θ]]</f>
        <v>0.0888576084869055</v>
      </c>
    </row>
    <row r="526" customFormat="false" ht="15" hidden="false" customHeight="false" outlineLevel="0" collapsed="false">
      <c r="A526" s="14" t="n">
        <f aca="false">A525+0.001</f>
        <v>0.524</v>
      </c>
      <c r="B526" s="14" t="n">
        <f aca="false">(SIN(0.5*'Parche Rectangular'!$C$9*'Parche Rectangular'!$C$12*COS(A526))/COS(A526))^2</f>
        <v>0.713271123911392</v>
      </c>
      <c r="C526" s="14" t="n">
        <f aca="false">SIN(A526)^3</f>
        <v>0.125260753806062</v>
      </c>
      <c r="D526" s="14" t="n">
        <f aca="false">Tabla142[[#This Row],[( sin(0.5*k0*W*cos θ)/cos θ )²]]*Tabla142[[#This Row],[sin³ θ]]</f>
        <v>0.089344878649238</v>
      </c>
    </row>
    <row r="527" customFormat="false" ht="15" hidden="false" customHeight="false" outlineLevel="0" collapsed="false">
      <c r="A527" s="14" t="n">
        <f aca="false">A526+0.001</f>
        <v>0.525</v>
      </c>
      <c r="B527" s="14" t="n">
        <f aca="false">(SIN(0.5*'Parche Rectangular'!$C$9*'Parche Rectangular'!$C$12*COS(A527))/COS(A527))^2</f>
        <v>0.713464943290589</v>
      </c>
      <c r="C527" s="14" t="n">
        <f aca="false">SIN(A527)^3</f>
        <v>0.125911962360648</v>
      </c>
      <c r="D527" s="14" t="n">
        <f aca="false">Tabla142[[#This Row],[( sin(0.5*k0*W*cos θ)/cos θ )²]]*Tabla142[[#This Row],[sin³ θ]]</f>
        <v>0.0898337710852464</v>
      </c>
    </row>
    <row r="528" customFormat="false" ht="15" hidden="false" customHeight="false" outlineLevel="0" collapsed="false">
      <c r="A528" s="14" t="n">
        <f aca="false">A527+0.001</f>
        <v>0.526</v>
      </c>
      <c r="B528" s="14" t="n">
        <f aca="false">(SIN(0.5*'Parche Rectangular'!$C$9*'Parche Rectangular'!$C$12*COS(A528))/COS(A528))^2</f>
        <v>0.713659026934599</v>
      </c>
      <c r="C528" s="14" t="n">
        <f aca="false">SIN(A528)^3</f>
        <v>0.126565044983944</v>
      </c>
      <c r="D528" s="14" t="n">
        <f aca="false">Tabla142[[#This Row],[( sin(0.5*k0*W*cos θ)/cos θ )²]]*Tabla142[[#This Row],[sin³ θ]]</f>
        <v>0.0903242868471754</v>
      </c>
    </row>
    <row r="529" customFormat="false" ht="15" hidden="false" customHeight="false" outlineLevel="0" collapsed="false">
      <c r="A529" s="14" t="n">
        <f aca="false">A528+0.001</f>
        <v>0.527</v>
      </c>
      <c r="B529" s="14" t="n">
        <f aca="false">(SIN(0.5*'Parche Rectangular'!$C$9*'Parche Rectangular'!$C$12*COS(A529))/COS(A529))^2</f>
        <v>0.713853374217798</v>
      </c>
      <c r="C529" s="14" t="n">
        <f aca="false">SIN(A529)^3</f>
        <v>0.127220000988647</v>
      </c>
      <c r="D529" s="14" t="n">
        <f aca="false">Tabla142[[#This Row],[( sin(0.5*k0*W*cos θ)/cos θ )²]]*Tabla142[[#This Row],[sin³ θ]]</f>
        <v>0.0908164269737373</v>
      </c>
    </row>
    <row r="530" customFormat="false" ht="15" hidden="false" customHeight="false" outlineLevel="0" collapsed="false">
      <c r="A530" s="14" t="n">
        <f aca="false">A529+0.001</f>
        <v>0.528</v>
      </c>
      <c r="B530" s="14" t="n">
        <f aca="false">(SIN(0.5*'Parche Rectangular'!$C$9*'Parche Rectangular'!$C$12*COS(A530))/COS(A530))^2</f>
        <v>0.71404798451322</v>
      </c>
      <c r="C530" s="14" t="n">
        <f aca="false">SIN(A530)^3</f>
        <v>0.127876829667579</v>
      </c>
      <c r="D530" s="14" t="n">
        <f aca="false">Tabla142[[#This Row],[( sin(0.5*k0*W*cos θ)/cos θ )²]]*Tabla142[[#This Row],[sin³ θ]]</f>
        <v>0.091310192490075</v>
      </c>
    </row>
    <row r="531" customFormat="false" ht="15" hidden="false" customHeight="false" outlineLevel="0" collapsed="false">
      <c r="A531" s="14" t="n">
        <f aca="false">A530+0.001</f>
        <v>0.529</v>
      </c>
      <c r="B531" s="14" t="n">
        <f aca="false">(SIN(0.5*'Parche Rectangular'!$C$9*'Parche Rectangular'!$C$12*COS(A531))/COS(A531))^2</f>
        <v>0.714242857192556</v>
      </c>
      <c r="C531" s="14" t="n">
        <f aca="false">SIN(A531)^3</f>
        <v>0.12853553029369</v>
      </c>
      <c r="D531" s="14" t="n">
        <f aca="false">Tabla142[[#This Row],[( sin(0.5*k0*W*cos θ)/cos θ )²]]*Tabla142[[#This Row],[sin³ θ]]</f>
        <v>0.0918055844077258</v>
      </c>
    </row>
    <row r="532" customFormat="false" ht="15" hidden="false" customHeight="false" outlineLevel="0" collapsed="false">
      <c r="A532" s="14" t="n">
        <f aca="false">A531+0.001</f>
        <v>0.53</v>
      </c>
      <c r="B532" s="14" t="n">
        <f aca="false">(SIN(0.5*'Parche Rectangular'!$C$9*'Parche Rectangular'!$C$12*COS(A532))/COS(A532))^2</f>
        <v>0.714437991626153</v>
      </c>
      <c r="C532" s="14" t="n">
        <f aca="false">SIN(A532)^3</f>
        <v>0.129196102120063</v>
      </c>
      <c r="D532" s="14" t="n">
        <f aca="false">Tabla142[[#This Row],[( sin(0.5*k0*W*cos θ)/cos θ )²]]*Tabla142[[#This Row],[sin³ θ]]</f>
        <v>0.092302603724585</v>
      </c>
    </row>
    <row r="533" customFormat="false" ht="15" hidden="false" customHeight="false" outlineLevel="0" collapsed="false">
      <c r="A533" s="14" t="n">
        <f aca="false">A532+0.001</f>
        <v>0.531</v>
      </c>
      <c r="B533" s="14" t="n">
        <f aca="false">(SIN(0.5*'Parche Rectangular'!$C$9*'Parche Rectangular'!$C$12*COS(A533))/COS(A533))^2</f>
        <v>0.714633387183016</v>
      </c>
      <c r="C533" s="14" t="n">
        <f aca="false">SIN(A533)^3</f>
        <v>0.129858544379908</v>
      </c>
      <c r="D533" s="14" t="n">
        <f aca="false">Tabla142[[#This Row],[( sin(0.5*k0*W*cos θ)/cos θ )²]]*Tabla142[[#This Row],[sin³ θ]]</f>
        <v>0.0928012514248695</v>
      </c>
    </row>
    <row r="534" customFormat="false" ht="15" hidden="false" customHeight="false" outlineLevel="0" collapsed="false">
      <c r="A534" s="14" t="n">
        <f aca="false">A533+0.001</f>
        <v>0.532</v>
      </c>
      <c r="B534" s="14" t="n">
        <f aca="false">(SIN(0.5*'Parche Rectangular'!$C$9*'Parche Rectangular'!$C$12*COS(A534))/COS(A534))^2</f>
        <v>0.714829043230808</v>
      </c>
      <c r="C534" s="14" t="n">
        <f aca="false">SIN(A534)^3</f>
        <v>0.13052285628657</v>
      </c>
      <c r="D534" s="14" t="n">
        <f aca="false">Tabla142[[#This Row],[( sin(0.5*k0*W*cos θ)/cos θ )²]]*Tabla142[[#This Row],[sin³ θ]]</f>
        <v>0.0933015284790811</v>
      </c>
    </row>
    <row r="535" customFormat="false" ht="15" hidden="false" customHeight="false" outlineLevel="0" collapsed="false">
      <c r="A535" s="14" t="n">
        <f aca="false">A534+0.001</f>
        <v>0.533</v>
      </c>
      <c r="B535" s="14" t="n">
        <f aca="false">(SIN(0.5*'Parche Rectangular'!$C$9*'Parche Rectangular'!$C$12*COS(A535))/COS(A535))^2</f>
        <v>0.71502495913585</v>
      </c>
      <c r="C535" s="14" t="n">
        <f aca="false">SIN(A535)^3</f>
        <v>0.131189037033529</v>
      </c>
      <c r="D535" s="14" t="n">
        <f aca="false">Tabla142[[#This Row],[( sin(0.5*k0*W*cos θ)/cos θ )²]]*Tabla142[[#This Row],[sin³ θ]]</f>
        <v>0.0938034358439707</v>
      </c>
    </row>
    <row r="536" customFormat="false" ht="15" hidden="false" customHeight="false" outlineLevel="0" collapsed="false">
      <c r="A536" s="14" t="n">
        <f aca="false">A535+0.001</f>
        <v>0.534</v>
      </c>
      <c r="B536" s="14" t="n">
        <f aca="false">(SIN(0.5*'Parche Rectangular'!$C$9*'Parche Rectangular'!$C$12*COS(A536))/COS(A536))^2</f>
        <v>0.715221134263119</v>
      </c>
      <c r="C536" s="14" t="n">
        <f aca="false">SIN(A536)^3</f>
        <v>0.131857085794402</v>
      </c>
      <c r="D536" s="14" t="n">
        <f aca="false">Tabla142[[#This Row],[( sin(0.5*k0*W*cos θ)/cos θ )²]]*Tabla142[[#This Row],[sin³ θ]]</f>
        <v>0.0943069744625015</v>
      </c>
    </row>
    <row r="537" customFormat="false" ht="15" hidden="false" customHeight="false" outlineLevel="0" collapsed="false">
      <c r="A537" s="14" t="n">
        <f aca="false">A536+0.001</f>
        <v>0.535</v>
      </c>
      <c r="B537" s="14" t="n">
        <f aca="false">(SIN(0.5*'Parche Rectangular'!$C$9*'Parche Rectangular'!$C$12*COS(A537))/COS(A537))^2</f>
        <v>0.715417567976251</v>
      </c>
      <c r="C537" s="14" t="n">
        <f aca="false">SIN(A537)^3</f>
        <v>0.132527001722944</v>
      </c>
      <c r="D537" s="14" t="n">
        <f aca="false">Tabla142[[#This Row],[( sin(0.5*k0*W*cos θ)/cos θ )²]]*Tabla142[[#This Row],[sin³ θ]]</f>
        <v>0.0948121452638127</v>
      </c>
    </row>
    <row r="538" customFormat="false" ht="15" hidden="false" customHeight="false" outlineLevel="0" collapsed="false">
      <c r="A538" s="14" t="n">
        <f aca="false">A537+0.001</f>
        <v>0.536</v>
      </c>
      <c r="B538" s="14" t="n">
        <f aca="false">(SIN(0.5*'Parche Rectangular'!$C$9*'Parche Rectangular'!$C$12*COS(A538))/COS(A538))^2</f>
        <v>0.715614259637541</v>
      </c>
      <c r="C538" s="14" t="n">
        <f aca="false">SIN(A538)^3</f>
        <v>0.133198783953052</v>
      </c>
      <c r="D538" s="14" t="n">
        <f aca="false">Tabla142[[#This Row],[( sin(0.5*k0*W*cos θ)/cos θ )²]]*Tabla142[[#This Row],[sin³ θ]]</f>
        <v>0.095318949163184</v>
      </c>
    </row>
    <row r="539" customFormat="false" ht="15" hidden="false" customHeight="false" outlineLevel="0" collapsed="false">
      <c r="A539" s="14" t="n">
        <f aca="false">A538+0.001</f>
        <v>0.537</v>
      </c>
      <c r="B539" s="14" t="n">
        <f aca="false">(SIN(0.5*'Parche Rectangular'!$C$9*'Parche Rectangular'!$C$12*COS(A539))/COS(A539))^2</f>
        <v>0.715811208607941</v>
      </c>
      <c r="C539" s="14" t="n">
        <f aca="false">SIN(A539)^3</f>
        <v>0.133872431598768</v>
      </c>
      <c r="D539" s="14" t="n">
        <f aca="false">Tabla142[[#This Row],[( sin(0.5*k0*W*cos θ)/cos θ )²]]*Tabla142[[#This Row],[sin³ θ]]</f>
        <v>0.0958273870619981</v>
      </c>
    </row>
    <row r="540" customFormat="false" ht="15" hidden="false" customHeight="false" outlineLevel="0" collapsed="false">
      <c r="A540" s="14" t="n">
        <f aca="false">A539+0.001</f>
        <v>0.538</v>
      </c>
      <c r="B540" s="14" t="n">
        <f aca="false">(SIN(0.5*'Parche Rectangular'!$C$9*'Parche Rectangular'!$C$12*COS(A540))/COS(A540))^2</f>
        <v>0.716008414247063</v>
      </c>
      <c r="C540" s="14" t="n">
        <f aca="false">SIN(A540)^3</f>
        <v>0.134547943754281</v>
      </c>
      <c r="D540" s="14" t="n">
        <f aca="false">Tabla142[[#This Row],[( sin(0.5*k0*W*cos θ)/cos θ )²]]*Tabla142[[#This Row],[sin³ θ]]</f>
        <v>0.0963374598477056</v>
      </c>
    </row>
    <row r="541" customFormat="false" ht="15" hidden="false" customHeight="false" outlineLevel="0" collapsed="false">
      <c r="A541" s="14" t="n">
        <f aca="false">A540+0.001</f>
        <v>0.539</v>
      </c>
      <c r="B541" s="14" t="n">
        <f aca="false">(SIN(0.5*'Parche Rectangular'!$C$9*'Parche Rectangular'!$C$12*COS(A541))/COS(A541))^2</f>
        <v>0.716205875913175</v>
      </c>
      <c r="C541" s="14" t="n">
        <f aca="false">SIN(A541)^3</f>
        <v>0.135225319493929</v>
      </c>
      <c r="D541" s="14" t="n">
        <f aca="false">Tabla142[[#This Row],[( sin(0.5*k0*W*cos θ)/cos θ )²]]*Tabla142[[#This Row],[sin³ θ]]</f>
        <v>0.0968491683937883</v>
      </c>
    </row>
    <row r="542" customFormat="false" ht="15" hidden="false" customHeight="false" outlineLevel="0" collapsed="false">
      <c r="A542" s="14" t="n">
        <f aca="false">A541+0.001</f>
        <v>0.54</v>
      </c>
      <c r="B542" s="14" t="n">
        <f aca="false">(SIN(0.5*'Parche Rectangular'!$C$9*'Parche Rectangular'!$C$12*COS(A542))/COS(A542))^2</f>
        <v>0.716403592963207</v>
      </c>
      <c r="C542" s="14" t="n">
        <f aca="false">SIN(A542)^3</f>
        <v>0.135904557872204</v>
      </c>
      <c r="D542" s="14" t="n">
        <f aca="false">Tabla142[[#This Row],[( sin(0.5*k0*W*cos θ)/cos θ )²]]*Tabla142[[#This Row],[sin³ θ]]</f>
        <v>0.097362513559723</v>
      </c>
    </row>
    <row r="543" customFormat="false" ht="15" hidden="false" customHeight="false" outlineLevel="0" collapsed="false">
      <c r="A543" s="14" t="n">
        <f aca="false">A542+0.001</f>
        <v>0.541</v>
      </c>
      <c r="B543" s="14" t="n">
        <f aca="false">(SIN(0.5*'Parche Rectangular'!$C$9*'Parche Rectangular'!$C$12*COS(A543))/COS(A543))^2</f>
        <v>0.716601564752745</v>
      </c>
      <c r="C543" s="14" t="n">
        <f aca="false">SIN(A543)^3</f>
        <v>0.136585657923755</v>
      </c>
      <c r="D543" s="14" t="n">
        <f aca="false">Tabla142[[#This Row],[( sin(0.5*k0*W*cos θ)/cos θ )²]]*Tabla142[[#This Row],[sin³ θ]]</f>
        <v>0.0978774961909461</v>
      </c>
    </row>
    <row r="544" customFormat="false" ht="15" hidden="false" customHeight="false" outlineLevel="0" collapsed="false">
      <c r="A544" s="14" t="n">
        <f aca="false">A543+0.001</f>
        <v>0.542</v>
      </c>
      <c r="B544" s="14" t="n">
        <f aca="false">(SIN(0.5*'Parche Rectangular'!$C$9*'Parche Rectangular'!$C$12*COS(A544))/COS(A544))^2</f>
        <v>0.716799790636038</v>
      </c>
      <c r="C544" s="14" t="n">
        <f aca="false">SIN(A544)^3</f>
        <v>0.137268618663391</v>
      </c>
      <c r="D544" s="14" t="n">
        <f aca="false">Tabla142[[#This Row],[( sin(0.5*k0*W*cos θ)/cos θ )²]]*Tabla142[[#This Row],[sin³ θ]]</f>
        <v>0.0983941171188165</v>
      </c>
    </row>
    <row r="545" customFormat="false" ht="15" hidden="false" customHeight="false" outlineLevel="0" collapsed="false">
      <c r="A545" s="14" t="n">
        <f aca="false">A544+0.001</f>
        <v>0.543</v>
      </c>
      <c r="B545" s="14" t="n">
        <f aca="false">(SIN(0.5*'Parche Rectangular'!$C$9*'Parche Rectangular'!$C$12*COS(A545))/COS(A545))^2</f>
        <v>0.716998269965992</v>
      </c>
      <c r="C545" s="14" t="n">
        <f aca="false">SIN(A545)^3</f>
        <v>0.137953439086083</v>
      </c>
      <c r="D545" s="14" t="n">
        <f aca="false">Tabla142[[#This Row],[( sin(0.5*k0*W*cos θ)/cos θ )²]]*Tabla142[[#This Row],[sin³ θ]]</f>
        <v>0.0989123771605803</v>
      </c>
    </row>
    <row r="546" customFormat="false" ht="15" hidden="false" customHeight="false" outlineLevel="0" collapsed="false">
      <c r="A546" s="14" t="n">
        <f aca="false">A545+0.001</f>
        <v>0.544</v>
      </c>
      <c r="B546" s="14" t="n">
        <f aca="false">(SIN(0.5*'Parche Rectangular'!$C$9*'Parche Rectangular'!$C$12*COS(A546))/COS(A546))^2</f>
        <v>0.717197002094173</v>
      </c>
      <c r="C546" s="14" t="n">
        <f aca="false">SIN(A546)^3</f>
        <v>0.138640118166973</v>
      </c>
      <c r="D546" s="14" t="n">
        <f aca="false">Tabla142[[#This Row],[( sin(0.5*k0*W*cos θ)/cos θ )²]]*Tabla142[[#This Row],[sin³ θ]]</f>
        <v>0.0994322771193347</v>
      </c>
    </row>
    <row r="547" customFormat="false" ht="15" hidden="false" customHeight="false" outlineLevel="0" collapsed="false">
      <c r="A547" s="14" t="n">
        <f aca="false">A546+0.001</f>
        <v>0.545</v>
      </c>
      <c r="B547" s="14" t="n">
        <f aca="false">(SIN(0.5*'Parche Rectangular'!$C$9*'Parche Rectangular'!$C$12*COS(A547))/COS(A547))^2</f>
        <v>0.717395986370808</v>
      </c>
      <c r="C547" s="14" t="n">
        <f aca="false">SIN(A547)^3</f>
        <v>0.139328654861371</v>
      </c>
      <c r="D547" s="14" t="n">
        <f aca="false">Tabla142[[#This Row],[( sin(0.5*k0*W*cos θ)/cos θ )²]]*Tabla142[[#This Row],[sin³ θ]]</f>
        <v>0.0999538177839915</v>
      </c>
    </row>
    <row r="548" customFormat="false" ht="15" hidden="false" customHeight="false" outlineLevel="0" collapsed="false">
      <c r="A548" s="14" t="n">
        <f aca="false">A547+0.001</f>
        <v>0.546</v>
      </c>
      <c r="B548" s="14" t="n">
        <f aca="false">(SIN(0.5*'Parche Rectangular'!$C$9*'Parche Rectangular'!$C$12*COS(A548))/COS(A548))^2</f>
        <v>0.717595222144784</v>
      </c>
      <c r="C548" s="14" t="n">
        <f aca="false">SIN(A548)^3</f>
        <v>0.140019048104768</v>
      </c>
      <c r="D548" s="14" t="n">
        <f aca="false">Tabla142[[#This Row],[( sin(0.5*k0*W*cos θ)/cos θ )²]]*Tabla142[[#This Row],[sin³ θ]]</f>
        <v>0.100476999929242</v>
      </c>
    </row>
    <row r="549" customFormat="false" ht="15" hidden="false" customHeight="false" outlineLevel="0" collapsed="false">
      <c r="A549" s="14" t="n">
        <f aca="false">A548+0.001</f>
        <v>0.547</v>
      </c>
      <c r="B549" s="14" t="n">
        <f aca="false">(SIN(0.5*'Parche Rectangular'!$C$9*'Parche Rectangular'!$C$12*COS(A549))/COS(A549))^2</f>
        <v>0.717794708763647</v>
      </c>
      <c r="C549" s="14" t="n">
        <f aca="false">SIN(A549)^3</f>
        <v>0.140711296812831</v>
      </c>
      <c r="D549" s="14" t="n">
        <f aca="false">Tabla142[[#This Row],[( sin(0.5*k0*W*cos θ)/cos θ )²]]*Tabla142[[#This Row],[sin³ θ]]</f>
        <v>0.101001824315521</v>
      </c>
    </row>
    <row r="550" customFormat="false" ht="15" hidden="false" customHeight="false" outlineLevel="0" collapsed="false">
      <c r="A550" s="14" t="n">
        <f aca="false">A549+0.001</f>
        <v>0.548</v>
      </c>
      <c r="B550" s="14" t="n">
        <f aca="false">(SIN(0.5*'Parche Rectangular'!$C$9*'Parche Rectangular'!$C$12*COS(A550))/COS(A550))^2</f>
        <v>0.717994445573607</v>
      </c>
      <c r="C550" s="14" t="n">
        <f aca="false">SIN(A550)^3</f>
        <v>0.141405399881415</v>
      </c>
      <c r="D550" s="14" t="n">
        <f aca="false">Tabla142[[#This Row],[( sin(0.5*k0*W*cos θ)/cos θ )²]]*Tabla142[[#This Row],[sin³ θ]]</f>
        <v>0.101528291688971</v>
      </c>
    </row>
    <row r="551" customFormat="false" ht="15" hidden="false" customHeight="false" outlineLevel="0" collapsed="false">
      <c r="A551" s="14" t="n">
        <f aca="false">A550+0.001</f>
        <v>0.549</v>
      </c>
      <c r="B551" s="14" t="n">
        <f aca="false">(SIN(0.5*'Parche Rectangular'!$C$9*'Parche Rectangular'!$C$12*COS(A551))/COS(A551))^2</f>
        <v>0.718194431919533</v>
      </c>
      <c r="C551" s="14" t="n">
        <f aca="false">SIN(A551)^3</f>
        <v>0.142101356186563</v>
      </c>
      <c r="D551" s="14" t="n">
        <f aca="false">Tabla142[[#This Row],[( sin(0.5*k0*W*cos θ)/cos θ )²]]*Tabla142[[#This Row],[sin³ θ]]</f>
        <v>0.102056402781404</v>
      </c>
    </row>
    <row r="552" customFormat="false" ht="15" hidden="false" customHeight="false" outlineLevel="0" collapsed="false">
      <c r="A552" s="14" t="n">
        <f aca="false">A551+0.001</f>
        <v>0.55</v>
      </c>
      <c r="B552" s="14" t="n">
        <f aca="false">(SIN(0.5*'Parche Rectangular'!$C$9*'Parche Rectangular'!$C$12*COS(A552))/COS(A552))^2</f>
        <v>0.718394667144957</v>
      </c>
      <c r="C552" s="14" t="n">
        <f aca="false">SIN(A552)^3</f>
        <v>0.142799164584515</v>
      </c>
      <c r="D552" s="14" t="n">
        <f aca="false">Tabla142[[#This Row],[( sin(0.5*k0*W*cos θ)/cos θ )²]]*Tabla142[[#This Row],[sin³ θ]]</f>
        <v>0.10258615831027</v>
      </c>
    </row>
    <row r="553" customFormat="false" ht="15" hidden="false" customHeight="false" outlineLevel="0" collapsed="false">
      <c r="A553" s="14" t="n">
        <f aca="false">A552+0.001</f>
        <v>0.551</v>
      </c>
      <c r="B553" s="14" t="n">
        <f aca="false">(SIN(0.5*'Parche Rectangular'!$C$9*'Parche Rectangular'!$C$12*COS(A553))/COS(A553))^2</f>
        <v>0.718595150592069</v>
      </c>
      <c r="C553" s="14" t="n">
        <f aca="false">SIN(A553)^3</f>
        <v>0.143498823911709</v>
      </c>
      <c r="D553" s="14" t="n">
        <f aca="false">Tabla142[[#This Row],[( sin(0.5*k0*W*cos θ)/cos θ )²]]*Tabla142[[#This Row],[sin³ θ]]</f>
        <v>0.10311755897862</v>
      </c>
    </row>
    <row r="554" customFormat="false" ht="15" hidden="false" customHeight="false" outlineLevel="0" collapsed="false">
      <c r="A554" s="14" t="n">
        <f aca="false">A553+0.001</f>
        <v>0.552</v>
      </c>
      <c r="B554" s="14" t="n">
        <f aca="false">(SIN(0.5*'Parche Rectangular'!$C$9*'Parche Rectangular'!$C$12*COS(A554))/COS(A554))^2</f>
        <v>0.718795881601727</v>
      </c>
      <c r="C554" s="14" t="n">
        <f aca="false">SIN(A554)^3</f>
        <v>0.144200332984792</v>
      </c>
      <c r="D554" s="14" t="n">
        <f aca="false">Tabla142[[#This Row],[( sin(0.5*k0*W*cos θ)/cos θ )²]]*Tabla142[[#This Row],[sin³ θ]]</f>
        <v>0.103650605475066</v>
      </c>
    </row>
    <row r="555" customFormat="false" ht="15" hidden="false" customHeight="false" outlineLevel="0" collapsed="false">
      <c r="A555" s="14" t="n">
        <f aca="false">A554+0.001</f>
        <v>0.553</v>
      </c>
      <c r="B555" s="14" t="n">
        <f aca="false">(SIN(0.5*'Parche Rectangular'!$C$9*'Parche Rectangular'!$C$12*COS(A555))/COS(A555))^2</f>
        <v>0.718996859513446</v>
      </c>
      <c r="C555" s="14" t="n">
        <f aca="false">SIN(A555)^3</f>
        <v>0.144903690600617</v>
      </c>
      <c r="D555" s="14" t="n">
        <f aca="false">Tabla142[[#This Row],[( sin(0.5*k0*W*cos θ)/cos θ )²]]*Tabla142[[#This Row],[sin³ θ]]</f>
        <v>0.104185298473752</v>
      </c>
    </row>
    <row r="556" customFormat="false" ht="15" hidden="false" customHeight="false" outlineLevel="0" collapsed="false">
      <c r="A556" s="14" t="n">
        <f aca="false">A555+0.001</f>
        <v>0.554</v>
      </c>
      <c r="B556" s="14" t="n">
        <f aca="false">(SIN(0.5*'Parche Rectangular'!$C$9*'Parche Rectangular'!$C$12*COS(A556))/COS(A556))^2</f>
        <v>0.719198083665408</v>
      </c>
      <c r="C556" s="14" t="n">
        <f aca="false">SIN(A556)^3</f>
        <v>0.145608895536258</v>
      </c>
      <c r="D556" s="14" t="n">
        <f aca="false">Tabla142[[#This Row],[( sin(0.5*k0*W*cos θ)/cos θ )²]]*Tabla142[[#This Row],[sin³ θ]]</f>
        <v>0.104721638634313</v>
      </c>
    </row>
    <row r="557" customFormat="false" ht="15" hidden="false" customHeight="false" outlineLevel="0" collapsed="false">
      <c r="A557" s="14" t="n">
        <f aca="false">A556+0.001</f>
        <v>0.555</v>
      </c>
      <c r="B557" s="14" t="n">
        <f aca="false">(SIN(0.5*'Parche Rectangular'!$C$9*'Parche Rectangular'!$C$12*COS(A557))/COS(A557))^2</f>
        <v>0.719399553394455</v>
      </c>
      <c r="C557" s="14" t="n">
        <f aca="false">SIN(A557)^3</f>
        <v>0.146315946549011</v>
      </c>
      <c r="D557" s="14" t="n">
        <f aca="false">Tabla142[[#This Row],[( sin(0.5*k0*W*cos θ)/cos θ )²]]*Tabla142[[#This Row],[sin³ θ]]</f>
        <v>0.105259626601845</v>
      </c>
    </row>
    <row r="558" customFormat="false" ht="15" hidden="false" customHeight="false" outlineLevel="0" collapsed="false">
      <c r="A558" s="14" t="n">
        <f aca="false">A557+0.001</f>
        <v>0.556</v>
      </c>
      <c r="B558" s="14" t="n">
        <f aca="false">(SIN(0.5*'Parche Rectangular'!$C$9*'Parche Rectangular'!$C$12*COS(A558))/COS(A558))^2</f>
        <v>0.719601268036094</v>
      </c>
      <c r="C558" s="14" t="n">
        <f aca="false">SIN(A558)^3</f>
        <v>0.147024842376398</v>
      </c>
      <c r="D558" s="14" t="n">
        <f aca="false">Tabla142[[#This Row],[( sin(0.5*k0*W*cos θ)/cos θ )²]]*Tabla142[[#This Row],[sin³ θ]]</f>
        <v>0.105799263006863</v>
      </c>
    </row>
    <row r="559" customFormat="false" ht="15" hidden="false" customHeight="false" outlineLevel="0" collapsed="false">
      <c r="A559" s="14" t="n">
        <f aca="false">A558+0.001</f>
        <v>0.557</v>
      </c>
      <c r="B559" s="14" t="n">
        <f aca="false">(SIN(0.5*'Parche Rectangular'!$C$9*'Parche Rectangular'!$C$12*COS(A559))/COS(A559))^2</f>
        <v>0.719803226924495</v>
      </c>
      <c r="C559" s="14" t="n">
        <f aca="false">SIN(A559)^3</f>
        <v>0.14773558173618</v>
      </c>
      <c r="D559" s="14" t="n">
        <f aca="false">Tabla142[[#This Row],[( sin(0.5*k0*W*cos θ)/cos θ )²]]*Tabla142[[#This Row],[sin³ θ]]</f>
        <v>0.10634054846527</v>
      </c>
    </row>
    <row r="560" customFormat="false" ht="15" hidden="false" customHeight="false" outlineLevel="0" collapsed="false">
      <c r="A560" s="14" t="n">
        <f aca="false">A559+0.001</f>
        <v>0.558</v>
      </c>
      <c r="B560" s="14" t="n">
        <f aca="false">(SIN(0.5*'Parche Rectangular'!$C$9*'Parche Rectangular'!$C$12*COS(A560))/COS(A560))^2</f>
        <v>0.720005429392494</v>
      </c>
      <c r="C560" s="14" t="n">
        <f aca="false">SIN(A560)^3</f>
        <v>0.148448163326357</v>
      </c>
      <c r="D560" s="14" t="n">
        <f aca="false">Tabla142[[#This Row],[( sin(0.5*k0*W*cos θ)/cos θ )²]]*Tabla142[[#This Row],[sin³ θ]]</f>
        <v>0.106883483578321</v>
      </c>
    </row>
    <row r="561" customFormat="false" ht="15" hidden="false" customHeight="false" outlineLevel="0" collapsed="false">
      <c r="A561" s="14" t="n">
        <f aca="false">A560+0.001</f>
        <v>0.559</v>
      </c>
      <c r="B561" s="14" t="n">
        <f aca="false">(SIN(0.5*'Parche Rectangular'!$C$9*'Parche Rectangular'!$C$12*COS(A561))/COS(A561))^2</f>
        <v>0.720207874771589</v>
      </c>
      <c r="C561" s="14" t="n">
        <f aca="false">SIN(A561)^3</f>
        <v>0.149162585825177</v>
      </c>
      <c r="D561" s="14" t="n">
        <f aca="false">Tabla142[[#This Row],[( sin(0.5*k0*W*cos θ)/cos θ )²]]*Tabla142[[#This Row],[sin³ θ]]</f>
        <v>0.107428068932585</v>
      </c>
    </row>
    <row r="562" customFormat="false" ht="15" hidden="false" customHeight="false" outlineLevel="0" collapsed="false">
      <c r="A562" s="14" t="n">
        <f aca="false">A561+0.001</f>
        <v>0.56</v>
      </c>
      <c r="B562" s="14" t="n">
        <f aca="false">(SIN(0.5*'Parche Rectangular'!$C$9*'Parche Rectangular'!$C$12*COS(A562))/COS(A562))^2</f>
        <v>0.720410562391946</v>
      </c>
      <c r="C562" s="14" t="n">
        <f aca="false">SIN(A562)^3</f>
        <v>0.149878847891144</v>
      </c>
      <c r="D562" s="14" t="n">
        <f aca="false">Tabla142[[#This Row],[( sin(0.5*k0*W*cos θ)/cos θ )²]]*Tabla142[[#This Row],[sin³ θ]]</f>
        <v>0.107974305099916</v>
      </c>
    </row>
    <row r="563" customFormat="false" ht="15" hidden="false" customHeight="false" outlineLevel="0" collapsed="false">
      <c r="A563" s="14" t="n">
        <f aca="false">A562+0.001</f>
        <v>0.561</v>
      </c>
      <c r="B563" s="14" t="n">
        <f aca="false">(SIN(0.5*'Parche Rectangular'!$C$9*'Parche Rectangular'!$C$12*COS(A563))/COS(A563))^2</f>
        <v>0.720613491582393</v>
      </c>
      <c r="C563" s="14" t="n">
        <f aca="false">SIN(A563)^3</f>
        <v>0.150596948163023</v>
      </c>
      <c r="D563" s="14" t="n">
        <f aca="false">Tabla142[[#This Row],[( sin(0.5*k0*W*cos θ)/cos θ )²]]*Tabla142[[#This Row],[sin³ θ]]</f>
        <v>0.108522192637409</v>
      </c>
    </row>
    <row r="564" customFormat="false" ht="15" hidden="false" customHeight="false" outlineLevel="0" collapsed="false">
      <c r="A564" s="14" t="n">
        <f aca="false">A563+0.001</f>
        <v>0.562</v>
      </c>
      <c r="B564" s="14" t="n">
        <f aca="false">(SIN(0.5*'Parche Rectangular'!$C$9*'Parche Rectangular'!$C$12*COS(A564))/COS(A564))^2</f>
        <v>0.720816661670427</v>
      </c>
      <c r="C564" s="14" t="n">
        <f aca="false">SIN(A564)^3</f>
        <v>0.151316885259849</v>
      </c>
      <c r="D564" s="14" t="n">
        <f aca="false">Tabla142[[#This Row],[( sin(0.5*k0*W*cos θ)/cos θ )²]]*Tabla142[[#This Row],[sin³ θ]]</f>
        <v>0.109071732087371</v>
      </c>
    </row>
    <row r="565" customFormat="false" ht="15" hidden="false" customHeight="false" outlineLevel="0" collapsed="false">
      <c r="A565" s="14" t="n">
        <f aca="false">A564+0.001</f>
        <v>0.563</v>
      </c>
      <c r="B565" s="14" t="n">
        <f aca="false">(SIN(0.5*'Parche Rectangular'!$C$9*'Parche Rectangular'!$C$12*COS(A565))/COS(A565))^2</f>
        <v>0.72102007198221</v>
      </c>
      <c r="C565" s="14" t="n">
        <f aca="false">SIN(A565)^3</f>
        <v>0.152038657780932</v>
      </c>
      <c r="D565" s="14" t="n">
        <f aca="false">Tabla142[[#This Row],[( sin(0.5*k0*W*cos θ)/cos θ )²]]*Tabla142[[#This Row],[sin³ θ]]</f>
        <v>0.109622923977286</v>
      </c>
    </row>
    <row r="566" customFormat="false" ht="15" hidden="false" customHeight="false" outlineLevel="0" collapsed="false">
      <c r="A566" s="14" t="n">
        <f aca="false">A565+0.001</f>
        <v>0.564</v>
      </c>
      <c r="B566" s="14" t="n">
        <f aca="false">(SIN(0.5*'Parche Rectangular'!$C$9*'Parche Rectangular'!$C$12*COS(A566))/COS(A566))^2</f>
        <v>0.721223721842568</v>
      </c>
      <c r="C566" s="14" t="n">
        <f aca="false">SIN(A566)^3</f>
        <v>0.152762264305868</v>
      </c>
      <c r="D566" s="14" t="n">
        <f aca="false">Tabla142[[#This Row],[( sin(0.5*k0*W*cos θ)/cos θ )²]]*Tabla142[[#This Row],[sin³ θ]]</f>
        <v>0.110175768819776</v>
      </c>
    </row>
    <row r="567" customFormat="false" ht="15" hidden="false" customHeight="false" outlineLevel="0" collapsed="false">
      <c r="A567" s="14" t="n">
        <f aca="false">A566+0.001</f>
        <v>0.565</v>
      </c>
      <c r="B567" s="14" t="n">
        <f aca="false">(SIN(0.5*'Parche Rectangular'!$C$9*'Parche Rectangular'!$C$12*COS(A567))/COS(A567))^2</f>
        <v>0.721427610575</v>
      </c>
      <c r="C567" s="14" t="n">
        <f aca="false">SIN(A567)^3</f>
        <v>0.153487703394542</v>
      </c>
      <c r="D567" s="14" t="n">
        <f aca="false">Tabla142[[#This Row],[( sin(0.5*k0*W*cos θ)/cos θ )²]]*Tabla142[[#This Row],[sin³ θ]]</f>
        <v>0.110730267112569</v>
      </c>
    </row>
    <row r="568" customFormat="false" ht="15" hidden="false" customHeight="false" outlineLevel="0" collapsed="false">
      <c r="A568" s="14" t="n">
        <f aca="false">A567+0.001</f>
        <v>0.566</v>
      </c>
      <c r="B568" s="14" t="n">
        <f aca="false">(SIN(0.5*'Parche Rectangular'!$C$9*'Parche Rectangular'!$C$12*COS(A568))/COS(A568))^2</f>
        <v>0.721631737501667</v>
      </c>
      <c r="C568" s="14" t="n">
        <f aca="false">SIN(A568)^3</f>
        <v>0.154214973587141</v>
      </c>
      <c r="D568" s="14" t="n">
        <f aca="false">Tabla142[[#This Row],[( sin(0.5*k0*W*cos θ)/cos θ )²]]*Tabla142[[#This Row],[sin³ θ]]</f>
        <v>0.111286419338462</v>
      </c>
    </row>
    <row r="569" customFormat="false" ht="15" hidden="false" customHeight="false" outlineLevel="0" collapsed="false">
      <c r="A569" s="14" t="n">
        <f aca="false">A568+0.001</f>
        <v>0.567</v>
      </c>
      <c r="B569" s="14" t="n">
        <f aca="false">(SIN(0.5*'Parche Rectangular'!$C$9*'Parche Rectangular'!$C$12*COS(A569))/COS(A569))^2</f>
        <v>0.721836101943401</v>
      </c>
      <c r="C569" s="14" t="n">
        <f aca="false">SIN(A569)^3</f>
        <v>0.154944073404157</v>
      </c>
      <c r="D569" s="14" t="n">
        <f aca="false">Tabla142[[#This Row],[( sin(0.5*k0*W*cos θ)/cos θ )²]]*Tabla142[[#This Row],[sin³ θ]]</f>
        <v>0.111844225965289</v>
      </c>
    </row>
    <row r="570" customFormat="false" ht="15" hidden="false" customHeight="false" outlineLevel="0" collapsed="false">
      <c r="A570" s="14" t="n">
        <f aca="false">A569+0.001</f>
        <v>0.568</v>
      </c>
      <c r="B570" s="14" t="n">
        <f aca="false">(SIN(0.5*'Parche Rectangular'!$C$9*'Parche Rectangular'!$C$12*COS(A570))/COS(A570))^2</f>
        <v>0.722040703219702</v>
      </c>
      <c r="C570" s="14" t="n">
        <f aca="false">SIN(A570)^3</f>
        <v>0.155675001346401</v>
      </c>
      <c r="D570" s="14" t="n">
        <f aca="false">Tabla142[[#This Row],[( sin(0.5*k0*W*cos θ)/cos θ )²]]*Tabla142[[#This Row],[sin³ θ]]</f>
        <v>0.112403687445884</v>
      </c>
    </row>
    <row r="571" customFormat="false" ht="15" hidden="false" customHeight="false" outlineLevel="0" collapsed="false">
      <c r="A571" s="14" t="n">
        <f aca="false">A570+0.001</f>
        <v>0.569</v>
      </c>
      <c r="B571" s="14" t="n">
        <f aca="false">(SIN(0.5*'Parche Rectangular'!$C$9*'Parche Rectangular'!$C$12*COS(A571))/COS(A571))^2</f>
        <v>0.722245540648739</v>
      </c>
      <c r="C571" s="14" t="n">
        <f aca="false">SIN(A571)^3</f>
        <v>0.156407755895006</v>
      </c>
      <c r="D571" s="14" t="n">
        <f aca="false">Tabla142[[#This Row],[( sin(0.5*k0*W*cos θ)/cos θ )²]]*Tabla142[[#This Row],[sin³ θ]]</f>
        <v>0.112964804218045</v>
      </c>
    </row>
    <row r="572" customFormat="false" ht="15" hidden="false" customHeight="false" outlineLevel="0" collapsed="false">
      <c r="A572" s="14" t="n">
        <f aca="false">A571+0.001</f>
        <v>0.57</v>
      </c>
      <c r="B572" s="14" t="n">
        <f aca="false">(SIN(0.5*'Parche Rectangular'!$C$9*'Parche Rectangular'!$C$12*COS(A572))/COS(A572))^2</f>
        <v>0.72245061354735</v>
      </c>
      <c r="C572" s="14" t="n">
        <f aca="false">SIN(A572)^3</f>
        <v>0.157142335511438</v>
      </c>
      <c r="D572" s="14" t="n">
        <f aca="false">Tabla142[[#This Row],[( sin(0.5*k0*W*cos θ)/cos θ )²]]*Tabla142[[#This Row],[sin³ θ]]</f>
        <v>0.113527576704502</v>
      </c>
    </row>
    <row r="573" customFormat="false" ht="15" hidden="false" customHeight="false" outlineLevel="0" collapsed="false">
      <c r="A573" s="14" t="n">
        <f aca="false">A572+0.001</f>
        <v>0.571</v>
      </c>
      <c r="B573" s="14" t="n">
        <f aca="false">(SIN(0.5*'Parche Rectangular'!$C$9*'Parche Rectangular'!$C$12*COS(A573))/COS(A573))^2</f>
        <v>0.722655921231044</v>
      </c>
      <c r="C573" s="14" t="n">
        <f aca="false">SIN(A573)^3</f>
        <v>0.157878738637505</v>
      </c>
      <c r="D573" s="14" t="n">
        <f aca="false">Tabla142[[#This Row],[( sin(0.5*k0*W*cos θ)/cos θ )²]]*Tabla142[[#This Row],[sin³ θ]]</f>
        <v>0.114092005312881</v>
      </c>
    </row>
    <row r="574" customFormat="false" ht="15" hidden="false" customHeight="false" outlineLevel="0" collapsed="false">
      <c r="A574" s="14" t="n">
        <f aca="false">A573+0.001</f>
        <v>0.572</v>
      </c>
      <c r="B574" s="14" t="n">
        <f aca="false">(SIN(0.5*'Parche Rectangular'!$C$9*'Parche Rectangular'!$C$12*COS(A574))/COS(A574))^2</f>
        <v>0.722861463013998</v>
      </c>
      <c r="C574" s="14" t="n">
        <f aca="false">SIN(A574)^3</f>
        <v>0.158616963695366</v>
      </c>
      <c r="D574" s="14" t="n">
        <f aca="false">Tabla142[[#This Row],[( sin(0.5*k0*W*cos θ)/cos θ )²]]*Tabla142[[#This Row],[sin³ θ]]</f>
        <v>0.114658090435671</v>
      </c>
    </row>
    <row r="575" customFormat="false" ht="15" hidden="false" customHeight="false" outlineLevel="0" collapsed="false">
      <c r="A575" s="14" t="n">
        <f aca="false">A574+0.001</f>
        <v>0.573</v>
      </c>
      <c r="B575" s="14" t="n">
        <f aca="false">(SIN(0.5*'Parche Rectangular'!$C$9*'Parche Rectangular'!$C$12*COS(A575))/COS(A575))^2</f>
        <v>0.723067238209064</v>
      </c>
      <c r="C575" s="14" t="n">
        <f aca="false">SIN(A575)^3</f>
        <v>0.15935700908754</v>
      </c>
      <c r="D575" s="14" t="n">
        <f aca="false">Tabla142[[#This Row],[( sin(0.5*k0*W*cos θ)/cos θ )²]]*Tabla142[[#This Row],[sin³ θ]]</f>
        <v>0.115225832450185</v>
      </c>
    </row>
    <row r="576" customFormat="false" ht="15" hidden="false" customHeight="false" outlineLevel="0" collapsed="false">
      <c r="A576" s="14" t="n">
        <f aca="false">A575+0.001</f>
        <v>0.574</v>
      </c>
      <c r="B576" s="14" t="n">
        <f aca="false">(SIN(0.5*'Parche Rectangular'!$C$9*'Parche Rectangular'!$C$12*COS(A576))/COS(A576))^2</f>
        <v>0.723273246127763</v>
      </c>
      <c r="C576" s="14" t="n">
        <f aca="false">SIN(A576)^3</f>
        <v>0.160098873196915</v>
      </c>
      <c r="D576" s="14" t="n">
        <f aca="false">Tabla142[[#This Row],[( sin(0.5*k0*W*cos θ)/cos θ )²]]*Tabla142[[#This Row],[sin³ θ]]</f>
        <v>0.11579523171853</v>
      </c>
    </row>
    <row r="577" customFormat="false" ht="15" hidden="false" customHeight="false" outlineLevel="0" collapsed="false">
      <c r="A577" s="14" t="n">
        <f aca="false">A576+0.001</f>
        <v>0.575</v>
      </c>
      <c r="B577" s="14" t="n">
        <f aca="false">(SIN(0.5*'Parche Rectangular'!$C$9*'Parche Rectangular'!$C$12*COS(A577))/COS(A577))^2</f>
        <v>0.723479486080289</v>
      </c>
      <c r="C577" s="14" t="n">
        <f aca="false">SIN(A577)^3</f>
        <v>0.160842554386755</v>
      </c>
      <c r="D577" s="14" t="n">
        <f aca="false">Tabla142[[#This Row],[( sin(0.5*k0*W*cos θ)/cos θ )²]]*Tabla142[[#This Row],[sin³ θ]]</f>
        <v>0.116366288587571</v>
      </c>
    </row>
    <row r="578" customFormat="false" ht="15" hidden="false" customHeight="false" outlineLevel="0" collapsed="false">
      <c r="A578" s="14" t="n">
        <f aca="false">A577+0.001</f>
        <v>0.576</v>
      </c>
      <c r="B578" s="14" t="n">
        <f aca="false">(SIN(0.5*'Parche Rectangular'!$C$9*'Parche Rectangular'!$C$12*COS(A578))/COS(A578))^2</f>
        <v>0.723685957375508</v>
      </c>
      <c r="C578" s="14" t="n">
        <f aca="false">SIN(A578)^3</f>
        <v>0.161588051000717</v>
      </c>
      <c r="D578" s="14" t="n">
        <f aca="false">Tabla142[[#This Row],[( sin(0.5*k0*W*cos θ)/cos θ )²]]*Tabla142[[#This Row],[sin³ θ]]</f>
        <v>0.116939003388896</v>
      </c>
    </row>
    <row r="579" customFormat="false" ht="15" hidden="false" customHeight="false" outlineLevel="0" collapsed="false">
      <c r="A579" s="14" t="n">
        <f aca="false">A578+0.001</f>
        <v>0.577</v>
      </c>
      <c r="B579" s="14" t="n">
        <f aca="false">(SIN(0.5*'Parche Rectangular'!$C$9*'Parche Rectangular'!$C$12*COS(A579))/COS(A579))^2</f>
        <v>0.723892659320959</v>
      </c>
      <c r="C579" s="14" t="n">
        <f aca="false">SIN(A579)^3</f>
        <v>0.162335361362853</v>
      </c>
      <c r="D579" s="14" t="n">
        <f aca="false">Tabla142[[#This Row],[( sin(0.5*k0*W*cos θ)/cos θ )²]]*Tabla142[[#This Row],[sin³ θ]]</f>
        <v>0.117513376438785</v>
      </c>
    </row>
    <row r="580" customFormat="false" ht="15" hidden="false" customHeight="false" outlineLevel="0" collapsed="false">
      <c r="A580" s="14" t="n">
        <f aca="false">A579+0.001</f>
        <v>0.578</v>
      </c>
      <c r="B580" s="14" t="n">
        <f aca="false">(SIN(0.5*'Parche Rectangular'!$C$9*'Parche Rectangular'!$C$12*COS(A580))/COS(A580))^2</f>
        <v>0.724099591222857</v>
      </c>
      <c r="C580" s="14" t="n">
        <f aca="false">SIN(A580)^3</f>
        <v>0.163084483777624</v>
      </c>
      <c r="D580" s="14" t="n">
        <f aca="false">Tabla142[[#This Row],[( sin(0.5*k0*W*cos θ)/cos θ )²]]*Tabla142[[#This Row],[sin³ θ]]</f>
        <v>0.118089408038168</v>
      </c>
    </row>
    <row r="581" customFormat="false" ht="15" hidden="false" customHeight="false" outlineLevel="0" collapsed="false">
      <c r="A581" s="14" t="n">
        <f aca="false">A580+0.001</f>
        <v>0.579</v>
      </c>
      <c r="B581" s="14" t="n">
        <f aca="false">(SIN(0.5*'Parche Rectangular'!$C$9*'Parche Rectangular'!$C$12*COS(A581))/COS(A581))^2</f>
        <v>0.724306752386089</v>
      </c>
      <c r="C581" s="14" t="n">
        <f aca="false">SIN(A581)^3</f>
        <v>0.163835416529909</v>
      </c>
      <c r="D581" s="14" t="n">
        <f aca="false">Tabla142[[#This Row],[( sin(0.5*k0*W*cos θ)/cos θ )²]]*Tabla142[[#This Row],[sin³ θ]]</f>
        <v>0.118667098472601</v>
      </c>
    </row>
    <row r="582" customFormat="false" ht="15" hidden="false" customHeight="false" outlineLevel="0" collapsed="false">
      <c r="A582" s="14" t="n">
        <f aca="false">A581+0.001</f>
        <v>0.58</v>
      </c>
      <c r="B582" s="14" t="n">
        <f aca="false">(SIN(0.5*'Parche Rectangular'!$C$9*'Parche Rectangular'!$C$12*COS(A582))/COS(A582))^2</f>
        <v>0.724514142114218</v>
      </c>
      <c r="C582" s="14" t="n">
        <f aca="false">SIN(A582)^3</f>
        <v>0.164588157885017</v>
      </c>
      <c r="D582" s="14" t="n">
        <f aca="false">Tabla142[[#This Row],[( sin(0.5*k0*W*cos θ)/cos θ )²]]*Tabla142[[#This Row],[sin³ θ]]</f>
        <v>0.119246448012223</v>
      </c>
    </row>
    <row r="583" customFormat="false" ht="15" hidden="false" customHeight="false" outlineLevel="0" collapsed="false">
      <c r="A583" s="14" t="n">
        <f aca="false">A582+0.001</f>
        <v>0.581</v>
      </c>
      <c r="B583" s="14" t="n">
        <f aca="false">(SIN(0.5*'Parche Rectangular'!$C$9*'Parche Rectangular'!$C$12*COS(A583))/COS(A583))^2</f>
        <v>0.724721759709483</v>
      </c>
      <c r="C583" s="14" t="n">
        <f aca="false">SIN(A583)^3</f>
        <v>0.165342706088696</v>
      </c>
      <c r="D583" s="14" t="n">
        <f aca="false">Tabla142[[#This Row],[( sin(0.5*k0*W*cos θ)/cos θ )²]]*Tabla142[[#This Row],[sin³ θ]]</f>
        <v>0.119827456911727</v>
      </c>
    </row>
    <row r="584" customFormat="false" ht="15" hidden="false" customHeight="false" outlineLevel="0" collapsed="false">
      <c r="A584" s="14" t="n">
        <f aca="false">A583+0.001</f>
        <v>0.582</v>
      </c>
      <c r="B584" s="14" t="n">
        <f aca="false">(SIN(0.5*'Parche Rectangular'!$C$9*'Parche Rectangular'!$C$12*COS(A584))/COS(A584))^2</f>
        <v>0.724929604472799</v>
      </c>
      <c r="C584" s="14" t="n">
        <f aca="false">SIN(A584)^3</f>
        <v>0.166099059367143</v>
      </c>
      <c r="D584" s="14" t="n">
        <f aca="false">Tabla142[[#This Row],[( sin(0.5*k0*W*cos θ)/cos θ )²]]*Tabla142[[#This Row],[sin³ θ]]</f>
        <v>0.120410125410327</v>
      </c>
    </row>
    <row r="585" customFormat="false" ht="15" hidden="false" customHeight="false" outlineLevel="0" collapsed="false">
      <c r="A585" s="14" t="n">
        <f aca="false">A584+0.001</f>
        <v>0.583</v>
      </c>
      <c r="B585" s="14" t="n">
        <f aca="false">(SIN(0.5*'Parche Rectangular'!$C$9*'Parche Rectangular'!$C$12*COS(A585))/COS(A585))^2</f>
        <v>0.725137675703758</v>
      </c>
      <c r="C585" s="14" t="n">
        <f aca="false">SIN(A585)^3</f>
        <v>0.166857215927018</v>
      </c>
      <c r="D585" s="14" t="n">
        <f aca="false">Tabla142[[#This Row],[( sin(0.5*k0*W*cos θ)/cos θ )²]]*Tabla142[[#This Row],[sin³ θ]]</f>
        <v>0.120994453731718</v>
      </c>
    </row>
    <row r="586" customFormat="false" ht="15" hidden="false" customHeight="false" outlineLevel="0" collapsed="false">
      <c r="A586" s="14" t="n">
        <f aca="false">A585+0.001</f>
        <v>0.584</v>
      </c>
      <c r="B586" s="14" t="n">
        <f aca="false">(SIN(0.5*'Parche Rectangular'!$C$9*'Parche Rectangular'!$C$12*COS(A586))/COS(A586))^2</f>
        <v>0.725345972700629</v>
      </c>
      <c r="C586" s="14" t="n">
        <f aca="false">SIN(A586)^3</f>
        <v>0.167617173955453</v>
      </c>
      <c r="D586" s="14" t="n">
        <f aca="false">Tabla142[[#This Row],[( sin(0.5*k0*W*cos θ)/cos θ )²]]*Tabla142[[#This Row],[sin³ θ]]</f>
        <v>0.121580442084049</v>
      </c>
    </row>
    <row r="587" customFormat="false" ht="15" hidden="false" customHeight="false" outlineLevel="0" collapsed="false">
      <c r="A587" s="14" t="n">
        <f aca="false">A586+0.001</f>
        <v>0.585</v>
      </c>
      <c r="B587" s="14" t="n">
        <f aca="false">(SIN(0.5*'Parche Rectangular'!$C$9*'Parche Rectangular'!$C$12*COS(A587))/COS(A587))^2</f>
        <v>0.725554494760359</v>
      </c>
      <c r="C587" s="14" t="n">
        <f aca="false">SIN(A587)^3</f>
        <v>0.168378931620063</v>
      </c>
      <c r="D587" s="14" t="n">
        <f aca="false">Tabla142[[#This Row],[( sin(0.5*k0*W*cos θ)/cos θ )²]]*Tabla142[[#This Row],[sin³ θ]]</f>
        <v>0.122168090659884</v>
      </c>
    </row>
    <row r="588" customFormat="false" ht="15" hidden="false" customHeight="false" outlineLevel="0" collapsed="false">
      <c r="A588" s="14" t="n">
        <f aca="false">A587+0.001</f>
        <v>0.586</v>
      </c>
      <c r="B588" s="14" t="n">
        <f aca="false">(SIN(0.5*'Parche Rectangular'!$C$9*'Parche Rectangular'!$C$12*COS(A588))/COS(A588))^2</f>
        <v>0.725763241178576</v>
      </c>
      <c r="C588" s="14" t="n">
        <f aca="false">SIN(A588)^3</f>
        <v>0.169142487068957</v>
      </c>
      <c r="D588" s="14" t="n">
        <f aca="false">Tabla142[[#This Row],[( sin(0.5*k0*W*cos θ)/cos θ )²]]*Tabla142[[#This Row],[sin³ θ]]</f>
        <v>0.122757399636172</v>
      </c>
    </row>
    <row r="589" customFormat="false" ht="15" hidden="false" customHeight="false" outlineLevel="0" collapsed="false">
      <c r="A589" s="14" t="n">
        <f aca="false">A588+0.001</f>
        <v>0.587</v>
      </c>
      <c r="B589" s="14" t="n">
        <f aca="false">(SIN(0.5*'Parche Rectangular'!$C$9*'Parche Rectangular'!$C$12*COS(A589))/COS(A589))^2</f>
        <v>0.725972211249585</v>
      </c>
      <c r="C589" s="14" t="n">
        <f aca="false">SIN(A589)^3</f>
        <v>0.169907838430754</v>
      </c>
      <c r="D589" s="14" t="n">
        <f aca="false">Tabla142[[#This Row],[( sin(0.5*k0*W*cos θ)/cos θ )²]]*Tabla142[[#This Row],[sin³ θ]]</f>
        <v>0.123348369174212</v>
      </c>
    </row>
    <row r="590" customFormat="false" ht="15" hidden="false" customHeight="false" outlineLevel="0" collapsed="false">
      <c r="A590" s="14" t="n">
        <f aca="false">A589+0.001</f>
        <v>0.588</v>
      </c>
      <c r="B590" s="14" t="n">
        <f aca="false">(SIN(0.5*'Parche Rectangular'!$C$9*'Parche Rectangular'!$C$12*COS(A590))/COS(A590))^2</f>
        <v>0.726181404266373</v>
      </c>
      <c r="C590" s="14" t="n">
        <f aca="false">SIN(A590)^3</f>
        <v>0.170674983814588</v>
      </c>
      <c r="D590" s="14" t="n">
        <f aca="false">Tabla142[[#This Row],[( sin(0.5*k0*W*cos θ)/cos θ )²]]*Tabla142[[#This Row],[sin³ θ]]</f>
        <v>0.123940999419618</v>
      </c>
    </row>
    <row r="591" customFormat="false" ht="15" hidden="false" customHeight="false" outlineLevel="0" collapsed="false">
      <c r="A591" s="14" t="n">
        <f aca="false">A590+0.001</f>
        <v>0.589</v>
      </c>
      <c r="B591" s="14" t="n">
        <f aca="false">(SIN(0.5*'Parche Rectangular'!$C$9*'Parche Rectangular'!$C$12*COS(A591))/COS(A591))^2</f>
        <v>0.726390819520605</v>
      </c>
      <c r="C591" s="14" t="n">
        <f aca="false">SIN(A591)^3</f>
        <v>0.171443921310126</v>
      </c>
      <c r="D591" s="14" t="n">
        <f aca="false">Tabla142[[#This Row],[( sin(0.5*k0*W*cos θ)/cos θ )²]]*Tabla142[[#This Row],[sin³ θ]]</f>
        <v>0.124535290502288</v>
      </c>
    </row>
    <row r="592" customFormat="false" ht="15" hidden="false" customHeight="false" outlineLevel="0" collapsed="false">
      <c r="A592" s="14" t="n">
        <f aca="false">A591+0.001</f>
        <v>0.59</v>
      </c>
      <c r="B592" s="14" t="n">
        <f aca="false">(SIN(0.5*'Parche Rectangular'!$C$9*'Parche Rectangular'!$C$12*COS(A592))/COS(A592))^2</f>
        <v>0.726600456302632</v>
      </c>
      <c r="C592" s="14" t="n">
        <f aca="false">SIN(A592)^3</f>
        <v>0.172214648987577</v>
      </c>
      <c r="D592" s="14" t="n">
        <f aca="false">Tabla142[[#This Row],[( sin(0.5*k0*W*cos θ)/cos θ )²]]*Tabla142[[#This Row],[sin³ θ]]</f>
        <v>0.125131242536371</v>
      </c>
    </row>
    <row r="593" customFormat="false" ht="15" hidden="false" customHeight="false" outlineLevel="0" collapsed="false">
      <c r="A593" s="14" t="n">
        <f aca="false">A592+0.001</f>
        <v>0.591</v>
      </c>
      <c r="B593" s="14" t="n">
        <f aca="false">(SIN(0.5*'Parche Rectangular'!$C$9*'Parche Rectangular'!$C$12*COS(A593))/COS(A593))^2</f>
        <v>0.726810313901484</v>
      </c>
      <c r="C593" s="14" t="n">
        <f aca="false">SIN(A593)^3</f>
        <v>0.172987164897705</v>
      </c>
      <c r="D593" s="14" t="n">
        <f aca="false">Tabla142[[#This Row],[( sin(0.5*k0*W*cos θ)/cos θ )²]]*Tabla142[[#This Row],[sin³ θ]]</f>
        <v>0.125728855620229</v>
      </c>
    </row>
    <row r="594" customFormat="false" ht="15" hidden="false" customHeight="false" outlineLevel="0" collapsed="false">
      <c r="A594" s="14" t="n">
        <f aca="false">A593+0.001</f>
        <v>0.592</v>
      </c>
      <c r="B594" s="14" t="n">
        <f aca="false">(SIN(0.5*'Parche Rectangular'!$C$9*'Parche Rectangular'!$C$12*COS(A594))/COS(A594))^2</f>
        <v>0.727020391604876</v>
      </c>
      <c r="C594" s="14" t="n">
        <f aca="false">SIN(A594)^3</f>
        <v>0.173761467071842</v>
      </c>
      <c r="D594" s="14" t="n">
        <f aca="false">Tabla142[[#This Row],[( sin(0.5*k0*W*cos θ)/cos θ )²]]*Tabla142[[#This Row],[sin³ θ]]</f>
        <v>0.126328129836409</v>
      </c>
    </row>
    <row r="595" customFormat="false" ht="15" hidden="false" customHeight="false" outlineLevel="0" collapsed="false">
      <c r="A595" s="14" t="n">
        <f aca="false">A594+0.001</f>
        <v>0.593</v>
      </c>
      <c r="B595" s="14" t="n">
        <f aca="false">(SIN(0.5*'Parche Rectangular'!$C$9*'Parche Rectangular'!$C$12*COS(A595))/COS(A595))^2</f>
        <v>0.727230688699205</v>
      </c>
      <c r="C595" s="14" t="n">
        <f aca="false">SIN(A595)^3</f>
        <v>0.174537553521902</v>
      </c>
      <c r="D595" s="14" t="n">
        <f aca="false">Tabla142[[#This Row],[( sin(0.5*k0*W*cos θ)/cos θ )²]]*Tabla142[[#This Row],[sin³ θ]]</f>
        <v>0.126929065251607</v>
      </c>
    </row>
    <row r="596" customFormat="false" ht="15" hidden="false" customHeight="false" outlineLevel="0" collapsed="false">
      <c r="A596" s="14" t="n">
        <f aca="false">A595+0.001</f>
        <v>0.594</v>
      </c>
      <c r="B596" s="14" t="n">
        <f aca="false">(SIN(0.5*'Parche Rectangular'!$C$9*'Parche Rectangular'!$C$12*COS(A596))/COS(A596))^2</f>
        <v>0.727441204469554</v>
      </c>
      <c r="C596" s="14" t="n">
        <f aca="false">SIN(A596)^3</f>
        <v>0.175315422240389</v>
      </c>
      <c r="D596" s="14" t="n">
        <f aca="false">Tabla142[[#This Row],[( sin(0.5*k0*W*cos θ)/cos θ )²]]*Tabla142[[#This Row],[sin³ θ]]</f>
        <v>0.127531661916637</v>
      </c>
    </row>
    <row r="597" customFormat="false" ht="15" hidden="false" customHeight="false" outlineLevel="0" collapsed="false">
      <c r="A597" s="14" t="n">
        <f aca="false">A596+0.001</f>
        <v>0.595</v>
      </c>
      <c r="B597" s="14" t="n">
        <f aca="false">(SIN(0.5*'Parche Rectangular'!$C$9*'Parche Rectangular'!$C$12*COS(A597))/COS(A597))^2</f>
        <v>0.72765193819969</v>
      </c>
      <c r="C597" s="14" t="n">
        <f aca="false">SIN(A597)^3</f>
        <v>0.176095071200416</v>
      </c>
      <c r="D597" s="14" t="n">
        <f aca="false">Tabla142[[#This Row],[( sin(0.5*k0*W*cos θ)/cos θ )²]]*Tabla142[[#This Row],[sin³ θ]]</f>
        <v>0.128135919866395</v>
      </c>
    </row>
    <row r="598" customFormat="false" ht="15" hidden="false" customHeight="false" outlineLevel="0" collapsed="false">
      <c r="A598" s="14" t="n">
        <f aca="false">A597+0.001</f>
        <v>0.596</v>
      </c>
      <c r="B598" s="14" t="n">
        <f aca="false">(SIN(0.5*'Parche Rectangular'!$C$9*'Parche Rectangular'!$C$12*COS(A598))/COS(A598))^2</f>
        <v>0.727862889172069</v>
      </c>
      <c r="C598" s="14" t="n">
        <f aca="false">SIN(A598)^3</f>
        <v>0.176876498355715</v>
      </c>
      <c r="D598" s="14" t="n">
        <f aca="false">Tabla142[[#This Row],[( sin(0.5*k0*W*cos θ)/cos θ )²]]*Tabla142[[#This Row],[sin³ θ]]</f>
        <v>0.128741839119829</v>
      </c>
    </row>
    <row r="599" customFormat="false" ht="15" hidden="false" customHeight="false" outlineLevel="0" collapsed="false">
      <c r="A599" s="14" t="n">
        <f aca="false">A598+0.001</f>
        <v>0.597</v>
      </c>
      <c r="B599" s="14" t="n">
        <f aca="false">(SIN(0.5*'Parche Rectangular'!$C$9*'Parche Rectangular'!$C$12*COS(A599))/COS(A599))^2</f>
        <v>0.728074056667829</v>
      </c>
      <c r="C599" s="14" t="n">
        <f aca="false">SIN(A599)^3</f>
        <v>0.177659701640652</v>
      </c>
      <c r="D599" s="14" t="n">
        <f aca="false">Tabla142[[#This Row],[( sin(0.5*k0*W*cos θ)/cos θ )²]]*Tabla142[[#This Row],[sin³ θ]]</f>
        <v>0.129349419679906</v>
      </c>
    </row>
    <row r="600" customFormat="false" ht="15" hidden="false" customHeight="false" outlineLevel="0" collapsed="false">
      <c r="A600" s="14" t="n">
        <f aca="false">A599+0.001</f>
        <v>0.598</v>
      </c>
      <c r="B600" s="14" t="n">
        <f aca="false">(SIN(0.5*'Parche Rectangular'!$C$9*'Parche Rectangular'!$C$12*COS(A600))/COS(A600))^2</f>
        <v>0.728285439966801</v>
      </c>
      <c r="C600" s="14" t="n">
        <f aca="false">SIN(A600)^3</f>
        <v>0.178444678970239</v>
      </c>
      <c r="D600" s="14" t="n">
        <f aca="false">Tabla142[[#This Row],[( sin(0.5*k0*W*cos θ)/cos θ )²]]*Tabla142[[#This Row],[sin³ θ]]</f>
        <v>0.129958661533575</v>
      </c>
    </row>
    <row r="601" customFormat="false" ht="15" hidden="false" customHeight="false" outlineLevel="0" collapsed="false">
      <c r="A601" s="14" t="n">
        <f aca="false">A600+0.001</f>
        <v>0.599</v>
      </c>
      <c r="B601" s="14" t="n">
        <f aca="false">(SIN(0.5*'Parche Rectangular'!$C$9*'Parche Rectangular'!$C$12*COS(A601))/COS(A601))^2</f>
        <v>0.7284970383475</v>
      </c>
      <c r="C601" s="14" t="n">
        <f aca="false">SIN(A601)^3</f>
        <v>0.179231428240148</v>
      </c>
      <c r="D601" s="14" t="n">
        <f aca="false">Tabla142[[#This Row],[( sin(0.5*k0*W*cos θ)/cos θ )²]]*Tabla142[[#This Row],[sin³ θ]]</f>
        <v>0.130569564651741</v>
      </c>
    </row>
    <row r="602" customFormat="false" ht="15" hidden="false" customHeight="false" outlineLevel="0" collapsed="false">
      <c r="A602" s="14" t="n">
        <f aca="false">A601+0.001</f>
        <v>0.6</v>
      </c>
      <c r="B602" s="14" t="n">
        <f aca="false">(SIN(0.5*'Parche Rectangular'!$C$9*'Parche Rectangular'!$C$12*COS(A602))/COS(A602))^2</f>
        <v>0.728708851087134</v>
      </c>
      <c r="C602" s="14" t="n">
        <f aca="false">SIN(A602)^3</f>
        <v>0.180019947326728</v>
      </c>
      <c r="D602" s="14" t="n">
        <f aca="false">Tabla142[[#This Row],[( sin(0.5*k0*W*cos θ)/cos θ )²]]*Tabla142[[#This Row],[sin³ θ]]</f>
        <v>0.131182128989226</v>
      </c>
    </row>
    <row r="603" customFormat="false" ht="15" hidden="false" customHeight="false" outlineLevel="0" collapsed="false">
      <c r="A603" s="14" t="n">
        <f aca="false">A602+0.001</f>
        <v>0.601</v>
      </c>
      <c r="B603" s="14" t="n">
        <f aca="false">(SIN(0.5*'Parche Rectangular'!$C$9*'Parche Rectangular'!$C$12*COS(A603))/COS(A603))^2</f>
        <v>0.728920877461598</v>
      </c>
      <c r="C603" s="14" t="n">
        <f aca="false">SIN(A603)^3</f>
        <v>0.180810234087014</v>
      </c>
      <c r="D603" s="14" t="n">
        <f aca="false">Tabla142[[#This Row],[( sin(0.5*k0*W*cos θ)/cos θ )²]]*Tabla142[[#This Row],[sin³ θ]]</f>
        <v>0.131796354484743</v>
      </c>
    </row>
    <row r="604" customFormat="false" ht="15" hidden="false" customHeight="false" outlineLevel="0" collapsed="false">
      <c r="A604" s="14" t="n">
        <f aca="false">A603+0.001</f>
        <v>0.602</v>
      </c>
      <c r="B604" s="14" t="n">
        <f aca="false">(SIN(0.5*'Parche Rectangular'!$C$9*'Parche Rectangular'!$C$12*COS(A604))/COS(A604))^2</f>
        <v>0.72913311674548</v>
      </c>
      <c r="C604" s="14" t="n">
        <f aca="false">SIN(A604)^3</f>
        <v>0.181602286358746</v>
      </c>
      <c r="D604" s="14" t="n">
        <f aca="false">Tabla142[[#This Row],[( sin(0.5*k0*W*cos θ)/cos θ )²]]*Tabla142[[#This Row],[sin³ θ]]</f>
        <v>0.132412241060857</v>
      </c>
    </row>
    <row r="605" customFormat="false" ht="15" hidden="false" customHeight="false" outlineLevel="0" collapsed="false">
      <c r="A605" s="14" t="n">
        <f aca="false">A604+0.001</f>
        <v>0.603</v>
      </c>
      <c r="B605" s="14" t="n">
        <f aca="false">(SIN(0.5*'Parche Rectangular'!$C$9*'Parche Rectangular'!$C$12*COS(A605))/COS(A605))^2</f>
        <v>0.729345568212058</v>
      </c>
      <c r="C605" s="14" t="n">
        <f aca="false">SIN(A605)^3</f>
        <v>0.18239610196038</v>
      </c>
      <c r="D605" s="14" t="n">
        <f aca="false">Tabla142[[#This Row],[( sin(0.5*k0*W*cos θ)/cos θ )²]]*Tabla142[[#This Row],[sin³ θ]]</f>
        <v>0.133029788623958</v>
      </c>
    </row>
    <row r="606" customFormat="false" ht="15" hidden="false" customHeight="false" outlineLevel="0" collapsed="false">
      <c r="A606" s="14" t="n">
        <f aca="false">A605+0.001</f>
        <v>0.604</v>
      </c>
      <c r="B606" s="14" t="n">
        <f aca="false">(SIN(0.5*'Parche Rectangular'!$C$9*'Parche Rectangular'!$C$12*COS(A606))/COS(A606))^2</f>
        <v>0.729558231133306</v>
      </c>
      <c r="C606" s="14" t="n">
        <f aca="false">SIN(A606)^3</f>
        <v>0.183191678691106</v>
      </c>
      <c r="D606" s="14" t="n">
        <f aca="false">Tabla142[[#This Row],[( sin(0.5*k0*W*cos θ)/cos θ )²]]*Tabla142[[#This Row],[sin³ θ]]</f>
        <v>0.133648997064224</v>
      </c>
    </row>
    <row r="607" customFormat="false" ht="15" hidden="false" customHeight="false" outlineLevel="0" collapsed="false">
      <c r="A607" s="14" t="n">
        <f aca="false">A606+0.001</f>
        <v>0.605</v>
      </c>
      <c r="B607" s="14" t="n">
        <f aca="false">(SIN(0.5*'Parche Rectangular'!$C$9*'Parche Rectangular'!$C$12*COS(A607))/COS(A607))^2</f>
        <v>0.729771104779888</v>
      </c>
      <c r="C607" s="14" t="n">
        <f aca="false">SIN(A607)^3</f>
        <v>0.18398901433086</v>
      </c>
      <c r="D607" s="14" t="n">
        <f aca="false">Tabla142[[#This Row],[( sin(0.5*k0*W*cos θ)/cos θ )²]]*Tabla142[[#This Row],[sin³ θ]]</f>
        <v>0.134269866255595</v>
      </c>
    </row>
    <row r="608" customFormat="false" ht="15" hidden="false" customHeight="false" outlineLevel="0" collapsed="false">
      <c r="A608" s="14" t="n">
        <f aca="false">A607+0.001</f>
        <v>0.606</v>
      </c>
      <c r="B608" s="14" t="n">
        <f aca="false">(SIN(0.5*'Parche Rectangular'!$C$9*'Parche Rectangular'!$C$12*COS(A608))/COS(A608))^2</f>
        <v>0.729984188421163</v>
      </c>
      <c r="C608" s="14" t="n">
        <f aca="false">SIN(A608)^3</f>
        <v>0.184788106640341</v>
      </c>
      <c r="D608" s="14" t="n">
        <f aca="false">Tabla142[[#This Row],[( sin(0.5*k0*W*cos θ)/cos θ )²]]*Tabla142[[#This Row],[sin³ θ]]</f>
        <v>0.134892396055733</v>
      </c>
    </row>
    <row r="609" customFormat="false" ht="15" hidden="false" customHeight="false" outlineLevel="0" collapsed="false">
      <c r="A609" s="14" t="n">
        <f aca="false">A608+0.001</f>
        <v>0.607</v>
      </c>
      <c r="B609" s="14" t="n">
        <f aca="false">(SIN(0.5*'Parche Rectangular'!$C$9*'Parche Rectangular'!$C$12*COS(A609))/COS(A609))^2</f>
        <v>0.730197481325188</v>
      </c>
      <c r="C609" s="14" t="n">
        <f aca="false">SIN(A609)^3</f>
        <v>0.185588953361025</v>
      </c>
      <c r="D609" s="14" t="n">
        <f aca="false">Tabla142[[#This Row],[( sin(0.5*k0*W*cos θ)/cos θ )²]]*Tabla142[[#This Row],[sin³ θ]]</f>
        <v>0.135516586305998</v>
      </c>
    </row>
    <row r="610" customFormat="false" ht="15" hidden="false" customHeight="false" outlineLevel="0" collapsed="false">
      <c r="A610" s="14" t="n">
        <f aca="false">A609+0.001</f>
        <v>0.608</v>
      </c>
      <c r="B610" s="14" t="n">
        <f aca="false">(SIN(0.5*'Parche Rectangular'!$C$9*'Parche Rectangular'!$C$12*COS(A610))/COS(A610))^2</f>
        <v>0.730410982758713</v>
      </c>
      <c r="C610" s="14" t="n">
        <f aca="false">SIN(A610)^3</f>
        <v>0.18639155221518</v>
      </c>
      <c r="D610" s="14" t="n">
        <f aca="false">Tabla142[[#This Row],[( sin(0.5*k0*W*cos θ)/cos θ )²]]*Tabla142[[#This Row],[sin³ θ]]</f>
        <v>0.136142436831411</v>
      </c>
    </row>
    <row r="611" customFormat="false" ht="15" hidden="false" customHeight="false" outlineLevel="0" collapsed="false">
      <c r="A611" s="14" t="n">
        <f aca="false">A610+0.001</f>
        <v>0.609</v>
      </c>
      <c r="B611" s="14" t="n">
        <f aca="false">(SIN(0.5*'Parche Rectangular'!$C$9*'Parche Rectangular'!$C$12*COS(A611))/COS(A611))^2</f>
        <v>0.730624691987187</v>
      </c>
      <c r="C611" s="14" t="n">
        <f aca="false">SIN(A611)^3</f>
        <v>0.187195900905883</v>
      </c>
      <c r="D611" s="14" t="n">
        <f aca="false">Tabla142[[#This Row],[( sin(0.5*k0*W*cos θ)/cos θ )²]]*Tabla142[[#This Row],[sin³ θ]]</f>
        <v>0.136769947440625</v>
      </c>
    </row>
    <row r="612" customFormat="false" ht="15" hidden="false" customHeight="false" outlineLevel="0" collapsed="false">
      <c r="A612" s="14" t="n">
        <f aca="false">A611+0.001</f>
        <v>0.61</v>
      </c>
      <c r="B612" s="14" t="n">
        <f aca="false">(SIN(0.5*'Parche Rectangular'!$C$9*'Parche Rectangular'!$C$12*COS(A612))/COS(A612))^2</f>
        <v>0.730838608274756</v>
      </c>
      <c r="C612" s="14" t="n">
        <f aca="false">SIN(A612)^3</f>
        <v>0.188001997117037</v>
      </c>
      <c r="D612" s="14" t="n">
        <f aca="false">Tabla142[[#This Row],[( sin(0.5*k0*W*cos θ)/cos θ )²]]*Tabla142[[#This Row],[sin³ θ]]</f>
        <v>0.13739911792589</v>
      </c>
    </row>
    <row r="613" customFormat="false" ht="15" hidden="false" customHeight="false" outlineLevel="0" collapsed="false">
      <c r="A613" s="14" t="n">
        <f aca="false">A612+0.001</f>
        <v>0.611</v>
      </c>
      <c r="B613" s="14" t="n">
        <f aca="false">(SIN(0.5*'Parche Rectangular'!$C$9*'Parche Rectangular'!$C$12*COS(A613))/COS(A613))^2</f>
        <v>0.731052730884266</v>
      </c>
      <c r="C613" s="14" t="n">
        <f aca="false">SIN(A613)^3</f>
        <v>0.188809838513382</v>
      </c>
      <c r="D613" s="14" t="n">
        <f aca="false">Tabla142[[#This Row],[( sin(0.5*k0*W*cos θ)/cos θ )²]]*Tabla142[[#This Row],[sin³ θ]]</f>
        <v>0.138029948063025</v>
      </c>
    </row>
    <row r="614" customFormat="false" ht="15" hidden="false" customHeight="false" outlineLevel="0" collapsed="false">
      <c r="A614" s="14" t="n">
        <f aca="false">A613+0.001</f>
        <v>0.612</v>
      </c>
      <c r="B614" s="14" t="n">
        <f aca="false">(SIN(0.5*'Parche Rectangular'!$C$9*'Parche Rectangular'!$C$12*COS(A614))/COS(A614))^2</f>
        <v>0.731267059077264</v>
      </c>
      <c r="C614" s="14" t="n">
        <f aca="false">SIN(A614)^3</f>
        <v>0.189619422740515</v>
      </c>
      <c r="D614" s="14" t="n">
        <f aca="false">Tabla142[[#This Row],[( sin(0.5*k0*W*cos θ)/cos θ )²]]*Tabla142[[#This Row],[sin³ θ]]</f>
        <v>0.138662437611385</v>
      </c>
    </row>
    <row r="615" customFormat="false" ht="15" hidden="false" customHeight="false" outlineLevel="0" collapsed="false">
      <c r="A615" s="14" t="n">
        <f aca="false">A614+0.001</f>
        <v>0.613</v>
      </c>
      <c r="B615" s="14" t="n">
        <f aca="false">(SIN(0.5*'Parche Rectangular'!$C$9*'Parche Rectangular'!$C$12*COS(A615))/COS(A615))^2</f>
        <v>0.731481592113994</v>
      </c>
      <c r="C615" s="14" t="n">
        <f aca="false">SIN(A615)^3</f>
        <v>0.190430747424907</v>
      </c>
      <c r="D615" s="14" t="n">
        <f aca="false">Tabla142[[#This Row],[( sin(0.5*k0*W*cos θ)/cos θ )²]]*Tabla142[[#This Row],[sin³ θ]]</f>
        <v>0.139296586313829</v>
      </c>
    </row>
    <row r="616" customFormat="false" ht="15" hidden="false" customHeight="false" outlineLevel="0" collapsed="false">
      <c r="A616" s="14" t="n">
        <f aca="false">A615+0.001</f>
        <v>0.614</v>
      </c>
      <c r="B616" s="14" t="n">
        <f aca="false">(SIN(0.5*'Parche Rectangular'!$C$9*'Parche Rectangular'!$C$12*COS(A616))/COS(A616))^2</f>
        <v>0.731696329253406</v>
      </c>
      <c r="C616" s="14" t="n">
        <f aca="false">SIN(A616)^3</f>
        <v>0.191243810173916</v>
      </c>
      <c r="D616" s="14" t="n">
        <f aca="false">Tabla142[[#This Row],[( sin(0.5*k0*W*cos θ)/cos θ )²]]*Tabla142[[#This Row],[sin³ θ]]</f>
        <v>0.13993239389669</v>
      </c>
    </row>
    <row r="617" customFormat="false" ht="15" hidden="false" customHeight="false" outlineLevel="0" collapsed="false">
      <c r="A617" s="14" t="n">
        <f aca="false">A616+0.001</f>
        <v>0.615</v>
      </c>
      <c r="B617" s="14" t="n">
        <f aca="false">(SIN(0.5*'Parche Rectangular'!$C$9*'Parche Rectangular'!$C$12*COS(A617))/COS(A617))^2</f>
        <v>0.731911269753151</v>
      </c>
      <c r="C617" s="14" t="n">
        <f aca="false">SIN(A617)^3</f>
        <v>0.192058608575807</v>
      </c>
      <c r="D617" s="14" t="n">
        <f aca="false">Tabla142[[#This Row],[( sin(0.5*k0*W*cos θ)/cos θ )²]]*Tabla142[[#This Row],[sin³ θ]]</f>
        <v>0.140569860069743</v>
      </c>
    </row>
    <row r="618" customFormat="false" ht="15" hidden="false" customHeight="false" outlineLevel="0" collapsed="false">
      <c r="A618" s="14" t="n">
        <f aca="false">A617+0.001</f>
        <v>0.616</v>
      </c>
      <c r="B618" s="14" t="n">
        <f aca="false">(SIN(0.5*'Parche Rectangular'!$C$9*'Parche Rectangular'!$C$12*COS(A618))/COS(A618))^2</f>
        <v>0.732126412869585</v>
      </c>
      <c r="C618" s="14" t="n">
        <f aca="false">SIN(A618)^3</f>
        <v>0.192875140199767</v>
      </c>
      <c r="D618" s="14" t="n">
        <f aca="false">Tabla142[[#This Row],[( sin(0.5*k0*W*cos θ)/cos θ )²]]*Tabla142[[#This Row],[sin³ θ]]</f>
        <v>0.141208984526173</v>
      </c>
    </row>
    <row r="619" customFormat="false" ht="15" hidden="false" customHeight="false" outlineLevel="0" collapsed="false">
      <c r="A619" s="14" t="n">
        <f aca="false">A618+0.001</f>
        <v>0.617</v>
      </c>
      <c r="B619" s="14" t="n">
        <f aca="false">(SIN(0.5*'Parche Rectangular'!$C$9*'Parche Rectangular'!$C$12*COS(A619))/COS(A619))^2</f>
        <v>0.732341757857767</v>
      </c>
      <c r="C619" s="14" t="n">
        <f aca="false">SIN(A619)^3</f>
        <v>0.19369340259592</v>
      </c>
      <c r="D619" s="14" t="n">
        <f aca="false">Tabla142[[#This Row],[( sin(0.5*k0*W*cos θ)/cos θ )²]]*Tabla142[[#This Row],[sin³ θ]]</f>
        <v>0.141849766942548</v>
      </c>
    </row>
    <row r="620" customFormat="false" ht="15" hidden="false" customHeight="false" outlineLevel="0" collapsed="false">
      <c r="A620" s="14" t="n">
        <f aca="false">A619+0.001</f>
        <v>0.618</v>
      </c>
      <c r="B620" s="14" t="n">
        <f aca="false">(SIN(0.5*'Parche Rectangular'!$C$9*'Parche Rectangular'!$C$12*COS(A620))/COS(A620))^2</f>
        <v>0.732557303971464</v>
      </c>
      <c r="C620" s="14" t="n">
        <f aca="false">SIN(A620)^3</f>
        <v>0.194513393295349</v>
      </c>
      <c r="D620" s="14" t="n">
        <f aca="false">Tabla142[[#This Row],[( sin(0.5*k0*W*cos θ)/cos θ )²]]*Tabla142[[#This Row],[sin³ θ]]</f>
        <v>0.142492206978782</v>
      </c>
    </row>
    <row r="621" customFormat="false" ht="15" hidden="false" customHeight="false" outlineLevel="0" collapsed="false">
      <c r="A621" s="14" t="n">
        <f aca="false">A620+0.001</f>
        <v>0.619</v>
      </c>
      <c r="B621" s="14" t="n">
        <f aca="false">(SIN(0.5*'Parche Rectangular'!$C$9*'Parche Rectangular'!$C$12*COS(A621))/COS(A621))^2</f>
        <v>0.732773050463149</v>
      </c>
      <c r="C621" s="14" t="n">
        <f aca="false">SIN(A621)^3</f>
        <v>0.19533510981011</v>
      </c>
      <c r="D621" s="14" t="n">
        <f aca="false">Tabla142[[#This Row],[( sin(0.5*k0*W*cos θ)/cos θ )²]]*Tabla142[[#This Row],[sin³ θ]]</f>
        <v>0.143136304278109</v>
      </c>
    </row>
    <row r="622" customFormat="false" ht="15" hidden="false" customHeight="false" outlineLevel="0" collapsed="false">
      <c r="A622" s="14" t="n">
        <f aca="false">A621+0.001</f>
        <v>0.62</v>
      </c>
      <c r="B622" s="14" t="n">
        <f aca="false">(SIN(0.5*'Parche Rectangular'!$C$9*'Parche Rectangular'!$C$12*COS(A622))/COS(A622))^2</f>
        <v>0.732988996584003</v>
      </c>
      <c r="C622" s="14" t="n">
        <f aca="false">SIN(A622)^3</f>
        <v>0.196158549633251</v>
      </c>
      <c r="D622" s="14" t="n">
        <f aca="false">Tabla142[[#This Row],[( sin(0.5*k0*W*cos θ)/cos θ )²]]*Tabla142[[#This Row],[sin³ θ]]</f>
        <v>0.14378205846705</v>
      </c>
    </row>
    <row r="623" customFormat="false" ht="15" hidden="false" customHeight="false" outlineLevel="0" collapsed="false">
      <c r="A623" s="14" t="n">
        <f aca="false">A622+0.001</f>
        <v>0.621</v>
      </c>
      <c r="B623" s="14" t="n">
        <f aca="false">(SIN(0.5*'Parche Rectangular'!$C$9*'Parche Rectangular'!$C$12*COS(A623))/COS(A623))^2</f>
        <v>0.733205141583917</v>
      </c>
      <c r="C623" s="14" t="n">
        <f aca="false">SIN(A623)^3</f>
        <v>0.196983710238827</v>
      </c>
      <c r="D623" s="14" t="n">
        <f aca="false">Tabla142[[#This Row],[( sin(0.5*k0*W*cos θ)/cos θ )²]]*Tabla142[[#This Row],[sin³ θ]]</f>
        <v>0.144429469155384</v>
      </c>
    </row>
    <row r="624" customFormat="false" ht="15" hidden="false" customHeight="false" outlineLevel="0" collapsed="false">
      <c r="A624" s="14" t="n">
        <f aca="false">A623+0.001</f>
        <v>0.622</v>
      </c>
      <c r="B624" s="14" t="n">
        <f aca="false">(SIN(0.5*'Parche Rectangular'!$C$9*'Parche Rectangular'!$C$12*COS(A624))/COS(A624))^2</f>
        <v>0.733421484711491</v>
      </c>
      <c r="C624" s="14" t="n">
        <f aca="false">SIN(A624)^3</f>
        <v>0.197810589081921</v>
      </c>
      <c r="D624" s="14" t="n">
        <f aca="false">Tabla142[[#This Row],[( sin(0.5*k0*W*cos θ)/cos θ )²]]*Tabla142[[#This Row],[sin³ θ]]</f>
        <v>0.145078535936117</v>
      </c>
    </row>
    <row r="625" customFormat="false" ht="15" hidden="false" customHeight="false" outlineLevel="0" collapsed="false">
      <c r="A625" s="14" t="n">
        <f aca="false">A624+0.001</f>
        <v>0.623</v>
      </c>
      <c r="B625" s="14" t="n">
        <f aca="false">(SIN(0.5*'Parche Rectangular'!$C$9*'Parche Rectangular'!$C$12*COS(A625))/COS(A625))^2</f>
        <v>0.733638025214036</v>
      </c>
      <c r="C625" s="14" t="n">
        <f aca="false">SIN(A625)^3</f>
        <v>0.198639183598661</v>
      </c>
      <c r="D625" s="14" t="n">
        <f aca="false">Tabla142[[#This Row],[( sin(0.5*k0*W*cos θ)/cos θ )²]]*Tabla142[[#This Row],[sin³ θ]]</f>
        <v>0.14572925838545</v>
      </c>
    </row>
    <row r="626" customFormat="false" ht="15" hidden="false" customHeight="false" outlineLevel="0" collapsed="false">
      <c r="A626" s="14" t="n">
        <f aca="false">A625+0.001</f>
        <v>0.624</v>
      </c>
      <c r="B626" s="14" t="n">
        <f aca="false">(SIN(0.5*'Parche Rectangular'!$C$9*'Parche Rectangular'!$C$12*COS(A626))/COS(A626))^2</f>
        <v>0.733854762337576</v>
      </c>
      <c r="C626" s="14" t="n">
        <f aca="false">SIN(A626)^3</f>
        <v>0.199469491206238</v>
      </c>
      <c r="D626" s="14" t="n">
        <f aca="false">Tabla142[[#This Row],[( sin(0.5*k0*W*cos θ)/cos θ )²]]*Tabla142[[#This Row],[sin³ θ]]</f>
        <v>0.146381636062751</v>
      </c>
    </row>
    <row r="627" customFormat="false" ht="15" hidden="false" customHeight="false" outlineLevel="0" collapsed="false">
      <c r="A627" s="14" t="n">
        <f aca="false">A626+0.001</f>
        <v>0.625</v>
      </c>
      <c r="B627" s="14" t="n">
        <f aca="false">(SIN(0.5*'Parche Rectangular'!$C$9*'Parche Rectangular'!$C$12*COS(A627))/COS(A627))^2</f>
        <v>0.73407169532685</v>
      </c>
      <c r="C627" s="14" t="n">
        <f aca="false">SIN(A627)^3</f>
        <v>0.200301509302924</v>
      </c>
      <c r="D627" s="14" t="n">
        <f aca="false">Tabla142[[#This Row],[( sin(0.5*k0*W*cos θ)/cos θ )²]]*Tabla142[[#This Row],[sin³ θ]]</f>
        <v>0.147035668510524</v>
      </c>
    </row>
    <row r="628" customFormat="false" ht="15" hidden="false" customHeight="false" outlineLevel="0" collapsed="false">
      <c r="A628" s="14" t="n">
        <f aca="false">A627+0.001</f>
        <v>0.626</v>
      </c>
      <c r="B628" s="14" t="n">
        <f aca="false">(SIN(0.5*'Parche Rectangular'!$C$9*'Parche Rectangular'!$C$12*COS(A628))/COS(A628))^2</f>
        <v>0.734288823425308</v>
      </c>
      <c r="C628" s="14" t="n">
        <f aca="false">SIN(A628)^3</f>
        <v>0.201135235268089</v>
      </c>
      <c r="D628" s="14" t="n">
        <f aca="false">Tabla142[[#This Row],[( sin(0.5*k0*W*cos θ)/cos θ )²]]*Tabla142[[#This Row],[sin³ θ]]</f>
        <v>0.147691355254378</v>
      </c>
    </row>
    <row r="629" customFormat="false" ht="15" hidden="false" customHeight="false" outlineLevel="0" collapsed="false">
      <c r="A629" s="14" t="n">
        <f aca="false">A628+0.001</f>
        <v>0.627</v>
      </c>
      <c r="B629" s="14" t="n">
        <f aca="false">(SIN(0.5*'Parche Rectangular'!$C$9*'Parche Rectangular'!$C$12*COS(A629))/COS(A629))^2</f>
        <v>0.734506145875119</v>
      </c>
      <c r="C629" s="14" t="n">
        <f aca="false">SIN(A629)^3</f>
        <v>0.201970666462226</v>
      </c>
      <c r="D629" s="14" t="n">
        <f aca="false">Tabla142[[#This Row],[( sin(0.5*k0*W*cos θ)/cos θ )²]]*Tabla142[[#This Row],[sin³ θ]]</f>
        <v>0.148348695802999</v>
      </c>
    </row>
    <row r="630" customFormat="false" ht="15" hidden="false" customHeight="false" outlineLevel="0" collapsed="false">
      <c r="A630" s="14" t="n">
        <f aca="false">A629+0.001</f>
        <v>0.628</v>
      </c>
      <c r="B630" s="14" t="n">
        <f aca="false">(SIN(0.5*'Parche Rectangular'!$C$9*'Parche Rectangular'!$C$12*COS(A630))/COS(A630))^2</f>
        <v>0.734723661917168</v>
      </c>
      <c r="C630" s="14" t="n">
        <f aca="false">SIN(A630)^3</f>
        <v>0.202807800226962</v>
      </c>
      <c r="D630" s="14" t="n">
        <f aca="false">Tabla142[[#This Row],[( sin(0.5*k0*W*cos θ)/cos θ )²]]*Tabla142[[#This Row],[sin³ θ]]</f>
        <v>0.149007689648119</v>
      </c>
    </row>
    <row r="631" customFormat="false" ht="15" hidden="false" customHeight="false" outlineLevel="0" collapsed="false">
      <c r="A631" s="14" t="n">
        <f aca="false">A630+0.001</f>
        <v>0.629</v>
      </c>
      <c r="B631" s="14" t="n">
        <f aca="false">(SIN(0.5*'Parche Rectangular'!$C$9*'Parche Rectangular'!$C$12*COS(A631))/COS(A631))^2</f>
        <v>0.734941370791056</v>
      </c>
      <c r="C631" s="14" t="n">
        <f aca="false">SIN(A631)^3</f>
        <v>0.203646633885081</v>
      </c>
      <c r="D631" s="14" t="n">
        <f aca="false">Tabla142[[#This Row],[( sin(0.5*k0*W*cos θ)/cos θ )²]]*Tabla142[[#This Row],[sin³ θ]]</f>
        <v>0.149668336264486</v>
      </c>
    </row>
    <row r="632" customFormat="false" ht="15" hidden="false" customHeight="false" outlineLevel="0" collapsed="false">
      <c r="A632" s="14" t="n">
        <f aca="false">A631+0.001</f>
        <v>0.63</v>
      </c>
      <c r="B632" s="14" t="n">
        <f aca="false">(SIN(0.5*'Parche Rectangular'!$C$9*'Parche Rectangular'!$C$12*COS(A632))/COS(A632))^2</f>
        <v>0.735159271735106</v>
      </c>
      <c r="C632" s="14" t="n">
        <f aca="false">SIN(A632)^3</f>
        <v>0.204487164740545</v>
      </c>
      <c r="D632" s="14" t="n">
        <f aca="false">Tabla142[[#This Row],[( sin(0.5*k0*W*cos θ)/cos θ )²]]*Tabla142[[#This Row],[sin³ θ]]</f>
        <v>0.150330635109836</v>
      </c>
    </row>
    <row r="633" customFormat="false" ht="15" hidden="false" customHeight="false" outlineLevel="0" collapsed="false">
      <c r="A633" s="14" t="n">
        <f aca="false">A632+0.001</f>
        <v>0.631</v>
      </c>
      <c r="B633" s="14" t="n">
        <f aca="false">(SIN(0.5*'Parche Rectangular'!$C$9*'Parche Rectangular'!$C$12*COS(A633))/COS(A633))^2</f>
        <v>0.73537736398636</v>
      </c>
      <c r="C633" s="14" t="n">
        <f aca="false">SIN(A633)^3</f>
        <v>0.205329390078508</v>
      </c>
      <c r="D633" s="14" t="n">
        <f aca="false">Tabla142[[#This Row],[( sin(0.5*k0*W*cos θ)/cos θ )²]]*Tabla142[[#This Row],[sin³ θ]]</f>
        <v>0.15099458562486</v>
      </c>
    </row>
    <row r="634" customFormat="false" ht="15" hidden="false" customHeight="false" outlineLevel="0" collapsed="false">
      <c r="A634" s="14" t="n">
        <f aca="false">A633+0.001</f>
        <v>0.632</v>
      </c>
      <c r="B634" s="14" t="n">
        <f aca="false">(SIN(0.5*'Parche Rectangular'!$C$9*'Parche Rectangular'!$C$12*COS(A634))/COS(A634))^2</f>
        <v>0.735595646780581</v>
      </c>
      <c r="C634" s="14" t="n">
        <f aca="false">SIN(A634)^3</f>
        <v>0.206173307165341</v>
      </c>
      <c r="D634" s="14" t="n">
        <f aca="false">Tabla142[[#This Row],[( sin(0.5*k0*W*cos θ)/cos θ )²]]*Tabla142[[#This Row],[sin³ θ]]</f>
        <v>0.15166018723318</v>
      </c>
    </row>
    <row r="635" customFormat="false" ht="15" hidden="false" customHeight="false" outlineLevel="0" collapsed="false">
      <c r="A635" s="14" t="n">
        <f aca="false">A634+0.001</f>
        <v>0.633</v>
      </c>
      <c r="B635" s="14" t="n">
        <f aca="false">(SIN(0.5*'Parche Rectangular'!$C$9*'Parche Rectangular'!$C$12*COS(A635))/COS(A635))^2</f>
        <v>0.735814119352255</v>
      </c>
      <c r="C635" s="14" t="n">
        <f aca="false">SIN(A635)^3</f>
        <v>0.207018913248648</v>
      </c>
      <c r="D635" s="14" t="n">
        <f aca="false">Tabla142[[#This Row],[( sin(0.5*k0*W*cos θ)/cos θ )²]]*Tabla142[[#This Row],[sin³ θ]]</f>
        <v>0.152327439341315</v>
      </c>
    </row>
    <row r="636" customFormat="false" ht="15" hidden="false" customHeight="false" outlineLevel="0" collapsed="false">
      <c r="A636" s="14" t="n">
        <f aca="false">A635+0.001</f>
        <v>0.634</v>
      </c>
      <c r="B636" s="14" t="n">
        <f aca="false">(SIN(0.5*'Parche Rectangular'!$C$9*'Parche Rectangular'!$C$12*COS(A636))/COS(A636))^2</f>
        <v>0.736032780934593</v>
      </c>
      <c r="C636" s="14" t="n">
        <f aca="false">SIN(A636)^3</f>
        <v>0.207866205557291</v>
      </c>
      <c r="D636" s="14" t="n">
        <f aca="false">Tabla142[[#This Row],[( sin(0.5*k0*W*cos θ)/cos θ )²]]*Tabla142[[#This Row],[sin³ θ]]</f>
        <v>0.152996341338654</v>
      </c>
    </row>
    <row r="637" customFormat="false" ht="15" hidden="false" customHeight="false" outlineLevel="0" collapsed="false">
      <c r="A637" s="14" t="n">
        <f aca="false">A636+0.001</f>
        <v>0.635</v>
      </c>
      <c r="B637" s="14" t="n">
        <f aca="false">(SIN(0.5*'Parche Rectangular'!$C$9*'Parche Rectangular'!$C$12*COS(A637))/COS(A637))^2</f>
        <v>0.73625163075953</v>
      </c>
      <c r="C637" s="14" t="n">
        <f aca="false">SIN(A637)^3</f>
        <v>0.208715181301401</v>
      </c>
      <c r="D637" s="14" t="n">
        <f aca="false">Tabla142[[#This Row],[( sin(0.5*k0*W*cos θ)/cos θ )²]]*Tabla142[[#This Row],[sin³ θ]]</f>
        <v>0.153666892597428</v>
      </c>
    </row>
    <row r="638" customFormat="false" ht="15" hidden="false" customHeight="false" outlineLevel="0" collapsed="false">
      <c r="A638" s="14" t="n">
        <f aca="false">A637+0.001</f>
        <v>0.636</v>
      </c>
      <c r="B638" s="14" t="n">
        <f aca="false">(SIN(0.5*'Parche Rectangular'!$C$9*'Parche Rectangular'!$C$12*COS(A638))/COS(A638))^2</f>
        <v>0.736470668057728</v>
      </c>
      <c r="C638" s="14" t="n">
        <f aca="false">SIN(A638)^3</f>
        <v>0.209565837672409</v>
      </c>
      <c r="D638" s="14" t="n">
        <f aca="false">Tabla142[[#This Row],[( sin(0.5*k0*W*cos θ)/cos θ )²]]*Tabla142[[#This Row],[sin³ θ]]</f>
        <v>0.154339092472677</v>
      </c>
    </row>
    <row r="639" customFormat="false" ht="15" hidden="false" customHeight="false" outlineLevel="0" collapsed="false">
      <c r="A639" s="14" t="n">
        <f aca="false">A638+0.001</f>
        <v>0.637</v>
      </c>
      <c r="B639" s="14" t="n">
        <f aca="false">(SIN(0.5*'Parche Rectangular'!$C$9*'Parche Rectangular'!$C$12*COS(A639))/COS(A639))^2</f>
        <v>0.736689892058577</v>
      </c>
      <c r="C639" s="14" t="n">
        <f aca="false">SIN(A639)^3</f>
        <v>0.210418171843059</v>
      </c>
      <c r="D639" s="14" t="n">
        <f aca="false">Tabla142[[#This Row],[( sin(0.5*k0*W*cos θ)/cos θ )²]]*Tabla142[[#This Row],[sin³ θ]]</f>
        <v>0.155012940302226</v>
      </c>
    </row>
    <row r="640" customFormat="false" ht="15" hidden="false" customHeight="false" outlineLevel="0" collapsed="false">
      <c r="A640" s="14" t="n">
        <f aca="false">A639+0.001</f>
        <v>0.638</v>
      </c>
      <c r="B640" s="14" t="n">
        <f aca="false">(SIN(0.5*'Parche Rectangular'!$C$9*'Parche Rectangular'!$C$12*COS(A640))/COS(A640))^2</f>
        <v>0.736909301990194</v>
      </c>
      <c r="C640" s="14" t="n">
        <f aca="false">SIN(A640)^3</f>
        <v>0.21127218096743</v>
      </c>
      <c r="D640" s="14" t="n">
        <f aca="false">Tabla142[[#This Row],[( sin(0.5*k0*W*cos θ)/cos θ )²]]*Tabla142[[#This Row],[sin³ θ]]</f>
        <v>0.155688435406655</v>
      </c>
    </row>
    <row r="641" customFormat="false" ht="15" hidden="false" customHeight="false" outlineLevel="0" collapsed="false">
      <c r="A641" s="14" t="n">
        <f aca="false">A640+0.001</f>
        <v>0.639</v>
      </c>
      <c r="B641" s="14" t="n">
        <f aca="false">(SIN(0.5*'Parche Rectangular'!$C$9*'Parche Rectangular'!$C$12*COS(A641))/COS(A641))^2</f>
        <v>0.73712889707943</v>
      </c>
      <c r="C641" s="14" t="n">
        <f aca="false">SIN(A641)^3</f>
        <v>0.21212786218096</v>
      </c>
      <c r="D641" s="14" t="n">
        <f aca="false">Tabla142[[#This Row],[( sin(0.5*k0*W*cos θ)/cos θ )²]]*Tabla142[[#This Row],[sin³ θ]]</f>
        <v>0.156365577089268</v>
      </c>
    </row>
    <row r="642" customFormat="false" ht="15" hidden="false" customHeight="false" outlineLevel="0" collapsed="false">
      <c r="A642" s="14" t="n">
        <f aca="false">A641+0.001</f>
        <v>0.64</v>
      </c>
      <c r="B642" s="14" t="n">
        <f aca="false">(SIN(0.5*'Parche Rectangular'!$C$9*'Parche Rectangular'!$C$12*COS(A642))/COS(A642))^2</f>
        <v>0.737348676551863</v>
      </c>
      <c r="C642" s="14" t="n">
        <f aca="false">SIN(A642)^3</f>
        <v>0.212985212600463</v>
      </c>
      <c r="D642" s="14" t="n">
        <f aca="false">Tabla142[[#This Row],[( sin(0.5*k0*W*cos θ)/cos θ )²]]*Tabla142[[#This Row],[sin³ θ]]</f>
        <v>0.157044364636069</v>
      </c>
    </row>
    <row r="643" customFormat="false" ht="15" hidden="false" customHeight="false" outlineLevel="0" collapsed="false">
      <c r="A643" s="14" t="n">
        <f aca="false">A642+0.001</f>
        <v>0.641</v>
      </c>
      <c r="B643" s="14" t="n">
        <f aca="false">(SIN(0.5*'Parche Rectangular'!$C$9*'Parche Rectangular'!$C$12*COS(A643))/COS(A643))^2</f>
        <v>0.737568639631807</v>
      </c>
      <c r="C643" s="14" t="n">
        <f aca="false">SIN(A643)^3</f>
        <v>0.213844229324153</v>
      </c>
      <c r="D643" s="14" t="n">
        <f aca="false">Tabla142[[#This Row],[( sin(0.5*k0*W*cos θ)/cos θ )²]]*Tabla142[[#This Row],[sin³ θ]]</f>
        <v>0.157724797315727</v>
      </c>
    </row>
    <row r="644" customFormat="false" ht="15" hidden="false" customHeight="false" outlineLevel="0" collapsed="false">
      <c r="A644" s="14" t="n">
        <f aca="false">A643+0.001</f>
        <v>0.642</v>
      </c>
      <c r="B644" s="14" t="n">
        <f aca="false">(SIN(0.5*'Parche Rectangular'!$C$9*'Parche Rectangular'!$C$12*COS(A644))/COS(A644))^2</f>
        <v>0.737788785542309</v>
      </c>
      <c r="C644" s="14" t="n">
        <f aca="false">SIN(A644)^3</f>
        <v>0.214704909431662</v>
      </c>
      <c r="D644" s="14" t="n">
        <f aca="false">Tabla142[[#This Row],[( sin(0.5*k0*W*cos θ)/cos θ )²]]*Tabla142[[#This Row],[sin³ θ]]</f>
        <v>0.158406874379557</v>
      </c>
    </row>
    <row r="645" customFormat="false" ht="15" hidden="false" customHeight="false" outlineLevel="0" collapsed="false">
      <c r="A645" s="14" t="n">
        <f aca="false">A644+0.001</f>
        <v>0.643</v>
      </c>
      <c r="B645" s="14" t="n">
        <f aca="false">(SIN(0.5*'Parche Rectangular'!$C$9*'Parche Rectangular'!$C$12*COS(A645))/COS(A645))^2</f>
        <v>0.738009113505151</v>
      </c>
      <c r="C645" s="14" t="n">
        <f aca="false">SIN(A645)^3</f>
        <v>0.215567249984066</v>
      </c>
      <c r="D645" s="14" t="n">
        <f aca="false">Tabla142[[#This Row],[( sin(0.5*k0*W*cos θ)/cos θ )²]]*Tabla142[[#This Row],[sin³ θ]]</f>
        <v>0.159090595061484</v>
      </c>
    </row>
    <row r="646" customFormat="false" ht="15" hidden="false" customHeight="false" outlineLevel="0" collapsed="false">
      <c r="A646" s="14" t="n">
        <f aca="false">A645+0.001</f>
        <v>0.644</v>
      </c>
      <c r="B646" s="14" t="n">
        <f aca="false">(SIN(0.5*'Parche Rectangular'!$C$9*'Parche Rectangular'!$C$12*COS(A646))/COS(A646))^2</f>
        <v>0.738229622740853</v>
      </c>
      <c r="C646" s="14" t="n">
        <f aca="false">SIN(A646)^3</f>
        <v>0.216431248023904</v>
      </c>
      <c r="D646" s="14" t="n">
        <f aca="false">Tabla142[[#This Row],[( sin(0.5*k0*W*cos θ)/cos θ )²]]*Tabla142[[#This Row],[sin³ θ]]</f>
        <v>0.159775958578018</v>
      </c>
    </row>
    <row r="647" customFormat="false" ht="15" hidden="false" customHeight="false" outlineLevel="0" collapsed="false">
      <c r="A647" s="14" t="n">
        <f aca="false">A646+0.001</f>
        <v>0.645</v>
      </c>
      <c r="B647" s="14" t="n">
        <f aca="false">(SIN(0.5*'Parche Rectangular'!$C$9*'Parche Rectangular'!$C$12*COS(A647))/COS(A647))^2</f>
        <v>0.738450312468672</v>
      </c>
      <c r="C647" s="14" t="n">
        <f aca="false">SIN(A647)^3</f>
        <v>0.217296900575197</v>
      </c>
      <c r="D647" s="14" t="n">
        <f aca="false">Tabla142[[#This Row],[( sin(0.5*k0*W*cos θ)/cos θ )²]]*Tabla142[[#This Row],[sin³ θ]]</f>
        <v>0.160462964128228</v>
      </c>
    </row>
    <row r="648" customFormat="false" ht="15" hidden="false" customHeight="false" outlineLevel="0" collapsed="false">
      <c r="A648" s="14" t="n">
        <f aca="false">A647+0.001</f>
        <v>0.646</v>
      </c>
      <c r="B648" s="14" t="n">
        <f aca="false">(SIN(0.5*'Parche Rectangular'!$C$9*'Parche Rectangular'!$C$12*COS(A648))/COS(A648))^2</f>
        <v>0.738671181906605</v>
      </c>
      <c r="C648" s="14" t="n">
        <f aca="false">SIN(A648)^3</f>
        <v>0.218164204643478</v>
      </c>
      <c r="D648" s="14" t="n">
        <f aca="false">Tabla142[[#This Row],[( sin(0.5*k0*W*cos θ)/cos θ )²]]*Tabla142[[#This Row],[sin³ θ]]</f>
        <v>0.161151610893712</v>
      </c>
    </row>
    <row r="649" customFormat="false" ht="15" hidden="false" customHeight="false" outlineLevel="0" collapsed="false">
      <c r="A649" s="14" t="n">
        <f aca="false">A648+0.001</f>
        <v>0.647</v>
      </c>
      <c r="B649" s="14" t="n">
        <f aca="false">(SIN(0.5*'Parche Rectangular'!$C$9*'Parche Rectangular'!$C$12*COS(A649))/COS(A649))^2</f>
        <v>0.73889223027139</v>
      </c>
      <c r="C649" s="14" t="n">
        <f aca="false">SIN(A649)^3</f>
        <v>0.219033157215804</v>
      </c>
      <c r="D649" s="14" t="n">
        <f aca="false">Tabla142[[#This Row],[( sin(0.5*k0*W*cos θ)/cos θ )²]]*Tabla142[[#This Row],[sin³ θ]]</f>
        <v>0.16184189803857</v>
      </c>
    </row>
    <row r="650" customFormat="false" ht="15" hidden="false" customHeight="false" outlineLevel="0" collapsed="false">
      <c r="A650" s="14" t="n">
        <f aca="false">A649+0.001</f>
        <v>0.648</v>
      </c>
      <c r="B650" s="14" t="n">
        <f aca="false">(SIN(0.5*'Parche Rectangular'!$C$9*'Parche Rectangular'!$C$12*COS(A650))/COS(A650))^2</f>
        <v>0.739113456778508</v>
      </c>
      <c r="C650" s="14" t="n">
        <f aca="false">SIN(A650)^3</f>
        <v>0.219903755260788</v>
      </c>
      <c r="D650" s="14" t="n">
        <f aca="false">Tabla142[[#This Row],[( sin(0.5*k0*W*cos θ)/cos θ )²]]*Tabla142[[#This Row],[sin³ θ]]</f>
        <v>0.162533824709376</v>
      </c>
    </row>
    <row r="651" customFormat="false" ht="15" hidden="false" customHeight="false" outlineLevel="0" collapsed="false">
      <c r="A651" s="14" t="n">
        <f aca="false">A650+0.001</f>
        <v>0.649</v>
      </c>
      <c r="B651" s="14" t="n">
        <f aca="false">(SIN(0.5*'Parche Rectangular'!$C$9*'Parche Rectangular'!$C$12*COS(A651))/COS(A651))^2</f>
        <v>0.739334860642181</v>
      </c>
      <c r="C651" s="14" t="n">
        <f aca="false">SIN(A651)^3</f>
        <v>0.220775995728614</v>
      </c>
      <c r="D651" s="14" t="n">
        <f aca="false">Tabla142[[#This Row],[( sin(0.5*k0*W*cos θ)/cos θ )²]]*Tabla142[[#This Row],[sin³ θ]]</f>
        <v>0.163227390035153</v>
      </c>
    </row>
    <row r="652" customFormat="false" ht="15" hidden="false" customHeight="false" outlineLevel="0" collapsed="false">
      <c r="A652" s="14" t="n">
        <f aca="false">A651+0.001</f>
        <v>0.65</v>
      </c>
      <c r="B652" s="14" t="n">
        <f aca="false">(SIN(0.5*'Parche Rectangular'!$C$9*'Parche Rectangular'!$C$12*COS(A652))/COS(A652))^2</f>
        <v>0.739556441075379</v>
      </c>
      <c r="C652" s="14" t="n">
        <f aca="false">SIN(A652)^3</f>
        <v>0.221649875551063</v>
      </c>
      <c r="D652" s="14" t="n">
        <f aca="false">Tabla142[[#This Row],[( sin(0.5*k0*W*cos θ)/cos θ )²]]*Tabla142[[#This Row],[sin³ θ]]</f>
        <v>0.163922593127345</v>
      </c>
    </row>
    <row r="653" customFormat="false" ht="15" hidden="false" customHeight="false" outlineLevel="0" collapsed="false">
      <c r="A653" s="14" t="n">
        <f aca="false">A652+0.001</f>
        <v>0.651</v>
      </c>
      <c r="B653" s="14" t="n">
        <f aca="false">(SIN(0.5*'Parche Rectangular'!$C$9*'Parche Rectangular'!$C$12*COS(A653))/COS(A653))^2</f>
        <v>0.739778197289817</v>
      </c>
      <c r="C653" s="14" t="n">
        <f aca="false">SIN(A653)^3</f>
        <v>0.222525391641537</v>
      </c>
      <c r="D653" s="14" t="n">
        <f aca="false">Tabla142[[#This Row],[( sin(0.5*k0*W*cos θ)/cos θ )²]]*Tabla142[[#This Row],[sin³ θ]]</f>
        <v>0.164619433079786</v>
      </c>
    </row>
    <row r="654" customFormat="false" ht="15" hidden="false" customHeight="false" outlineLevel="0" collapsed="false">
      <c r="A654" s="14" t="n">
        <f aca="false">A653+0.001</f>
        <v>0.652</v>
      </c>
      <c r="B654" s="14" t="n">
        <f aca="false">(SIN(0.5*'Parche Rectangular'!$C$9*'Parche Rectangular'!$C$12*COS(A654))/COS(A654))^2</f>
        <v>0.740000128495958</v>
      </c>
      <c r="C654" s="14" t="n">
        <f aca="false">SIN(A654)^3</f>
        <v>0.223402540895079</v>
      </c>
      <c r="D654" s="14" t="n">
        <f aca="false">Tabla142[[#This Row],[( sin(0.5*k0*W*cos θ)/cos θ )²]]*Tabla142[[#This Row],[sin³ θ]]</f>
        <v>0.165317908968682</v>
      </c>
    </row>
    <row r="655" customFormat="false" ht="15" hidden="false" customHeight="false" outlineLevel="0" collapsed="false">
      <c r="A655" s="14" t="n">
        <f aca="false">A654+0.001</f>
        <v>0.653000000000001</v>
      </c>
      <c r="B655" s="14" t="n">
        <f aca="false">(SIN(0.5*'Parche Rectangular'!$C$9*'Parche Rectangular'!$C$12*COS(A655))/COS(A655))^2</f>
        <v>0.740222233903016</v>
      </c>
      <c r="C655" s="14" t="n">
        <f aca="false">SIN(A655)^3</f>
        <v>0.224281320188398</v>
      </c>
      <c r="D655" s="14" t="n">
        <f aca="false">Tabla142[[#This Row],[( sin(0.5*k0*W*cos θ)/cos θ )²]]*Tabla142[[#This Row],[sin³ θ]]</f>
        <v>0.166018019852574</v>
      </c>
    </row>
    <row r="656" customFormat="false" ht="15" hidden="false" customHeight="false" outlineLevel="0" collapsed="false">
      <c r="A656" s="14" t="n">
        <f aca="false">A655+0.001</f>
        <v>0.654</v>
      </c>
      <c r="B656" s="14" t="n">
        <f aca="false">(SIN(0.5*'Parche Rectangular'!$C$9*'Parche Rectangular'!$C$12*COS(A656))/COS(A656))^2</f>
        <v>0.740444512718953</v>
      </c>
      <c r="C656" s="14" t="n">
        <f aca="false">SIN(A656)^3</f>
        <v>0.225161726379893</v>
      </c>
      <c r="D656" s="14" t="n">
        <f aca="false">Tabla142[[#This Row],[( sin(0.5*k0*W*cos θ)/cos θ )²]]*Tabla142[[#This Row],[sin³ θ]]</f>
        <v>0.166719764772318</v>
      </c>
    </row>
    <row r="657" customFormat="false" ht="15" hidden="false" customHeight="false" outlineLevel="0" collapsed="false">
      <c r="A657" s="14" t="n">
        <f aca="false">A656+0.001</f>
        <v>0.655</v>
      </c>
      <c r="B657" s="14" t="n">
        <f aca="false">(SIN(0.5*'Parche Rectangular'!$C$9*'Parche Rectangular'!$C$12*COS(A657))/COS(A657))^2</f>
        <v>0.740666964150486</v>
      </c>
      <c r="C657" s="14" t="n">
        <f aca="false">SIN(A657)^3</f>
        <v>0.226043756309675</v>
      </c>
      <c r="D657" s="14" t="n">
        <f aca="false">Tabla142[[#This Row],[( sin(0.5*k0*W*cos θ)/cos θ )²]]*Tabla142[[#This Row],[sin³ θ]]</f>
        <v>0.167423142751059</v>
      </c>
    </row>
    <row r="658" customFormat="false" ht="15" hidden="false" customHeight="false" outlineLevel="0" collapsed="false">
      <c r="A658" s="14" t="n">
        <f aca="false">A657+0.001</f>
        <v>0.656</v>
      </c>
      <c r="B658" s="14" t="n">
        <f aca="false">(SIN(0.5*'Parche Rectangular'!$C$9*'Parche Rectangular'!$C$12*COS(A658))/COS(A658))^2</f>
        <v>0.740889587403085</v>
      </c>
      <c r="C658" s="14" t="n">
        <f aca="false">SIN(A658)^3</f>
        <v>0.226927406799589</v>
      </c>
      <c r="D658" s="14" t="n">
        <f aca="false">Tabla142[[#This Row],[( sin(0.5*k0*W*cos θ)/cos θ )²]]*Tabla142[[#This Row],[sin³ θ]]</f>
        <v>0.1681281527942</v>
      </c>
    </row>
    <row r="659" customFormat="false" ht="15" hidden="false" customHeight="false" outlineLevel="0" collapsed="false">
      <c r="A659" s="14" t="n">
        <f aca="false">A658+0.001</f>
        <v>0.657000000000001</v>
      </c>
      <c r="B659" s="14" t="n">
        <f aca="false">(SIN(0.5*'Parche Rectangular'!$C$9*'Parche Rectangular'!$C$12*COS(A659))/COS(A659))^2</f>
        <v>0.741112381680974</v>
      </c>
      <c r="C659" s="14" t="n">
        <f aca="false">SIN(A659)^3</f>
        <v>0.227812674653244</v>
      </c>
      <c r="D659" s="14" t="n">
        <f aca="false">Tabla142[[#This Row],[( sin(0.5*k0*W*cos θ)/cos θ )²]]*Tabla142[[#This Row],[sin³ θ]]</f>
        <v>0.168834793889379</v>
      </c>
    </row>
    <row r="660" customFormat="false" ht="15" hidden="false" customHeight="false" outlineLevel="0" collapsed="false">
      <c r="A660" s="14" t="n">
        <f aca="false">A659+0.001</f>
        <v>0.658</v>
      </c>
      <c r="B660" s="14" t="n">
        <f aca="false">(SIN(0.5*'Parche Rectangular'!$C$9*'Parche Rectangular'!$C$12*COS(A660))/COS(A660))^2</f>
        <v>0.741335346187136</v>
      </c>
      <c r="C660" s="14" t="n">
        <f aca="false">SIN(A660)^3</f>
        <v>0.22869955665603</v>
      </c>
      <c r="D660" s="14" t="n">
        <f aca="false">Tabla142[[#This Row],[( sin(0.5*k0*W*cos θ)/cos θ )²]]*Tabla142[[#This Row],[sin³ θ]]</f>
        <v>0.169543065006442</v>
      </c>
    </row>
    <row r="661" customFormat="false" ht="15" hidden="false" customHeight="false" outlineLevel="0" collapsed="false">
      <c r="A661" s="14" t="n">
        <f aca="false">A660+0.001</f>
        <v>0.659</v>
      </c>
      <c r="B661" s="14" t="n">
        <f aca="false">(SIN(0.5*'Parche Rectangular'!$C$9*'Parche Rectangular'!$C$12*COS(A661))/COS(A661))^2</f>
        <v>0.741558480123311</v>
      </c>
      <c r="C661" s="14" t="n">
        <f aca="false">SIN(A661)^3</f>
        <v>0.229588049575146</v>
      </c>
      <c r="D661" s="14" t="n">
        <f aca="false">Tabla142[[#This Row],[( sin(0.5*k0*W*cos θ)/cos θ )²]]*Tabla142[[#This Row],[sin³ θ]]</f>
        <v>0.17025296509742</v>
      </c>
    </row>
    <row r="662" customFormat="false" ht="15" hidden="false" customHeight="false" outlineLevel="0" collapsed="false">
      <c r="A662" s="14" t="n">
        <f aca="false">A661+0.001</f>
        <v>0.66</v>
      </c>
      <c r="B662" s="14" t="n">
        <f aca="false">(SIN(0.5*'Parche Rectangular'!$C$9*'Parche Rectangular'!$C$12*COS(A662))/COS(A662))^2</f>
        <v>0.74178178269</v>
      </c>
      <c r="C662" s="14" t="n">
        <f aca="false">SIN(A662)^3</f>
        <v>0.230478150159623</v>
      </c>
      <c r="D662" s="14" t="n">
        <f aca="false">Tabla142[[#This Row],[( sin(0.5*k0*W*cos θ)/cos θ )²]]*Tabla142[[#This Row],[sin³ θ]]</f>
        <v>0.170964493096499</v>
      </c>
    </row>
    <row r="663" customFormat="false" ht="15" hidden="false" customHeight="false" outlineLevel="0" collapsed="false">
      <c r="A663" s="14" t="n">
        <f aca="false">A662+0.001</f>
        <v>0.661000000000001</v>
      </c>
      <c r="B663" s="14" t="n">
        <f aca="false">(SIN(0.5*'Parche Rectangular'!$C$9*'Parche Rectangular'!$C$12*COS(A663))/COS(A663))^2</f>
        <v>0.742005253086464</v>
      </c>
      <c r="C663" s="14" t="n">
        <f aca="false">SIN(A663)^3</f>
        <v>0.231369855140351</v>
      </c>
      <c r="D663" s="14" t="n">
        <f aca="false">Tabla142[[#This Row],[( sin(0.5*k0*W*cos θ)/cos θ )²]]*Tabla142[[#This Row],[sin³ θ]]</f>
        <v>0.171677647919995</v>
      </c>
    </row>
    <row r="664" customFormat="false" ht="15" hidden="false" customHeight="false" outlineLevel="0" collapsed="false">
      <c r="A664" s="14" t="n">
        <f aca="false">A663+0.001</f>
        <v>0.662</v>
      </c>
      <c r="B664" s="14" t="n">
        <f aca="false">(SIN(0.5*'Parche Rectangular'!$C$9*'Parche Rectangular'!$C$12*COS(A664))/COS(A664))^2</f>
        <v>0.742228890510728</v>
      </c>
      <c r="C664" s="14" t="n">
        <f aca="false">SIN(A664)^3</f>
        <v>0.232263161230101</v>
      </c>
      <c r="D664" s="14" t="n">
        <f aca="false">Tabla142[[#This Row],[( sin(0.5*k0*W*cos θ)/cos θ )²]]*Tabla142[[#This Row],[sin³ θ]]</f>
        <v>0.172392428466332</v>
      </c>
    </row>
    <row r="665" customFormat="false" ht="15" hidden="false" customHeight="false" outlineLevel="0" collapsed="false">
      <c r="A665" s="14" t="n">
        <f aca="false">A664+0.001</f>
        <v>0.663</v>
      </c>
      <c r="B665" s="14" t="n">
        <f aca="false">(SIN(0.5*'Parche Rectangular'!$C$9*'Parche Rectangular'!$C$12*COS(A665))/COS(A665))^2</f>
        <v>0.742452694159582</v>
      </c>
      <c r="C665" s="14" t="n">
        <f aca="false">SIN(A665)^3</f>
        <v>0.233158065123548</v>
      </c>
      <c r="D665" s="14" t="n">
        <f aca="false">Tabla142[[#This Row],[( sin(0.5*k0*W*cos θ)/cos θ )²]]*Tabla142[[#This Row],[sin³ θ]]</f>
        <v>0.173108833616014</v>
      </c>
    </row>
    <row r="666" customFormat="false" ht="15" hidden="false" customHeight="false" outlineLevel="0" collapsed="false">
      <c r="A666" s="14" t="n">
        <f aca="false">A665+0.001</f>
        <v>0.664</v>
      </c>
      <c r="B666" s="14" t="n">
        <f aca="false">(SIN(0.5*'Parche Rectangular'!$C$9*'Parche Rectangular'!$C$12*COS(A666))/COS(A666))^2</f>
        <v>0.742676663228582</v>
      </c>
      <c r="C666" s="14" t="n">
        <f aca="false">SIN(A666)^3</f>
        <v>0.234054563497302</v>
      </c>
      <c r="D666" s="14" t="n">
        <f aca="false">Tabla142[[#This Row],[( sin(0.5*k0*W*cos θ)/cos θ )²]]*Tabla142[[#This Row],[sin³ θ]]</f>
        <v>0.173826862231599</v>
      </c>
    </row>
    <row r="667" customFormat="false" ht="15" hidden="false" customHeight="false" outlineLevel="0" collapsed="false">
      <c r="A667" s="14" t="n">
        <f aca="false">A666+0.001</f>
        <v>0.665000000000001</v>
      </c>
      <c r="B667" s="14" t="n">
        <f aca="false">(SIN(0.5*'Parche Rectangular'!$C$9*'Parche Rectangular'!$C$12*COS(A667))/COS(A667))^2</f>
        <v>0.742900796912051</v>
      </c>
      <c r="C667" s="14" t="n">
        <f aca="false">SIN(A667)^3</f>
        <v>0.234952653009929</v>
      </c>
      <c r="D667" s="14" t="n">
        <f aca="false">Tabla142[[#This Row],[( sin(0.5*k0*W*cos θ)/cos θ )²]]*Tabla142[[#This Row],[sin³ θ]]</f>
        <v>0.174546513157677</v>
      </c>
    </row>
    <row r="668" customFormat="false" ht="15" hidden="false" customHeight="false" outlineLevel="0" collapsed="false">
      <c r="A668" s="14" t="n">
        <f aca="false">A667+0.001</f>
        <v>0.666</v>
      </c>
      <c r="B668" s="14" t="n">
        <f aca="false">(SIN(0.5*'Parche Rectangular'!$C$9*'Parche Rectangular'!$C$12*COS(A668))/COS(A668))^2</f>
        <v>0.743125094403083</v>
      </c>
      <c r="C668" s="14" t="n">
        <f aca="false">SIN(A668)^3</f>
        <v>0.235852330301975</v>
      </c>
      <c r="D668" s="14" t="n">
        <f aca="false">Tabla142[[#This Row],[( sin(0.5*k0*W*cos θ)/cos θ )²]]*Tabla142[[#This Row],[sin³ θ]]</f>
        <v>0.175267785220842</v>
      </c>
    </row>
    <row r="669" customFormat="false" ht="15" hidden="false" customHeight="false" outlineLevel="0" collapsed="false">
      <c r="A669" s="14" t="n">
        <f aca="false">A668+0.001</f>
        <v>0.667</v>
      </c>
      <c r="B669" s="14" t="n">
        <f aca="false">(SIN(0.5*'Parche Rectangular'!$C$9*'Parche Rectangular'!$C$12*COS(A669))/COS(A669))^2</f>
        <v>0.743349554893541</v>
      </c>
      <c r="C669" s="14" t="n">
        <f aca="false">SIN(A669)^3</f>
        <v>0.236753591995997</v>
      </c>
      <c r="D669" s="14" t="n">
        <f aca="false">Tabla142[[#This Row],[( sin(0.5*k0*W*cos θ)/cos θ )²]]*Tabla142[[#This Row],[sin³ θ]]</f>
        <v>0.175990677229671</v>
      </c>
    </row>
    <row r="670" customFormat="false" ht="15" hidden="false" customHeight="false" outlineLevel="0" collapsed="false">
      <c r="A670" s="14" t="n">
        <f aca="false">A669+0.001</f>
        <v>0.668</v>
      </c>
      <c r="B670" s="14" t="n">
        <f aca="false">(SIN(0.5*'Parche Rectangular'!$C$9*'Parche Rectangular'!$C$12*COS(A670))/COS(A670))^2</f>
        <v>0.743574177574063</v>
      </c>
      <c r="C670" s="14" t="n">
        <f aca="false">SIN(A670)^3</f>
        <v>0.237656434696582</v>
      </c>
      <c r="D670" s="14" t="n">
        <f aca="false">Tabla142[[#This Row],[( sin(0.5*k0*W*cos θ)/cos θ )²]]*Tabla142[[#This Row],[sin³ θ]]</f>
        <v>0.176715187974695</v>
      </c>
    </row>
    <row r="671" customFormat="false" ht="15" hidden="false" customHeight="false" outlineLevel="0" collapsed="false">
      <c r="A671" s="14" t="n">
        <f aca="false">A670+0.001</f>
        <v>0.669000000000001</v>
      </c>
      <c r="B671" s="14" t="n">
        <f aca="false">(SIN(0.5*'Parche Rectangular'!$C$9*'Parche Rectangular'!$C$12*COS(A671))/COS(A671))^2</f>
        <v>0.74379896163406</v>
      </c>
      <c r="C671" s="14" t="n">
        <f aca="false">SIN(A671)^3</f>
        <v>0.238560854990379</v>
      </c>
      <c r="D671" s="14" t="n">
        <f aca="false">Tabla142[[#This Row],[( sin(0.5*k0*W*cos θ)/cos θ )²]]*Tabla142[[#This Row],[sin³ θ]]</f>
        <v>0.177441316228377</v>
      </c>
    </row>
    <row r="672" customFormat="false" ht="15" hidden="false" customHeight="false" outlineLevel="0" collapsed="false">
      <c r="A672" s="14" t="n">
        <f aca="false">A671+0.001</f>
        <v>0.67</v>
      </c>
      <c r="B672" s="14" t="n">
        <f aca="false">(SIN(0.5*'Parche Rectangular'!$C$9*'Parche Rectangular'!$C$12*COS(A672))/COS(A672))^2</f>
        <v>0.74402390626172</v>
      </c>
      <c r="C672" s="14" t="n">
        <f aca="false">SIN(A672)^3</f>
        <v>0.23946684944612</v>
      </c>
      <c r="D672" s="14" t="n">
        <f aca="false">Tabla142[[#This Row],[( sin(0.5*k0*W*cos θ)/cos θ )²]]*Tabla142[[#This Row],[sin³ θ]]</f>
        <v>0.178169060745089</v>
      </c>
    </row>
    <row r="673" customFormat="false" ht="15" hidden="false" customHeight="false" outlineLevel="0" collapsed="false">
      <c r="A673" s="14" t="n">
        <f aca="false">A672+0.001</f>
        <v>0.671</v>
      </c>
      <c r="B673" s="14" t="n">
        <f aca="false">(SIN(0.5*'Parche Rectangular'!$C$9*'Parche Rectangular'!$C$12*COS(A673))/COS(A673))^2</f>
        <v>0.744249010644008</v>
      </c>
      <c r="C673" s="14" t="n">
        <f aca="false">SIN(A673)^3</f>
        <v>0.24037441461465</v>
      </c>
      <c r="D673" s="14" t="n">
        <f aca="false">Tabla142[[#This Row],[( sin(0.5*k0*W*cos θ)/cos θ )²]]*Tabla142[[#This Row],[sin³ θ]]</f>
        <v>0.178898420261086</v>
      </c>
    </row>
    <row r="674" customFormat="false" ht="15" hidden="false" customHeight="false" outlineLevel="0" collapsed="false">
      <c r="A674" s="14" t="n">
        <f aca="false">A673+0.001</f>
        <v>0.672</v>
      </c>
      <c r="B674" s="14" t="n">
        <f aca="false">(SIN(0.5*'Parche Rectangular'!$C$9*'Parche Rectangular'!$C$12*COS(A674))/COS(A674))^2</f>
        <v>0.744474273966668</v>
      </c>
      <c r="C674" s="14" t="n">
        <f aca="false">SIN(A674)^3</f>
        <v>0.24128354702895</v>
      </c>
      <c r="D674" s="14" t="n">
        <f aca="false">Tabla142[[#This Row],[( sin(0.5*k0*W*cos θ)/cos θ )²]]*Tabla142[[#This Row],[sin³ θ]]</f>
        <v>0.17962939349448</v>
      </c>
    </row>
    <row r="675" customFormat="false" ht="15" hidden="false" customHeight="false" outlineLevel="0" collapsed="false">
      <c r="A675" s="14" t="n">
        <f aca="false">A674+0.001</f>
        <v>0.673000000000001</v>
      </c>
      <c r="B675" s="14" t="n">
        <f aca="false">(SIN(0.5*'Parche Rectangular'!$C$9*'Parche Rectangular'!$C$12*COS(A675))/COS(A675))^2</f>
        <v>0.744699695414227</v>
      </c>
      <c r="C675" s="14" t="n">
        <f aca="false">SIN(A675)^3</f>
        <v>0.242194243204168</v>
      </c>
      <c r="D675" s="14" t="n">
        <f aca="false">Tabla142[[#This Row],[( sin(0.5*k0*W*cos θ)/cos θ )²]]*Tabla142[[#This Row],[sin³ θ]]</f>
        <v>0.180361979145223</v>
      </c>
    </row>
    <row r="676" customFormat="false" ht="15" hidden="false" customHeight="false" outlineLevel="0" collapsed="false">
      <c r="A676" s="14" t="n">
        <f aca="false">A675+0.001</f>
        <v>0.674</v>
      </c>
      <c r="B676" s="14" t="n">
        <f aca="false">(SIN(0.5*'Parche Rectangular'!$C$9*'Parche Rectangular'!$C$12*COS(A676))/COS(A676))^2</f>
        <v>0.744925274169994</v>
      </c>
      <c r="C676" s="14" t="n">
        <f aca="false">SIN(A676)^3</f>
        <v>0.243106499637639</v>
      </c>
      <c r="D676" s="14" t="n">
        <f aca="false">Tabla142[[#This Row],[( sin(0.5*k0*W*cos θ)/cos θ )²]]*Tabla142[[#This Row],[sin³ θ]]</f>
        <v>0.181096175895076</v>
      </c>
    </row>
    <row r="677" customFormat="false" ht="15" hidden="false" customHeight="false" outlineLevel="0" collapsed="false">
      <c r="A677" s="14" t="n">
        <f aca="false">A676+0.001</f>
        <v>0.675</v>
      </c>
      <c r="B677" s="14" t="n">
        <f aca="false">(SIN(0.5*'Parche Rectangular'!$C$9*'Parche Rectangular'!$C$12*COS(A677))/COS(A677))^2</f>
        <v>0.745151009416061</v>
      </c>
      <c r="C677" s="14" t="n">
        <f aca="false">SIN(A677)^3</f>
        <v>0.244020312808918</v>
      </c>
      <c r="D677" s="14" t="n">
        <f aca="false">Tabla142[[#This Row],[( sin(0.5*k0*W*cos θ)/cos θ )²]]*Tabla142[[#This Row],[sin³ θ]]</f>
        <v>0.181831982407588</v>
      </c>
    </row>
    <row r="678" customFormat="false" ht="15" hidden="false" customHeight="false" outlineLevel="0" collapsed="false">
      <c r="A678" s="14" t="n">
        <f aca="false">A677+0.001</f>
        <v>0.676</v>
      </c>
      <c r="B678" s="14" t="n">
        <f aca="false">(SIN(0.5*'Parche Rectangular'!$C$9*'Parche Rectangular'!$C$12*COS(A678))/COS(A678))^2</f>
        <v>0.74537690033331</v>
      </c>
      <c r="C678" s="14" t="n">
        <f aca="false">SIN(A678)^3</f>
        <v>0.244935679179805</v>
      </c>
      <c r="D678" s="14" t="n">
        <f aca="false">Tabla142[[#This Row],[( sin(0.5*k0*W*cos θ)/cos θ )²]]*Tabla142[[#This Row],[sin³ θ]]</f>
        <v>0.182569397328077</v>
      </c>
    </row>
    <row r="679" customFormat="false" ht="15" hidden="false" customHeight="false" outlineLevel="0" collapsed="false">
      <c r="A679" s="14" t="n">
        <f aca="false">A678+0.001</f>
        <v>0.677000000000001</v>
      </c>
      <c r="B679" s="14" t="n">
        <f aca="false">(SIN(0.5*'Parche Rectangular'!$C$9*'Parche Rectangular'!$C$12*COS(A679))/COS(A679))^2</f>
        <v>0.745602946101407</v>
      </c>
      <c r="C679" s="14" t="n">
        <f aca="false">SIN(A679)^3</f>
        <v>0.245852595194371</v>
      </c>
      <c r="D679" s="14" t="n">
        <f aca="false">Tabla142[[#This Row],[( sin(0.5*k0*W*cos θ)/cos θ )²]]*Tabla142[[#This Row],[sin³ θ]]</f>
        <v>0.1833084192836</v>
      </c>
    </row>
    <row r="680" customFormat="false" ht="15" hidden="false" customHeight="false" outlineLevel="0" collapsed="false">
      <c r="A680" s="14" t="n">
        <f aca="false">A679+0.001</f>
        <v>0.678000000000001</v>
      </c>
      <c r="B680" s="14" t="n">
        <f aca="false">(SIN(0.5*'Parche Rectangular'!$C$9*'Parche Rectangular'!$C$12*COS(A680))/COS(A680))^2</f>
        <v>0.745829145898812</v>
      </c>
      <c r="C680" s="14" t="n">
        <f aca="false">SIN(A680)^3</f>
        <v>0.246771057278987</v>
      </c>
      <c r="D680" s="14" t="n">
        <f aca="false">Tabla142[[#This Row],[( sin(0.5*k0*W*cos θ)/cos θ )²]]*Tabla142[[#This Row],[sin³ θ]]</f>
        <v>0.184049046882933</v>
      </c>
    </row>
    <row r="681" customFormat="false" ht="15" hidden="false" customHeight="false" outlineLevel="0" collapsed="false">
      <c r="A681" s="14" t="n">
        <f aca="false">A680+0.001</f>
        <v>0.679</v>
      </c>
      <c r="B681" s="14" t="n">
        <f aca="false">(SIN(0.5*'Parche Rectangular'!$C$9*'Parche Rectangular'!$C$12*COS(A681))/COS(A681))^2</f>
        <v>0.746055498902773</v>
      </c>
      <c r="C681" s="14" t="n">
        <f aca="false">SIN(A681)^3</f>
        <v>0.247691061842348</v>
      </c>
      <c r="D681" s="14" t="n">
        <f aca="false">Tabla142[[#This Row],[( sin(0.5*k0*W*cos θ)/cos θ )²]]*Tabla142[[#This Row],[sin³ θ]]</f>
        <v>0.184791278716551</v>
      </c>
    </row>
    <row r="682" customFormat="false" ht="15" hidden="false" customHeight="false" outlineLevel="0" collapsed="false">
      <c r="A682" s="14" t="n">
        <f aca="false">A681+0.001</f>
        <v>0.68</v>
      </c>
      <c r="B682" s="14" t="n">
        <f aca="false">(SIN(0.5*'Parche Rectangular'!$C$9*'Parche Rectangular'!$C$12*COS(A682))/COS(A682))^2</f>
        <v>0.746282004289335</v>
      </c>
      <c r="C682" s="14" t="n">
        <f aca="false">SIN(A682)^3</f>
        <v>0.248612605275507</v>
      </c>
      <c r="D682" s="14" t="n">
        <f aca="false">Tabla142[[#This Row],[( sin(0.5*k0*W*cos θ)/cos θ )²]]*Tabla142[[#This Row],[sin³ θ]]</f>
        <v>0.185535113356599</v>
      </c>
    </row>
    <row r="683" customFormat="false" ht="15" hidden="false" customHeight="false" outlineLevel="0" collapsed="false">
      <c r="A683" s="14" t="n">
        <f aca="false">A682+0.001</f>
        <v>0.681000000000001</v>
      </c>
      <c r="B683" s="14" t="n">
        <f aca="false">(SIN(0.5*'Parche Rectangular'!$C$9*'Parche Rectangular'!$C$12*COS(A683))/COS(A683))^2</f>
        <v>0.746508661233337</v>
      </c>
      <c r="C683" s="14" t="n">
        <f aca="false">SIN(A683)^3</f>
        <v>0.249535683951897</v>
      </c>
      <c r="D683" s="14" t="n">
        <f aca="false">Tabla142[[#This Row],[( sin(0.5*k0*W*cos θ)/cos θ )²]]*Tabla142[[#This Row],[sin³ θ]]</f>
        <v>0.186280549356875</v>
      </c>
    </row>
    <row r="684" customFormat="false" ht="15" hidden="false" customHeight="false" outlineLevel="0" collapsed="false">
      <c r="A684" s="14" t="n">
        <f aca="false">A683+0.001</f>
        <v>0.682000000000001</v>
      </c>
      <c r="B684" s="14" t="n">
        <f aca="false">(SIN(0.5*'Parche Rectangular'!$C$9*'Parche Rectangular'!$C$12*COS(A684))/COS(A684))^2</f>
        <v>0.746735468908413</v>
      </c>
      <c r="C684" s="14" t="n">
        <f aca="false">SIN(A684)^3</f>
        <v>0.250460294227361</v>
      </c>
      <c r="D684" s="14" t="n">
        <f aca="false">Tabla142[[#This Row],[( sin(0.5*k0*W*cos θ)/cos θ )²]]*Tabla142[[#This Row],[sin³ θ]]</f>
        <v>0.187027585252807</v>
      </c>
    </row>
    <row r="685" customFormat="false" ht="15" hidden="false" customHeight="false" outlineLevel="0" collapsed="false">
      <c r="A685" s="14" t="n">
        <f aca="false">A684+0.001</f>
        <v>0.683</v>
      </c>
      <c r="B685" s="14" t="n">
        <f aca="false">(SIN(0.5*'Parche Rectangular'!$C$9*'Parche Rectangular'!$C$12*COS(A685))/COS(A685))^2</f>
        <v>0.746962426486999</v>
      </c>
      <c r="C685" s="14" t="n">
        <f aca="false">SIN(A685)^3</f>
        <v>0.25138643244018</v>
      </c>
      <c r="D685" s="14" t="n">
        <f aca="false">Tabla142[[#This Row],[( sin(0.5*k0*W*cos θ)/cos θ )²]]*Tabla142[[#This Row],[sin³ θ]]</f>
        <v>0.187776219561427</v>
      </c>
    </row>
    <row r="686" customFormat="false" ht="15" hidden="false" customHeight="false" outlineLevel="0" collapsed="false">
      <c r="A686" s="14" t="n">
        <f aca="false">A685+0.001</f>
        <v>0.684</v>
      </c>
      <c r="B686" s="14" t="n">
        <f aca="false">(SIN(0.5*'Parche Rectangular'!$C$9*'Parche Rectangular'!$C$12*COS(A686))/COS(A686))^2</f>
        <v>0.747189533140332</v>
      </c>
      <c r="C686" s="14" t="n">
        <f aca="false">SIN(A686)^3</f>
        <v>0.252314094911104</v>
      </c>
      <c r="D686" s="14" t="n">
        <f aca="false">Tabla142[[#This Row],[( sin(0.5*k0*W*cos θ)/cos θ )²]]*Tabla142[[#This Row],[sin³ θ]]</f>
        <v>0.188526450781353</v>
      </c>
    </row>
    <row r="687" customFormat="false" ht="15" hidden="false" customHeight="false" outlineLevel="0" collapsed="false">
      <c r="A687" s="14" t="n">
        <f aca="false">A686+0.001</f>
        <v>0.685000000000001</v>
      </c>
      <c r="B687" s="14" t="n">
        <f aca="false">(SIN(0.5*'Parche Rectangular'!$C$9*'Parche Rectangular'!$C$12*COS(A687))/COS(A687))^2</f>
        <v>0.747416788038449</v>
      </c>
      <c r="C687" s="14" t="n">
        <f aca="false">SIN(A687)^3</f>
        <v>0.253243277943375</v>
      </c>
      <c r="D687" s="14" t="n">
        <f aca="false">Tabla142[[#This Row],[( sin(0.5*k0*W*cos θ)/cos θ )²]]*Tabla142[[#This Row],[sin³ θ]]</f>
        <v>0.189278277392765</v>
      </c>
    </row>
    <row r="688" customFormat="false" ht="15" hidden="false" customHeight="false" outlineLevel="0" collapsed="false">
      <c r="A688" s="14" t="n">
        <f aca="false">A687+0.001</f>
        <v>0.686000000000001</v>
      </c>
      <c r="B688" s="14" t="n">
        <f aca="false">(SIN(0.5*'Parche Rectangular'!$C$9*'Parche Rectangular'!$C$12*COS(A688))/COS(A688))^2</f>
        <v>0.747644190350195</v>
      </c>
      <c r="C688" s="14" t="n">
        <f aca="false">SIN(A688)^3</f>
        <v>0.254173977822759</v>
      </c>
      <c r="D688" s="14" t="n">
        <f aca="false">Tabla142[[#This Row],[( sin(0.5*k0*W*cos θ)/cos θ )²]]*Tabla142[[#This Row],[sin³ θ]]</f>
        <v>0.190031697857385</v>
      </c>
    </row>
    <row r="689" customFormat="false" ht="15" hidden="false" customHeight="false" outlineLevel="0" collapsed="false">
      <c r="A689" s="14" t="n">
        <f aca="false">A688+0.001</f>
        <v>0.687</v>
      </c>
      <c r="B689" s="14" t="n">
        <f aca="false">(SIN(0.5*'Parche Rectangular'!$C$9*'Parche Rectangular'!$C$12*COS(A689))/COS(A689))^2</f>
        <v>0.747871739243219</v>
      </c>
      <c r="C689" s="14" t="n">
        <f aca="false">SIN(A689)^3</f>
        <v>0.255106190817576</v>
      </c>
      <c r="D689" s="14" t="n">
        <f aca="false">Tabla142[[#This Row],[( sin(0.5*k0*W*cos θ)/cos θ )²]]*Tabla142[[#This Row],[sin³ θ]]</f>
        <v>0.190786710618453</v>
      </c>
    </row>
    <row r="690" customFormat="false" ht="15" hidden="false" customHeight="false" outlineLevel="0" collapsed="false">
      <c r="A690" s="14" t="n">
        <f aca="false">A689+0.001</f>
        <v>0.688</v>
      </c>
      <c r="B690" s="14" t="n">
        <f aca="false">(SIN(0.5*'Parche Rectangular'!$C$9*'Parche Rectangular'!$C$12*COS(A690))/COS(A690))^2</f>
        <v>0.74809943388398</v>
      </c>
      <c r="C690" s="14" t="n">
        <f aca="false">SIN(A690)^3</f>
        <v>0.256039913178726</v>
      </c>
      <c r="D690" s="14" t="n">
        <f aca="false">Tabla142[[#This Row],[( sin(0.5*k0*W*cos θ)/cos θ )²]]*Tabla142[[#This Row],[sin³ θ]]</f>
        <v>0.191543314100708</v>
      </c>
    </row>
    <row r="691" customFormat="false" ht="15" hidden="false" customHeight="false" outlineLevel="0" collapsed="false">
      <c r="A691" s="14" t="n">
        <f aca="false">A690+0.001</f>
        <v>0.689000000000001</v>
      </c>
      <c r="B691" s="14" t="n">
        <f aca="false">(SIN(0.5*'Parche Rectangular'!$C$9*'Parche Rectangular'!$C$12*COS(A691))/COS(A691))^2</f>
        <v>0.748327273437746</v>
      </c>
      <c r="C691" s="14" t="n">
        <f aca="false">SIN(A691)^3</f>
        <v>0.25697514113972</v>
      </c>
      <c r="D691" s="14" t="n">
        <f aca="false">Tabla142[[#This Row],[( sin(0.5*k0*W*cos θ)/cos θ )²]]*Tabla142[[#This Row],[sin³ θ]]</f>
        <v>0.192301506710366</v>
      </c>
    </row>
    <row r="692" customFormat="false" ht="15" hidden="false" customHeight="false" outlineLevel="0" collapsed="false">
      <c r="A692" s="14" t="n">
        <f aca="false">A691+0.001</f>
        <v>0.690000000000001</v>
      </c>
      <c r="B692" s="14" t="n">
        <f aca="false">(SIN(0.5*'Parche Rectangular'!$C$9*'Parche Rectangular'!$C$12*COS(A692))/COS(A692))^2</f>
        <v>0.7485552570686</v>
      </c>
      <c r="C692" s="14" t="n">
        <f aca="false">SIN(A692)^3</f>
        <v>0.257911870916707</v>
      </c>
      <c r="D692" s="14" t="n">
        <f aca="false">Tabla142[[#This Row],[( sin(0.5*k0*W*cos θ)/cos θ )²]]*Tabla142[[#This Row],[sin³ θ]]</f>
        <v>0.193061286835099</v>
      </c>
    </row>
    <row r="693" customFormat="false" ht="15" hidden="false" customHeight="false" outlineLevel="0" collapsed="false">
      <c r="A693" s="14" t="n">
        <f aca="false">A692+0.001</f>
        <v>0.691</v>
      </c>
      <c r="B693" s="14" t="n">
        <f aca="false">(SIN(0.5*'Parche Rectangular'!$C$9*'Parche Rectangular'!$C$12*COS(A693))/COS(A693))^2</f>
        <v>0.748783383939437</v>
      </c>
      <c r="C693" s="14" t="n">
        <f aca="false">SIN(A693)^3</f>
        <v>0.258850098708508</v>
      </c>
      <c r="D693" s="14" t="n">
        <f aca="false">Tabla142[[#This Row],[( sin(0.5*k0*W*cos θ)/cos θ )²]]*Tabla142[[#This Row],[sin³ θ]]</f>
        <v>0.193822652844014</v>
      </c>
    </row>
    <row r="694" customFormat="false" ht="15" hidden="false" customHeight="false" outlineLevel="0" collapsed="false">
      <c r="A694" s="14" t="n">
        <f aca="false">A693+0.001</f>
        <v>0.692</v>
      </c>
      <c r="B694" s="14" t="n">
        <f aca="false">(SIN(0.5*'Parche Rectangular'!$C$9*'Parche Rectangular'!$C$12*COS(A694))/COS(A694))^2</f>
        <v>0.749011653211969</v>
      </c>
      <c r="C694" s="14" t="n">
        <f aca="false">SIN(A694)^3</f>
        <v>0.25978982069664</v>
      </c>
      <c r="D694" s="14" t="n">
        <f aca="false">Tabla142[[#This Row],[( sin(0.5*k0*W*cos θ)/cos θ )²]]*Tabla142[[#This Row],[sin³ θ]]</f>
        <v>0.194585603087631</v>
      </c>
    </row>
    <row r="695" customFormat="false" ht="15" hidden="false" customHeight="false" outlineLevel="0" collapsed="false">
      <c r="A695" s="14" t="n">
        <f aca="false">A694+0.001</f>
        <v>0.693000000000001</v>
      </c>
      <c r="B695" s="14" t="n">
        <f aca="false">(SIN(0.5*'Parche Rectangular'!$C$9*'Parche Rectangular'!$C$12*COS(A695))/COS(A695))^2</f>
        <v>0.749240064046726</v>
      </c>
      <c r="C695" s="14" t="n">
        <f aca="false">SIN(A695)^3</f>
        <v>0.260731033045349</v>
      </c>
      <c r="D695" s="14" t="n">
        <f aca="false">Tabla142[[#This Row],[( sin(0.5*k0*W*cos θ)/cos θ )²]]*Tabla142[[#This Row],[sin³ θ]]</f>
        <v>0.195350135897867</v>
      </c>
    </row>
    <row r="696" customFormat="false" ht="15" hidden="false" customHeight="false" outlineLevel="0" collapsed="false">
      <c r="A696" s="14" t="n">
        <f aca="false">A695+0.001</f>
        <v>0.694000000000001</v>
      </c>
      <c r="B696" s="14" t="n">
        <f aca="false">(SIN(0.5*'Parche Rectangular'!$C$9*'Parche Rectangular'!$C$12*COS(A696))/COS(A696))^2</f>
        <v>0.749468615603058</v>
      </c>
      <c r="C696" s="14" t="n">
        <f aca="false">SIN(A696)^3</f>
        <v>0.261673731901642</v>
      </c>
      <c r="D696" s="14" t="n">
        <f aca="false">Tabla142[[#This Row],[( sin(0.5*k0*W*cos θ)/cos θ )²]]*Tabla142[[#This Row],[sin³ θ]]</f>
        <v>0.196116249588009</v>
      </c>
    </row>
    <row r="697" customFormat="false" ht="15" hidden="false" customHeight="false" outlineLevel="0" collapsed="false">
      <c r="A697" s="14" t="n">
        <f aca="false">A696+0.001</f>
        <v>0.695</v>
      </c>
      <c r="B697" s="14" t="n">
        <f aca="false">(SIN(0.5*'Parche Rectangular'!$C$9*'Parche Rectangular'!$C$12*COS(A697))/COS(A697))^2</f>
        <v>0.749697307039139</v>
      </c>
      <c r="C697" s="14" t="n">
        <f aca="false">SIN(A697)^3</f>
        <v>0.26261791339531</v>
      </c>
      <c r="D697" s="14" t="n">
        <f aca="false">Tabla142[[#This Row],[( sin(0.5*k0*W*cos θ)/cos θ )²]]*Tabla142[[#This Row],[sin³ θ]]</f>
        <v>0.196883942452702</v>
      </c>
    </row>
    <row r="698" customFormat="false" ht="15" hidden="false" customHeight="false" outlineLevel="0" collapsed="false">
      <c r="A698" s="14" t="n">
        <f aca="false">A697+0.001</f>
        <v>0.696</v>
      </c>
      <c r="B698" s="14" t="n">
        <f aca="false">(SIN(0.5*'Parche Rectangular'!$C$9*'Parche Rectangular'!$C$12*COS(A698))/COS(A698))^2</f>
        <v>0.749926137511965</v>
      </c>
      <c r="C698" s="14" t="n">
        <f aca="false">SIN(A698)^3</f>
        <v>0.263563573638965</v>
      </c>
      <c r="D698" s="14" t="n">
        <f aca="false">Tabla142[[#This Row],[( sin(0.5*k0*W*cos θ)/cos θ )²]]*Tabla142[[#This Row],[sin³ θ]]</f>
        <v>0.19765321276792</v>
      </c>
    </row>
    <row r="699" customFormat="false" ht="15" hidden="false" customHeight="false" outlineLevel="0" collapsed="false">
      <c r="A699" s="14" t="n">
        <f aca="false">A698+0.001</f>
        <v>0.697000000000001</v>
      </c>
      <c r="B699" s="14" t="n">
        <f aca="false">(SIN(0.5*'Parche Rectangular'!$C$9*'Parche Rectangular'!$C$12*COS(A699))/COS(A699))^2</f>
        <v>0.75015510617736</v>
      </c>
      <c r="C699" s="14" t="n">
        <f aca="false">SIN(A699)^3</f>
        <v>0.264510708728069</v>
      </c>
      <c r="D699" s="14" t="n">
        <f aca="false">Tabla142[[#This Row],[( sin(0.5*k0*W*cos θ)/cos θ )²]]*Tabla142[[#This Row],[sin³ θ]]</f>
        <v>0.198424058790953</v>
      </c>
    </row>
    <row r="700" customFormat="false" ht="15" hidden="false" customHeight="false" outlineLevel="0" collapsed="false">
      <c r="A700" s="14" t="n">
        <f aca="false">A699+0.001</f>
        <v>0.698000000000001</v>
      </c>
      <c r="B700" s="14" t="n">
        <f aca="false">(SIN(0.5*'Parche Rectangular'!$C$9*'Parche Rectangular'!$C$12*COS(A700))/COS(A700))^2</f>
        <v>0.750384212189976</v>
      </c>
      <c r="C700" s="14" t="n">
        <f aca="false">SIN(A700)^3</f>
        <v>0.26545931474096</v>
      </c>
      <c r="D700" s="14" t="n">
        <f aca="false">Tabla142[[#This Row],[( sin(0.5*k0*W*cos θ)/cos θ )²]]*Tabla142[[#This Row],[sin³ θ]]</f>
        <v>0.199196478760387</v>
      </c>
    </row>
    <row r="701" customFormat="false" ht="15" hidden="false" customHeight="false" outlineLevel="0" collapsed="false">
      <c r="A701" s="14" t="n">
        <f aca="false">A700+0.001</f>
        <v>0.699</v>
      </c>
      <c r="B701" s="14" t="n">
        <f aca="false">(SIN(0.5*'Parche Rectangular'!$C$9*'Parche Rectangular'!$C$12*COS(A701))/COS(A701))^2</f>
        <v>0.750613454703296</v>
      </c>
      <c r="C701" s="14" t="n">
        <f aca="false">SIN(A701)^3</f>
        <v>0.26640938773889</v>
      </c>
      <c r="D701" s="14" t="n">
        <f aca="false">Tabla142[[#This Row],[( sin(0.5*k0*W*cos θ)/cos θ )²]]*Tabla142[[#This Row],[sin³ θ]]</f>
        <v>0.199970470896078</v>
      </c>
    </row>
    <row r="702" customFormat="false" ht="15" hidden="false" customHeight="false" outlineLevel="0" collapsed="false">
      <c r="A702" s="14" t="n">
        <f aca="false">A701+0.001</f>
        <v>0.7</v>
      </c>
      <c r="B702" s="14" t="n">
        <f aca="false">(SIN(0.5*'Parche Rectangular'!$C$9*'Parche Rectangular'!$C$12*COS(A702))/COS(A702))^2</f>
        <v>0.750842832869633</v>
      </c>
      <c r="C702" s="14" t="n">
        <f aca="false">SIN(A702)^3</f>
        <v>0.26736092376605</v>
      </c>
      <c r="D702" s="14" t="n">
        <f aca="false">Tabla142[[#This Row],[( sin(0.5*k0*W*cos θ)/cos θ )²]]*Tabla142[[#This Row],[sin³ θ]]</f>
        <v>0.200746033399143</v>
      </c>
    </row>
    <row r="703" customFormat="false" ht="15" hidden="false" customHeight="false" outlineLevel="0" collapsed="false">
      <c r="A703" s="14" t="n">
        <f aca="false">A702+0.001</f>
        <v>0.701000000000001</v>
      </c>
      <c r="B703" s="14" t="n">
        <f aca="false">(SIN(0.5*'Parche Rectangular'!$C$9*'Parche Rectangular'!$C$12*COS(A703))/COS(A703))^2</f>
        <v>0.751072345840138</v>
      </c>
      <c r="C703" s="14" t="n">
        <f aca="false">SIN(A703)^3</f>
        <v>0.268313918849603</v>
      </c>
      <c r="D703" s="14" t="n">
        <f aca="false">Tabla142[[#This Row],[( sin(0.5*k0*W*cos θ)/cos θ )²]]*Tabla142[[#This Row],[sin³ θ]]</f>
        <v>0.201523164451932</v>
      </c>
    </row>
    <row r="704" customFormat="false" ht="15" hidden="false" customHeight="false" outlineLevel="0" collapsed="false">
      <c r="A704" s="14" t="n">
        <f aca="false">A703+0.001</f>
        <v>0.702000000000001</v>
      </c>
      <c r="B704" s="14" t="n">
        <f aca="false">(SIN(0.5*'Parche Rectangular'!$C$9*'Parche Rectangular'!$C$12*COS(A704))/COS(A704))^2</f>
        <v>0.751301992764798</v>
      </c>
      <c r="C704" s="14" t="n">
        <f aca="false">SIN(A704)^3</f>
        <v>0.269268368999716</v>
      </c>
      <c r="D704" s="14" t="n">
        <f aca="false">Tabla142[[#This Row],[( sin(0.5*k0*W*cos θ)/cos θ )²]]*Tabla142[[#This Row],[sin³ θ]]</f>
        <v>0.202301862218013</v>
      </c>
    </row>
    <row r="705" customFormat="false" ht="15" hidden="false" customHeight="false" outlineLevel="0" collapsed="false">
      <c r="A705" s="14" t="n">
        <f aca="false">A704+0.001</f>
        <v>0.703000000000001</v>
      </c>
      <c r="B705" s="14" t="n">
        <f aca="false">(SIN(0.5*'Parche Rectangular'!$C$9*'Parche Rectangular'!$C$12*COS(A705))/COS(A705))^2</f>
        <v>0.751531772792436</v>
      </c>
      <c r="C705" s="14" t="n">
        <f aca="false">SIN(A705)^3</f>
        <v>0.270224270209589</v>
      </c>
      <c r="D705" s="14" t="n">
        <f aca="false">Tabla142[[#This Row],[( sin(0.5*k0*W*cos θ)/cos θ )²]]*Tabla142[[#This Row],[sin³ θ]]</f>
        <v>0.203082124842155</v>
      </c>
    </row>
    <row r="706" customFormat="false" ht="15" hidden="false" customHeight="false" outlineLevel="0" collapsed="false">
      <c r="A706" s="14" t="n">
        <f aca="false">A705+0.001</f>
        <v>0.704</v>
      </c>
      <c r="B706" s="14" t="n">
        <f aca="false">(SIN(0.5*'Parche Rectangular'!$C$9*'Parche Rectangular'!$C$12*COS(A706))/COS(A706))^2</f>
        <v>0.751761685070719</v>
      </c>
      <c r="C706" s="14" t="n">
        <f aca="false">SIN(A706)^3</f>
        <v>0.271181618455491</v>
      </c>
      <c r="D706" s="14" t="n">
        <f aca="false">Tabla142[[#This Row],[( sin(0.5*k0*W*cos θ)/cos θ )²]]*Tabla142[[#This Row],[sin³ θ]]</f>
        <v>0.203863950450304</v>
      </c>
    </row>
    <row r="707" customFormat="false" ht="15" hidden="false" customHeight="false" outlineLevel="0" collapsed="false">
      <c r="A707" s="14" t="n">
        <f aca="false">A706+0.001</f>
        <v>0.705000000000001</v>
      </c>
      <c r="B707" s="14" t="n">
        <f aca="false">(SIN(0.5*'Parche Rectangular'!$C$9*'Parche Rectangular'!$C$12*COS(A707))/COS(A707))^2</f>
        <v>0.751991728746158</v>
      </c>
      <c r="C707" s="14" t="n">
        <f aca="false">SIN(A707)^3</f>
        <v>0.272140409696785</v>
      </c>
      <c r="D707" s="14" t="n">
        <f aca="false">Tabla142[[#This Row],[( sin(0.5*k0*W*cos θ)/cos θ )²]]*Tabla142[[#This Row],[sin³ θ]]</f>
        <v>0.204647337149573</v>
      </c>
    </row>
    <row r="708" customFormat="false" ht="15" hidden="false" customHeight="false" outlineLevel="0" collapsed="false">
      <c r="A708" s="14" t="n">
        <f aca="false">A707+0.001</f>
        <v>0.706000000000001</v>
      </c>
      <c r="B708" s="14" t="n">
        <f aca="false">(SIN(0.5*'Parche Rectangular'!$C$9*'Parche Rectangular'!$C$12*COS(A708))/COS(A708))^2</f>
        <v>0.752221902964105</v>
      </c>
      <c r="C708" s="14" t="n">
        <f aca="false">SIN(A708)^3</f>
        <v>0.273100639875965</v>
      </c>
      <c r="D708" s="14" t="n">
        <f aca="false">Tabla142[[#This Row],[( sin(0.5*k0*W*cos θ)/cos θ )²]]*Tabla142[[#This Row],[sin³ θ]]</f>
        <v>0.205432283028213</v>
      </c>
    </row>
    <row r="709" customFormat="false" ht="15" hidden="false" customHeight="false" outlineLevel="0" collapsed="false">
      <c r="A709" s="14" t="n">
        <f aca="false">A708+0.001</f>
        <v>0.707000000000001</v>
      </c>
      <c r="B709" s="14" t="n">
        <f aca="false">(SIN(0.5*'Parche Rectangular'!$C$9*'Parche Rectangular'!$C$12*COS(A709))/COS(A709))^2</f>
        <v>0.752452206868764</v>
      </c>
      <c r="C709" s="14" t="n">
        <f aca="false">SIN(A709)^3</f>
        <v>0.274062304918688</v>
      </c>
      <c r="D709" s="14" t="n">
        <f aca="false">Tabla142[[#This Row],[( sin(0.5*k0*W*cos θ)/cos θ )²]]*Tabla142[[#This Row],[sin³ θ]]</f>
        <v>0.206218786155607</v>
      </c>
    </row>
    <row r="710" customFormat="false" ht="15" hidden="false" customHeight="false" outlineLevel="0" collapsed="false">
      <c r="A710" s="14" t="n">
        <f aca="false">A709+0.001</f>
        <v>0.708</v>
      </c>
      <c r="B710" s="14" t="n">
        <f aca="false">(SIN(0.5*'Parche Rectangular'!$C$9*'Parche Rectangular'!$C$12*COS(A710))/COS(A710))^2</f>
        <v>0.752682639603187</v>
      </c>
      <c r="C710" s="14" t="n">
        <f aca="false">SIN(A710)^3</f>
        <v>0.275025400733802</v>
      </c>
      <c r="D710" s="14" t="n">
        <f aca="false">Tabla142[[#This Row],[( sin(0.5*k0*W*cos θ)/cos θ )²]]*Tabla142[[#This Row],[sin³ θ]]</f>
        <v>0.207006844582242</v>
      </c>
    </row>
    <row r="711" customFormat="false" ht="15" hidden="false" customHeight="false" outlineLevel="0" collapsed="false">
      <c r="A711" s="14" t="n">
        <f aca="false">A710+0.001</f>
        <v>0.709000000000001</v>
      </c>
      <c r="B711" s="14" t="n">
        <f aca="false">(SIN(0.5*'Parche Rectangular'!$C$9*'Parche Rectangular'!$C$12*COS(A711))/COS(A711))^2</f>
        <v>0.752913200309276</v>
      </c>
      <c r="C711" s="14" t="n">
        <f aca="false">SIN(A711)^3</f>
        <v>0.275989923213382</v>
      </c>
      <c r="D711" s="14" t="n">
        <f aca="false">Tabla142[[#This Row],[( sin(0.5*k0*W*cos θ)/cos θ )²]]*Tabla142[[#This Row],[sin³ θ]]</f>
        <v>0.207796456339699</v>
      </c>
    </row>
    <row r="712" customFormat="false" ht="15" hidden="false" customHeight="false" outlineLevel="0" collapsed="false">
      <c r="A712" s="14" t="n">
        <f aca="false">A711+0.001</f>
        <v>0.710000000000001</v>
      </c>
      <c r="B712" s="14" t="n">
        <f aca="false">(SIN(0.5*'Parche Rectangular'!$C$9*'Parche Rectangular'!$C$12*COS(A712))/COS(A712))^2</f>
        <v>0.75314388812779</v>
      </c>
      <c r="C712" s="14" t="n">
        <f aca="false">SIN(A712)^3</f>
        <v>0.27695586823276</v>
      </c>
      <c r="D712" s="14" t="n">
        <f aca="false">Tabla142[[#This Row],[( sin(0.5*k0*W*cos θ)/cos θ )²]]*Tabla142[[#This Row],[sin³ θ]]</f>
        <v>0.208587619440629</v>
      </c>
    </row>
    <row r="713" customFormat="false" ht="15" hidden="false" customHeight="false" outlineLevel="0" collapsed="false">
      <c r="A713" s="14" t="n">
        <f aca="false">A712+0.001</f>
        <v>0.711000000000001</v>
      </c>
      <c r="B713" s="14" t="n">
        <f aca="false">(SIN(0.5*'Parche Rectangular'!$C$9*'Parche Rectangular'!$C$12*COS(A713))/COS(A713))^2</f>
        <v>0.753374702198343</v>
      </c>
      <c r="C713" s="14" t="n">
        <f aca="false">SIN(A713)^3</f>
        <v>0.277923231650562</v>
      </c>
      <c r="D713" s="14" t="n">
        <f aca="false">Tabla142[[#This Row],[( sin(0.5*k0*W*cos θ)/cos θ )²]]*Tabla142[[#This Row],[sin³ θ]]</f>
        <v>0.209380331878743</v>
      </c>
    </row>
    <row r="714" customFormat="false" ht="15" hidden="false" customHeight="false" outlineLevel="0" collapsed="false">
      <c r="A714" s="14" t="n">
        <f aca="false">A713+0.001</f>
        <v>0.712</v>
      </c>
      <c r="B714" s="14" t="n">
        <f aca="false">(SIN(0.5*'Parche Rectangular'!$C$9*'Parche Rectangular'!$C$12*COS(A714))/COS(A714))^2</f>
        <v>0.753605641659409</v>
      </c>
      <c r="C714" s="14" t="n">
        <f aca="false">SIN(A714)^3</f>
        <v>0.278892009308732</v>
      </c>
      <c r="D714" s="14" t="n">
        <f aca="false">Tabla142[[#This Row],[( sin(0.5*k0*W*cos θ)/cos θ )²]]*Tabla142[[#This Row],[sin³ θ]]</f>
        <v>0.210174591628789</v>
      </c>
    </row>
    <row r="715" customFormat="false" ht="15" hidden="false" customHeight="false" outlineLevel="0" collapsed="false">
      <c r="A715" s="14" t="n">
        <f aca="false">A714+0.001</f>
        <v>0.713000000000001</v>
      </c>
      <c r="B715" s="14" t="n">
        <f aca="false">(SIN(0.5*'Parche Rectangular'!$C$9*'Parche Rectangular'!$C$12*COS(A715))/COS(A715))^2</f>
        <v>0.753836705648319</v>
      </c>
      <c r="C715" s="14" t="n">
        <f aca="false">SIN(A715)^3</f>
        <v>0.279862197032575</v>
      </c>
      <c r="D715" s="14" t="n">
        <f aca="false">Tabla142[[#This Row],[( sin(0.5*k0*W*cos θ)/cos θ )²]]*Tabla142[[#This Row],[sin³ θ]]</f>
        <v>0.210970396646537</v>
      </c>
    </row>
    <row r="716" customFormat="false" ht="15" hidden="false" customHeight="false" outlineLevel="0" collapsed="false">
      <c r="A716" s="14" t="n">
        <f aca="false">A715+0.001</f>
        <v>0.714000000000001</v>
      </c>
      <c r="B716" s="14" t="n">
        <f aca="false">(SIN(0.5*'Parche Rectangular'!$C$9*'Parche Rectangular'!$C$12*COS(A716))/COS(A716))^2</f>
        <v>0.754067893301272</v>
      </c>
      <c r="C716" s="14" t="n">
        <f aca="false">SIN(A716)^3</f>
        <v>0.280833790630783</v>
      </c>
      <c r="D716" s="14" t="n">
        <f aca="false">Tabla142[[#This Row],[( sin(0.5*k0*W*cos θ)/cos θ )²]]*Tabla142[[#This Row],[sin³ θ]]</f>
        <v>0.211767744868765</v>
      </c>
    </row>
    <row r="717" customFormat="false" ht="15" hidden="false" customHeight="false" outlineLevel="0" collapsed="false">
      <c r="A717" s="14" t="n">
        <f aca="false">A716+0.001</f>
        <v>0.715000000000001</v>
      </c>
      <c r="B717" s="14" t="n">
        <f aca="false">(SIN(0.5*'Parche Rectangular'!$C$9*'Parche Rectangular'!$C$12*COS(A717))/COS(A717))^2</f>
        <v>0.75429920375333</v>
      </c>
      <c r="C717" s="14" t="n">
        <f aca="false">SIN(A717)^3</f>
        <v>0.281806785895471</v>
      </c>
      <c r="D717" s="14" t="n">
        <f aca="false">Tabla142[[#This Row],[( sin(0.5*k0*W*cos θ)/cos θ )²]]*Tabla142[[#This Row],[sin³ θ]]</f>
        <v>0.212566634213239</v>
      </c>
    </row>
    <row r="718" customFormat="false" ht="15" hidden="false" customHeight="false" outlineLevel="0" collapsed="false">
      <c r="A718" s="14" t="n">
        <f aca="false">A717+0.001</f>
        <v>0.716</v>
      </c>
      <c r="B718" s="14" t="n">
        <f aca="false">(SIN(0.5*'Parche Rectangular'!$C$9*'Parche Rectangular'!$C$12*COS(A718))/COS(A718))^2</f>
        <v>0.754530636138421</v>
      </c>
      <c r="C718" s="14" t="n">
        <f aca="false">SIN(A718)^3</f>
        <v>0.282781178602211</v>
      </c>
      <c r="D718" s="14" t="n">
        <f aca="false">Tabla142[[#This Row],[( sin(0.5*k0*W*cos θ)/cos θ )²]]*Tabla142[[#This Row],[sin³ θ]]</f>
        <v>0.213367062578699</v>
      </c>
    </row>
    <row r="719" customFormat="false" ht="15" hidden="false" customHeight="false" outlineLevel="0" collapsed="false">
      <c r="A719" s="14" t="n">
        <f aca="false">A718+0.001</f>
        <v>0.717000000000001</v>
      </c>
      <c r="B719" s="14" t="n">
        <f aca="false">(SIN(0.5*'Parche Rectangular'!$C$9*'Parche Rectangular'!$C$12*COS(A719))/COS(A719))^2</f>
        <v>0.754762189589347</v>
      </c>
      <c r="C719" s="14" t="n">
        <f aca="false">SIN(A719)^3</f>
        <v>0.283756964510062</v>
      </c>
      <c r="D719" s="14" t="n">
        <f aca="false">Tabla142[[#This Row],[( sin(0.5*k0*W*cos θ)/cos θ )²]]*Tabla142[[#This Row],[sin³ θ]]</f>
        <v>0.214169027844841</v>
      </c>
    </row>
    <row r="720" customFormat="false" ht="15" hidden="false" customHeight="false" outlineLevel="0" collapsed="false">
      <c r="A720" s="14" t="n">
        <f aca="false">A719+0.001</f>
        <v>0.718000000000001</v>
      </c>
      <c r="B720" s="14" t="n">
        <f aca="false">(SIN(0.5*'Parche Rectangular'!$C$9*'Parche Rectangular'!$C$12*COS(A720))/COS(A720))^2</f>
        <v>0.754993863237779</v>
      </c>
      <c r="C720" s="14" t="n">
        <f aca="false">SIN(A720)^3</f>
        <v>0.284734139361608</v>
      </c>
      <c r="D720" s="14" t="n">
        <f aca="false">Tabla142[[#This Row],[( sin(0.5*k0*W*cos θ)/cos θ )²]]*Tabla142[[#This Row],[sin³ θ]]</f>
        <v>0.214972527872304</v>
      </c>
    </row>
    <row r="721" customFormat="false" ht="15" hidden="false" customHeight="false" outlineLevel="0" collapsed="false">
      <c r="A721" s="14" t="n">
        <f aca="false">A720+0.001</f>
        <v>0.719000000000001</v>
      </c>
      <c r="B721" s="14" t="n">
        <f aca="false">(SIN(0.5*'Parche Rectangular'!$C$9*'Parche Rectangular'!$C$12*COS(A721))/COS(A721))^2</f>
        <v>0.755225656214265</v>
      </c>
      <c r="C721" s="14" t="n">
        <f aca="false">SIN(A721)^3</f>
        <v>0.285712698882988</v>
      </c>
      <c r="D721" s="14" t="n">
        <f aca="false">Tabla142[[#This Row],[( sin(0.5*k0*W*cos θ)/cos θ )²]]*Tabla142[[#This Row],[sin³ θ]]</f>
        <v>0.215777560502654</v>
      </c>
    </row>
    <row r="722" customFormat="false" ht="15" hidden="false" customHeight="false" outlineLevel="0" collapsed="false">
      <c r="A722" s="14" t="n">
        <f aca="false">A721+0.001</f>
        <v>0.72</v>
      </c>
      <c r="B722" s="14" t="n">
        <f aca="false">(SIN(0.5*'Parche Rectangular'!$C$9*'Parche Rectangular'!$C$12*COS(A722))/COS(A722))^2</f>
        <v>0.755457567648229</v>
      </c>
      <c r="C722" s="14" t="n">
        <f aca="false">SIN(A722)^3</f>
        <v>0.286692638783935</v>
      </c>
      <c r="D722" s="14" t="n">
        <f aca="false">Tabla142[[#This Row],[( sin(0.5*k0*W*cos θ)/cos θ )²]]*Tabla142[[#This Row],[sin³ θ]]</f>
        <v>0.216584123558364</v>
      </c>
    </row>
    <row r="723" customFormat="false" ht="15" hidden="false" customHeight="false" outlineLevel="0" collapsed="false">
      <c r="A723" s="14" t="n">
        <f aca="false">A722+0.001</f>
        <v>0.721000000000001</v>
      </c>
      <c r="B723" s="14" t="n">
        <f aca="false">(SIN(0.5*'Parche Rectangular'!$C$9*'Parche Rectangular'!$C$12*COS(A723))/COS(A723))^2</f>
        <v>0.755689596667974</v>
      </c>
      <c r="C723" s="14" t="n">
        <f aca="false">SIN(A723)^3</f>
        <v>0.287673954757802</v>
      </c>
      <c r="D723" s="14" t="n">
        <f aca="false">Tabla142[[#This Row],[( sin(0.5*k0*W*cos θ)/cos θ )²]]*Tabla142[[#This Row],[sin³ θ]]</f>
        <v>0.217392214842804</v>
      </c>
    </row>
    <row r="724" customFormat="false" ht="15" hidden="false" customHeight="false" outlineLevel="0" collapsed="false">
      <c r="A724" s="14" t="n">
        <f aca="false">A723+0.001</f>
        <v>0.722000000000001</v>
      </c>
      <c r="B724" s="14" t="n">
        <f aca="false">(SIN(0.5*'Parche Rectangular'!$C$9*'Parche Rectangular'!$C$12*COS(A724))/COS(A724))^2</f>
        <v>0.755921742400686</v>
      </c>
      <c r="C724" s="14" t="n">
        <f aca="false">SIN(A724)^3</f>
        <v>0.288656642481605</v>
      </c>
      <c r="D724" s="14" t="n">
        <f aca="false">Tabla142[[#This Row],[( sin(0.5*k0*W*cos θ)/cos θ )²]]*Tabla142[[#This Row],[sin³ θ]]</f>
        <v>0.218201832140226</v>
      </c>
    </row>
    <row r="725" customFormat="false" ht="15" hidden="false" customHeight="false" outlineLevel="0" collapsed="false">
      <c r="A725" s="14" t="n">
        <f aca="false">A724+0.001</f>
        <v>0.723000000000001</v>
      </c>
      <c r="B725" s="14" t="n">
        <f aca="false">(SIN(0.5*'Parche Rectangular'!$C$9*'Parche Rectangular'!$C$12*COS(A725))/COS(A725))^2</f>
        <v>0.756154003972433</v>
      </c>
      <c r="C725" s="14" t="n">
        <f aca="false">SIN(A725)^3</f>
        <v>0.289640697616051</v>
      </c>
      <c r="D725" s="14" t="n">
        <f aca="false">Tabla142[[#This Row],[( sin(0.5*k0*W*cos θ)/cos θ )²]]*Tabla142[[#This Row],[sin³ θ]]</f>
        <v>0.219012973215746</v>
      </c>
    </row>
    <row r="726" customFormat="false" ht="15" hidden="false" customHeight="false" outlineLevel="0" collapsed="false">
      <c r="A726" s="14" t="n">
        <f aca="false">A725+0.001</f>
        <v>0.724</v>
      </c>
      <c r="B726" s="14" t="n">
        <f aca="false">(SIN(0.5*'Parche Rectangular'!$C$9*'Parche Rectangular'!$C$12*COS(A726))/COS(A726))^2</f>
        <v>0.756386380508174</v>
      </c>
      <c r="C726" s="14" t="n">
        <f aca="false">SIN(A726)^3</f>
        <v>0.290626115805577</v>
      </c>
      <c r="D726" s="14" t="n">
        <f aca="false">Tabla142[[#This Row],[( sin(0.5*k0*W*cos θ)/cos θ )²]]*Tabla142[[#This Row],[sin³ θ]]</f>
        <v>0.21982563581533</v>
      </c>
    </row>
    <row r="727" customFormat="false" ht="15" hidden="false" customHeight="false" outlineLevel="0" collapsed="false">
      <c r="A727" s="14" t="n">
        <f aca="false">A726+0.001</f>
        <v>0.725000000000001</v>
      </c>
      <c r="B727" s="14" t="n">
        <f aca="false">(SIN(0.5*'Parche Rectangular'!$C$9*'Parche Rectangular'!$C$12*COS(A727))/COS(A727))^2</f>
        <v>0.756618871131752</v>
      </c>
      <c r="C727" s="14" t="n">
        <f aca="false">SIN(A727)^3</f>
        <v>0.291612892678381</v>
      </c>
      <c r="D727" s="14" t="n">
        <f aca="false">Tabla142[[#This Row],[( sin(0.5*k0*W*cos θ)/cos θ )²]]*Tabla142[[#This Row],[sin³ θ]]</f>
        <v>0.220639817665782</v>
      </c>
    </row>
    <row r="728" customFormat="false" ht="15" hidden="false" customHeight="false" outlineLevel="0" collapsed="false">
      <c r="A728" s="14" t="n">
        <f aca="false">A727+0.001</f>
        <v>0.726000000000001</v>
      </c>
      <c r="B728" s="14" t="n">
        <f aca="false">(SIN(0.5*'Parche Rectangular'!$C$9*'Parche Rectangular'!$C$12*COS(A728))/COS(A728))^2</f>
        <v>0.756851474965905</v>
      </c>
      <c r="C728" s="14" t="n">
        <f aca="false">SIN(A728)^3</f>
        <v>0.29260102384646</v>
      </c>
      <c r="D728" s="14" t="n">
        <f aca="false">Tabla142[[#This Row],[( sin(0.5*k0*W*cos θ)/cos θ )²]]*Tabla142[[#This Row],[sin³ θ]]</f>
        <v>0.221455516474727</v>
      </c>
    </row>
    <row r="729" customFormat="false" ht="15" hidden="false" customHeight="false" outlineLevel="0" collapsed="false">
      <c r="A729" s="14" t="n">
        <f aca="false">A728+0.001</f>
        <v>0.727000000000001</v>
      </c>
      <c r="B729" s="14" t="n">
        <f aca="false">(SIN(0.5*'Parche Rectangular'!$C$9*'Parche Rectangular'!$C$12*COS(A729))/COS(A729))^2</f>
        <v>0.757084191132264</v>
      </c>
      <c r="C729" s="14" t="n">
        <f aca="false">SIN(A729)^3</f>
        <v>0.293590504905643</v>
      </c>
      <c r="D729" s="14" t="n">
        <f aca="false">Tabla142[[#This Row],[( sin(0.5*k0*W*cos θ)/cos θ )²]]*Tabla142[[#This Row],[sin³ θ]]</f>
        <v>0.222272729930601</v>
      </c>
    </row>
    <row r="730" customFormat="false" ht="15" hidden="false" customHeight="false" outlineLevel="0" collapsed="false">
      <c r="A730" s="14" t="n">
        <f aca="false">A729+0.001</f>
        <v>0.728000000000001</v>
      </c>
      <c r="B730" s="14" t="n">
        <f aca="false">(SIN(0.5*'Parche Rectangular'!$C$9*'Parche Rectangular'!$C$12*COS(A730))/COS(A730))^2</f>
        <v>0.757317018751357</v>
      </c>
      <c r="C730" s="14" t="n">
        <f aca="false">SIN(A730)^3</f>
        <v>0.294581331435625</v>
      </c>
      <c r="D730" s="14" t="n">
        <f aca="false">Tabla142[[#This Row],[( sin(0.5*k0*W*cos θ)/cos θ )²]]*Tabla142[[#This Row],[sin³ θ]]</f>
        <v>0.223091455702633</v>
      </c>
    </row>
    <row r="731" customFormat="false" ht="15" hidden="false" customHeight="false" outlineLevel="0" collapsed="false">
      <c r="A731" s="14" t="n">
        <f aca="false">A730+0.001</f>
        <v>0.729000000000001</v>
      </c>
      <c r="B731" s="14" t="n">
        <f aca="false">(SIN(0.5*'Parche Rectangular'!$C$9*'Parche Rectangular'!$C$12*COS(A731))/COS(A731))^2</f>
        <v>0.757549956942608</v>
      </c>
      <c r="C731" s="14" t="n">
        <f aca="false">SIN(A731)^3</f>
        <v>0.295573499000006</v>
      </c>
      <c r="D731" s="14" t="n">
        <f aca="false">Tabla142[[#This Row],[( sin(0.5*k0*W*cos θ)/cos θ )²]]*Tabla142[[#This Row],[sin³ θ]]</f>
        <v>0.223911691440831</v>
      </c>
    </row>
    <row r="732" customFormat="false" ht="15" hidden="false" customHeight="false" outlineLevel="0" collapsed="false">
      <c r="A732" s="14" t="n">
        <f aca="false">A731+0.001</f>
        <v>0.730000000000001</v>
      </c>
      <c r="B732" s="14" t="n">
        <f aca="false">(SIN(0.5*'Parche Rectangular'!$C$9*'Parche Rectangular'!$C$12*COS(A732))/COS(A732))^2</f>
        <v>0.757783004824347</v>
      </c>
      <c r="C732" s="14" t="n">
        <f aca="false">SIN(A732)^3</f>
        <v>0.296567003146325</v>
      </c>
      <c r="D732" s="14" t="n">
        <f aca="false">Tabla142[[#This Row],[( sin(0.5*k0*W*cos θ)/cos θ )²]]*Tabla142[[#This Row],[sin³ θ]]</f>
        <v>0.224733434775974</v>
      </c>
    </row>
    <row r="733" customFormat="false" ht="15" hidden="false" customHeight="false" outlineLevel="0" collapsed="false">
      <c r="A733" s="14" t="n">
        <f aca="false">A732+0.001</f>
        <v>0.731000000000001</v>
      </c>
      <c r="B733" s="14" t="n">
        <f aca="false">(SIN(0.5*'Parche Rectangular'!$C$9*'Parche Rectangular'!$C$12*COS(A733))/COS(A733))^2</f>
        <v>0.758016161513805</v>
      </c>
      <c r="C733" s="14" t="n">
        <f aca="false">SIN(A733)^3</f>
        <v>0.297561839406093</v>
      </c>
      <c r="D733" s="14" t="n">
        <f aca="false">Tabla142[[#This Row],[( sin(0.5*k0*W*cos θ)/cos θ )²]]*Tabla142[[#This Row],[sin³ θ]]</f>
        <v>0.225556683319594</v>
      </c>
    </row>
    <row r="734" customFormat="false" ht="15" hidden="false" customHeight="false" outlineLevel="0" collapsed="false">
      <c r="A734" s="14" t="n">
        <f aca="false">A733+0.001</f>
        <v>0.732000000000001</v>
      </c>
      <c r="B734" s="14" t="n">
        <f aca="false">(SIN(0.5*'Parche Rectangular'!$C$9*'Parche Rectangular'!$C$12*COS(A734))/COS(A734))^2</f>
        <v>0.758249426127121</v>
      </c>
      <c r="C734" s="14" t="n">
        <f aca="false">SIN(A734)^3</f>
        <v>0.298558003294832</v>
      </c>
      <c r="D734" s="14" t="n">
        <f aca="false">Tabla142[[#This Row],[( sin(0.5*k0*W*cos θ)/cos θ )²]]*Tabla142[[#This Row],[sin³ θ]]</f>
        <v>0.226381434663965</v>
      </c>
    </row>
    <row r="735" customFormat="false" ht="15" hidden="false" customHeight="false" outlineLevel="0" collapsed="false">
      <c r="A735" s="14" t="n">
        <f aca="false">A734+0.001</f>
        <v>0.733000000000001</v>
      </c>
      <c r="B735" s="14" t="n">
        <f aca="false">(SIN(0.5*'Parche Rectangular'!$C$9*'Parche Rectangular'!$C$12*COS(A735))/COS(A735))^2</f>
        <v>0.758482797779341</v>
      </c>
      <c r="C735" s="14" t="n">
        <f aca="false">SIN(A735)^3</f>
        <v>0.299555490312109</v>
      </c>
      <c r="D735" s="14" t="n">
        <f aca="false">Tabla142[[#This Row],[( sin(0.5*k0*W*cos θ)/cos θ )²]]*Tabla142[[#This Row],[sin³ θ]]</f>
        <v>0.227207686382091</v>
      </c>
    </row>
    <row r="736" customFormat="false" ht="15" hidden="false" customHeight="false" outlineLevel="0" collapsed="false">
      <c r="A736" s="14" t="n">
        <f aca="false">A735+0.001</f>
        <v>0.734000000000001</v>
      </c>
      <c r="B736" s="14" t="n">
        <f aca="false">(SIN(0.5*'Parche Rectangular'!$C$9*'Parche Rectangular'!$C$12*COS(A736))/COS(A736))^2</f>
        <v>0.758716275584425</v>
      </c>
      <c r="C736" s="14" t="n">
        <f aca="false">SIN(A736)^3</f>
        <v>0.300554295941573</v>
      </c>
      <c r="D736" s="14" t="n">
        <f aca="false">Tabla142[[#This Row],[( sin(0.5*k0*W*cos θ)/cos θ )²]]*Tabla142[[#This Row],[sin³ θ]]</f>
        <v>0.22803543602769</v>
      </c>
    </row>
    <row r="737" customFormat="false" ht="15" hidden="false" customHeight="false" outlineLevel="0" collapsed="false">
      <c r="A737" s="14" t="n">
        <f aca="false">A736+0.001</f>
        <v>0.735000000000001</v>
      </c>
      <c r="B737" s="14" t="n">
        <f aca="false">(SIN(0.5*'Parche Rectangular'!$C$9*'Parche Rectangular'!$C$12*COS(A737))/COS(A737))^2</f>
        <v>0.758949858655246</v>
      </c>
      <c r="C737" s="14" t="n">
        <f aca="false">SIN(A737)^3</f>
        <v>0.301554415650992</v>
      </c>
      <c r="D737" s="14" t="n">
        <f aca="false">Tabla142[[#This Row],[( sin(0.5*k0*W*cos θ)/cos θ )²]]*Tabla142[[#This Row],[sin³ θ]]</f>
        <v>0.228864681135186</v>
      </c>
    </row>
    <row r="738" customFormat="false" ht="15" hidden="false" customHeight="false" outlineLevel="0" collapsed="false">
      <c r="A738" s="14" t="n">
        <f aca="false">A737+0.001</f>
        <v>0.736000000000001</v>
      </c>
      <c r="B738" s="14" t="n">
        <f aca="false">(SIN(0.5*'Parche Rectangular'!$C$9*'Parche Rectangular'!$C$12*COS(A738))/COS(A738))^2</f>
        <v>0.759183546103593</v>
      </c>
      <c r="C738" s="14" t="n">
        <f aca="false">SIN(A738)^3</f>
        <v>0.302555844892287</v>
      </c>
      <c r="D738" s="14" t="n">
        <f aca="false">Tabla142[[#This Row],[( sin(0.5*k0*W*cos θ)/cos θ )²]]*Tabla142[[#This Row],[sin³ θ]]</f>
        <v>0.229695419219695</v>
      </c>
    </row>
    <row r="739" customFormat="false" ht="15" hidden="false" customHeight="false" outlineLevel="0" collapsed="false">
      <c r="A739" s="14" t="n">
        <f aca="false">A738+0.001</f>
        <v>0.737000000000001</v>
      </c>
      <c r="B739" s="14" t="n">
        <f aca="false">(SIN(0.5*'Parche Rectangular'!$C$9*'Parche Rectangular'!$C$12*COS(A739))/COS(A739))^2</f>
        <v>0.759417337040177</v>
      </c>
      <c r="C739" s="14" t="n">
        <f aca="false">SIN(A739)^3</f>
        <v>0.303558579101568</v>
      </c>
      <c r="D739" s="14" t="n">
        <f aca="false">Tabla142[[#This Row],[( sin(0.5*k0*W*cos θ)/cos θ )²]]*Tabla142[[#This Row],[sin³ θ]]</f>
        <v>0.230527647777013</v>
      </c>
    </row>
    <row r="740" customFormat="false" ht="15" hidden="false" customHeight="false" outlineLevel="0" collapsed="false">
      <c r="A740" s="14" t="n">
        <f aca="false">A739+0.001</f>
        <v>0.738000000000001</v>
      </c>
      <c r="B740" s="14" t="n">
        <f aca="false">(SIN(0.5*'Parche Rectangular'!$C$9*'Parche Rectangular'!$C$12*COS(A740))/COS(A740))^2</f>
        <v>0.759651230574628</v>
      </c>
      <c r="C740" s="14" t="n">
        <f aca="false">SIN(A740)^3</f>
        <v>0.304562613699176</v>
      </c>
      <c r="D740" s="14" t="n">
        <f aca="false">Tabla142[[#This Row],[( sin(0.5*k0*W*cos θ)/cos θ )²]]*Tabla142[[#This Row],[sin³ θ]]</f>
        <v>0.231361364283604</v>
      </c>
    </row>
    <row r="741" customFormat="false" ht="15" hidden="false" customHeight="false" outlineLevel="0" collapsed="false">
      <c r="A741" s="14" t="n">
        <f aca="false">A740+0.001</f>
        <v>0.739000000000001</v>
      </c>
      <c r="B741" s="14" t="n">
        <f aca="false">(SIN(0.5*'Parche Rectangular'!$C$9*'Parche Rectangular'!$C$12*COS(A741))/COS(A741))^2</f>
        <v>0.759885225815502</v>
      </c>
      <c r="C741" s="14" t="n">
        <f aca="false">SIN(A741)^3</f>
        <v>0.305567944089715</v>
      </c>
      <c r="D741" s="14" t="n">
        <f aca="false">Tabla142[[#This Row],[( sin(0.5*k0*W*cos θ)/cos θ )²]]*Tabla142[[#This Row],[sin³ θ]]</f>
        <v>0.232196566196592</v>
      </c>
    </row>
    <row r="742" customFormat="false" ht="15" hidden="false" customHeight="false" outlineLevel="0" collapsed="false">
      <c r="A742" s="14" t="n">
        <f aca="false">A741+0.001</f>
        <v>0.740000000000001</v>
      </c>
      <c r="B742" s="14" t="n">
        <f aca="false">(SIN(0.5*'Parche Rectangular'!$C$9*'Parche Rectangular'!$C$12*COS(A742))/COS(A742))^2</f>
        <v>0.760119321870283</v>
      </c>
      <c r="C742" s="14" t="n">
        <f aca="false">SIN(A742)^3</f>
        <v>0.306574565662088</v>
      </c>
      <c r="D742" s="14" t="n">
        <f aca="false">Tabla142[[#This Row],[( sin(0.5*k0*W*cos θ)/cos θ )²]]*Tabla142[[#This Row],[sin³ θ]]</f>
        <v>0.233033250953742</v>
      </c>
    </row>
    <row r="743" customFormat="false" ht="15" hidden="false" customHeight="false" outlineLevel="0" collapsed="false">
      <c r="A743" s="14" t="n">
        <f aca="false">A742+0.001</f>
        <v>0.741000000000001</v>
      </c>
      <c r="B743" s="14" t="n">
        <f aca="false">(SIN(0.5*'Parche Rectangular'!$C$9*'Parche Rectangular'!$C$12*COS(A743))/COS(A743))^2</f>
        <v>0.760353517845383</v>
      </c>
      <c r="C743" s="14" t="n">
        <f aca="false">SIN(A743)^3</f>
        <v>0.307582473789537</v>
      </c>
      <c r="D743" s="14" t="n">
        <f aca="false">Tabla142[[#This Row],[( sin(0.5*k0*W*cos θ)/cos θ )²]]*Tabla142[[#This Row],[sin³ θ]]</f>
        <v>0.23387141597346</v>
      </c>
    </row>
    <row r="744" customFormat="false" ht="15" hidden="false" customHeight="false" outlineLevel="0" collapsed="false">
      <c r="A744" s="14" t="n">
        <f aca="false">A743+0.001</f>
        <v>0.742000000000001</v>
      </c>
      <c r="B744" s="14" t="n">
        <f aca="false">(SIN(0.5*'Parche Rectangular'!$C$9*'Parche Rectangular'!$C$12*COS(A744))/COS(A744))^2</f>
        <v>0.760587812846149</v>
      </c>
      <c r="C744" s="14" t="n">
        <f aca="false">SIN(A744)^3</f>
        <v>0.308591663829681</v>
      </c>
      <c r="D744" s="14" t="n">
        <f aca="false">Tabla142[[#This Row],[( sin(0.5*k0*W*cos θ)/cos θ )²]]*Tabla142[[#This Row],[sin³ θ]]</f>
        <v>0.234711058654771</v>
      </c>
    </row>
    <row r="745" customFormat="false" ht="15" hidden="false" customHeight="false" outlineLevel="0" collapsed="false">
      <c r="A745" s="14" t="n">
        <f aca="false">A744+0.001</f>
        <v>0.743000000000001</v>
      </c>
      <c r="B745" s="14" t="n">
        <f aca="false">(SIN(0.5*'Parche Rectangular'!$C$9*'Parche Rectangular'!$C$12*COS(A745))/COS(A745))^2</f>
        <v>0.760822205976861</v>
      </c>
      <c r="C745" s="14" t="n">
        <f aca="false">SIN(A745)^3</f>
        <v>0.30960213112455</v>
      </c>
      <c r="D745" s="14" t="n">
        <f aca="false">Tabla142[[#This Row],[( sin(0.5*k0*W*cos θ)/cos θ )²]]*Tabla142[[#This Row],[sin³ θ]]</f>
        <v>0.235552176377317</v>
      </c>
    </row>
    <row r="746" customFormat="false" ht="15" hidden="false" customHeight="false" outlineLevel="0" collapsed="false">
      <c r="A746" s="14" t="n">
        <f aca="false">A745+0.001</f>
        <v>0.744000000000001</v>
      </c>
      <c r="B746" s="14" t="n">
        <f aca="false">(SIN(0.5*'Parche Rectangular'!$C$9*'Parche Rectangular'!$C$12*COS(A746))/COS(A746))^2</f>
        <v>0.761056696340739</v>
      </c>
      <c r="C746" s="14" t="n">
        <f aca="false">SIN(A746)^3</f>
        <v>0.310613871000624</v>
      </c>
      <c r="D746" s="14" t="n">
        <f aca="false">Tabla142[[#This Row],[( sin(0.5*k0*W*cos θ)/cos θ )²]]*Tabla142[[#This Row],[sin³ θ]]</f>
        <v>0.236394766501343</v>
      </c>
    </row>
    <row r="747" customFormat="false" ht="15" hidden="false" customHeight="false" outlineLevel="0" collapsed="false">
      <c r="A747" s="14" t="n">
        <f aca="false">A746+0.001</f>
        <v>0.745000000000001</v>
      </c>
      <c r="B747" s="14" t="n">
        <f aca="false">(SIN(0.5*'Parche Rectangular'!$C$9*'Parche Rectangular'!$C$12*COS(A747))/COS(A747))^2</f>
        <v>0.761291283039942</v>
      </c>
      <c r="C747" s="14" t="n">
        <f aca="false">SIN(A747)^3</f>
        <v>0.311626878768871</v>
      </c>
      <c r="D747" s="14" t="n">
        <f aca="false">Tabla142[[#This Row],[( sin(0.5*k0*W*cos θ)/cos θ )²]]*Tabla142[[#This Row],[sin³ θ]]</f>
        <v>0.237238826367686</v>
      </c>
    </row>
    <row r="748" customFormat="false" ht="15" hidden="false" customHeight="false" outlineLevel="0" collapsed="false">
      <c r="A748" s="14" t="n">
        <f aca="false">A747+0.001</f>
        <v>0.746000000000001</v>
      </c>
      <c r="B748" s="14" t="n">
        <f aca="false">(SIN(0.5*'Parche Rectangular'!$C$9*'Parche Rectangular'!$C$12*COS(A748))/COS(A748))^2</f>
        <v>0.761525965175573</v>
      </c>
      <c r="C748" s="14" t="n">
        <f aca="false">SIN(A748)^3</f>
        <v>0.312641149724787</v>
      </c>
      <c r="D748" s="14" t="n">
        <f aca="false">Tabla142[[#This Row],[( sin(0.5*k0*W*cos θ)/cos θ )²]]*Tabla142[[#This Row],[sin³ θ]]</f>
        <v>0.238084353297769</v>
      </c>
    </row>
    <row r="749" customFormat="false" ht="15" hidden="false" customHeight="false" outlineLevel="0" collapsed="false">
      <c r="A749" s="14" t="n">
        <f aca="false">A748+0.001</f>
        <v>0.747000000000001</v>
      </c>
      <c r="B749" s="14" t="n">
        <f aca="false">(SIN(0.5*'Parche Rectangular'!$C$9*'Parche Rectangular'!$C$12*COS(A749))/COS(A749))^2</f>
        <v>0.761760741847683</v>
      </c>
      <c r="C749" s="14" t="n">
        <f aca="false">SIN(A749)^3</f>
        <v>0.313656679148426</v>
      </c>
      <c r="D749" s="14" t="n">
        <f aca="false">Tabla142[[#This Row],[( sin(0.5*k0*W*cos θ)/cos θ )²]]*Tabla142[[#This Row],[sin³ θ]]</f>
        <v>0.238931344593586</v>
      </c>
    </row>
    <row r="750" customFormat="false" ht="15" hidden="false" customHeight="false" outlineLevel="0" collapsed="false">
      <c r="A750" s="14" t="n">
        <f aca="false">A749+0.001</f>
        <v>0.748000000000001</v>
      </c>
      <c r="B750" s="14" t="n">
        <f aca="false">(SIN(0.5*'Parche Rectangular'!$C$9*'Parche Rectangular'!$C$12*COS(A750))/COS(A750))^2</f>
        <v>0.761995612155269</v>
      </c>
      <c r="C750" s="14" t="n">
        <f aca="false">SIN(A750)^3</f>
        <v>0.31467346230445</v>
      </c>
      <c r="D750" s="14" t="n">
        <f aca="false">Tabla142[[#This Row],[( sin(0.5*k0*W*cos θ)/cos θ )²]]*Tabla142[[#This Row],[sin³ θ]]</f>
        <v>0.239779797537697</v>
      </c>
    </row>
    <row r="751" customFormat="false" ht="15" hidden="false" customHeight="false" outlineLevel="0" collapsed="false">
      <c r="A751" s="14" t="n">
        <f aca="false">A750+0.001</f>
        <v>0.749000000000001</v>
      </c>
      <c r="B751" s="14" t="n">
        <f aca="false">(SIN(0.5*'Parche Rectangular'!$C$9*'Parche Rectangular'!$C$12*COS(A751))/COS(A751))^2</f>
        <v>0.762230575196282</v>
      </c>
      <c r="C751" s="14" t="n">
        <f aca="false">SIN(A751)^3</f>
        <v>0.315691494442156</v>
      </c>
      <c r="D751" s="14" t="n">
        <f aca="false">Tabla142[[#This Row],[( sin(0.5*k0*W*cos θ)/cos θ )²]]*Tabla142[[#This Row],[sin³ θ]]</f>
        <v>0.240629709393218</v>
      </c>
    </row>
    <row r="752" customFormat="false" ht="15" hidden="false" customHeight="false" outlineLevel="0" collapsed="false">
      <c r="A752" s="14" t="n">
        <f aca="false">A751+0.001</f>
        <v>0.750000000000001</v>
      </c>
      <c r="B752" s="14" t="n">
        <f aca="false">(SIN(0.5*'Parche Rectangular'!$C$9*'Parche Rectangular'!$C$12*COS(A752))/COS(A752))^2</f>
        <v>0.762465630067626</v>
      </c>
      <c r="C752" s="14" t="n">
        <f aca="false">SIN(A752)^3</f>
        <v>0.316710770795521</v>
      </c>
      <c r="D752" s="14" t="n">
        <f aca="false">Tabla142[[#This Row],[( sin(0.5*k0*W*cos θ)/cos θ )²]]*Tabla142[[#This Row],[sin³ θ]]</f>
        <v>0.24148107740381</v>
      </c>
    </row>
    <row r="753" customFormat="false" ht="15" hidden="false" customHeight="false" outlineLevel="0" collapsed="false">
      <c r="A753" s="14" t="n">
        <f aca="false">A752+0.001</f>
        <v>0.751000000000001</v>
      </c>
      <c r="B753" s="14" t="n">
        <f aca="false">(SIN(0.5*'Parche Rectangular'!$C$9*'Parche Rectangular'!$C$12*COS(A753))/COS(A753))^2</f>
        <v>0.762700775865164</v>
      </c>
      <c r="C753" s="14" t="n">
        <f aca="false">SIN(A753)^3</f>
        <v>0.317731286583239</v>
      </c>
      <c r="D753" s="14" t="n">
        <f aca="false">Tabla142[[#This Row],[( sin(0.5*k0*W*cos θ)/cos θ )²]]*Tabla142[[#This Row],[sin³ θ]]</f>
        <v>0.242333898793673</v>
      </c>
    </row>
    <row r="754" customFormat="false" ht="15" hidden="false" customHeight="false" outlineLevel="0" collapsed="false">
      <c r="A754" s="14" t="n">
        <f aca="false">A753+0.001</f>
        <v>0.752000000000001</v>
      </c>
      <c r="B754" s="14" t="n">
        <f aca="false">(SIN(0.5*'Parche Rectangular'!$C$9*'Parche Rectangular'!$C$12*COS(A754))/COS(A754))^2</f>
        <v>0.762936011683718</v>
      </c>
      <c r="C754" s="14" t="n">
        <f aca="false">SIN(A754)^3</f>
        <v>0.318753037008757</v>
      </c>
      <c r="D754" s="14" t="n">
        <f aca="false">Tabla142[[#This Row],[( sin(0.5*k0*W*cos θ)/cos θ )²]]*Tabla142[[#This Row],[sin³ θ]]</f>
        <v>0.243188170767534</v>
      </c>
    </row>
    <row r="755" customFormat="false" ht="15" hidden="false" customHeight="false" outlineLevel="0" collapsed="false">
      <c r="A755" s="14" t="n">
        <f aca="false">A754+0.001</f>
        <v>0.753000000000001</v>
      </c>
      <c r="B755" s="14" t="n">
        <f aca="false">(SIN(0.5*'Parche Rectangular'!$C$9*'Parche Rectangular'!$C$12*COS(A755))/COS(A755))^2</f>
        <v>0.763171336617072</v>
      </c>
      <c r="C755" s="14" t="n">
        <f aca="false">SIN(A755)^3</f>
        <v>0.31977601726032</v>
      </c>
      <c r="D755" s="14" t="n">
        <f aca="false">Tabla142[[#This Row],[( sin(0.5*k0*W*cos θ)/cos θ )²]]*Tabla142[[#This Row],[sin³ θ]]</f>
        <v>0.244043890510643</v>
      </c>
    </row>
    <row r="756" customFormat="false" ht="15" hidden="false" customHeight="false" outlineLevel="0" collapsed="false">
      <c r="A756" s="14" t="n">
        <f aca="false">A755+0.001</f>
        <v>0.754000000000001</v>
      </c>
      <c r="B756" s="14" t="n">
        <f aca="false">(SIN(0.5*'Parche Rectangular'!$C$9*'Parche Rectangular'!$C$12*COS(A756))/COS(A756))^2</f>
        <v>0.763406749757979</v>
      </c>
      <c r="C756" s="14" t="n">
        <f aca="false">SIN(A756)^3</f>
        <v>0.320800222511003</v>
      </c>
      <c r="D756" s="14" t="n">
        <f aca="false">Tabla142[[#This Row],[( sin(0.5*k0*W*cos θ)/cos θ )²]]*Tabla142[[#This Row],[sin³ θ]]</f>
        <v>0.244901055188761</v>
      </c>
    </row>
    <row r="757" customFormat="false" ht="15" hidden="false" customHeight="false" outlineLevel="0" collapsed="false">
      <c r="A757" s="14" t="n">
        <f aca="false">A756+0.001</f>
        <v>0.755000000000001</v>
      </c>
      <c r="B757" s="14" t="n">
        <f aca="false">(SIN(0.5*'Parche Rectangular'!$C$9*'Parche Rectangular'!$C$12*COS(A757))/COS(A757))^2</f>
        <v>0.763642250198157</v>
      </c>
      <c r="C757" s="14" t="n">
        <f aca="false">SIN(A757)^3</f>
        <v>0.321825647918753</v>
      </c>
      <c r="D757" s="14" t="n">
        <f aca="false">Tabla142[[#This Row],[( sin(0.5*k0*W*cos θ)/cos θ )²]]*Tabla142[[#This Row],[sin³ θ]]</f>
        <v>0.245759661948157</v>
      </c>
    </row>
    <row r="758" customFormat="false" ht="15" hidden="false" customHeight="false" outlineLevel="0" collapsed="false">
      <c r="A758" s="14" t="n">
        <f aca="false">A757+0.001</f>
        <v>0.756000000000001</v>
      </c>
      <c r="B758" s="14" t="n">
        <f aca="false">(SIN(0.5*'Parche Rectangular'!$C$9*'Parche Rectangular'!$C$12*COS(A758))/COS(A758))^2</f>
        <v>0.763877837028299</v>
      </c>
      <c r="C758" s="14" t="n">
        <f aca="false">SIN(A758)^3</f>
        <v>0.32285228862643</v>
      </c>
      <c r="D758" s="14" t="n">
        <f aca="false">Tabla142[[#This Row],[( sin(0.5*k0*W*cos θ)/cos θ )²]]*Tabla142[[#This Row],[sin³ θ]]</f>
        <v>0.246619707915594</v>
      </c>
    </row>
    <row r="759" customFormat="false" ht="15" hidden="false" customHeight="false" outlineLevel="0" collapsed="false">
      <c r="A759" s="14" t="n">
        <f aca="false">A758+0.001</f>
        <v>0.757000000000001</v>
      </c>
      <c r="B759" s="14" t="n">
        <f aca="false">(SIN(0.5*'Parche Rectangular'!$C$9*'Parche Rectangular'!$C$12*COS(A759))/COS(A759))^2</f>
        <v>0.76411350933807</v>
      </c>
      <c r="C759" s="14" t="n">
        <f aca="false">SIN(A759)^3</f>
        <v>0.323880139761843</v>
      </c>
      <c r="D759" s="14" t="n">
        <f aca="false">Tabla142[[#This Row],[( sin(0.5*k0*W*cos θ)/cos θ )²]]*Tabla142[[#This Row],[sin³ θ]]</f>
        <v>0.247481190198327</v>
      </c>
    </row>
    <row r="760" customFormat="false" ht="15" hidden="false" customHeight="false" outlineLevel="0" collapsed="false">
      <c r="A760" s="14" t="n">
        <f aca="false">A759+0.001</f>
        <v>0.758000000000001</v>
      </c>
      <c r="B760" s="14" t="n">
        <f aca="false">(SIN(0.5*'Parche Rectangular'!$C$9*'Parche Rectangular'!$C$12*COS(A760))/COS(A760))^2</f>
        <v>0.764349266216114</v>
      </c>
      <c r="C760" s="14" t="n">
        <f aca="false">SIN(A760)^3</f>
        <v>0.324909196437792</v>
      </c>
      <c r="D760" s="14" t="n">
        <f aca="false">Tabla142[[#This Row],[( sin(0.5*k0*W*cos θ)/cos θ )²]]*Tabla142[[#This Row],[sin³ θ]]</f>
        <v>0.248344105884093</v>
      </c>
    </row>
    <row r="761" customFormat="false" ht="15" hidden="false" customHeight="false" outlineLevel="0" collapsed="false">
      <c r="A761" s="14" t="n">
        <f aca="false">A760+0.001</f>
        <v>0.759000000000001</v>
      </c>
      <c r="B761" s="14" t="n">
        <f aca="false">(SIN(0.5*'Parche Rectangular'!$C$9*'Parche Rectangular'!$C$12*COS(A761))/COS(A761))^2</f>
        <v>0.764585106750053</v>
      </c>
      <c r="C761" s="14" t="n">
        <f aca="false">SIN(A761)^3</f>
        <v>0.325939453752106</v>
      </c>
      <c r="D761" s="14" t="n">
        <f aca="false">Tabla142[[#This Row],[( sin(0.5*k0*W*cos θ)/cos θ )²]]*Tabla142[[#This Row],[sin³ θ]]</f>
        <v>0.249208452041108</v>
      </c>
    </row>
    <row r="762" customFormat="false" ht="15" hidden="false" customHeight="false" outlineLevel="0" collapsed="false">
      <c r="A762" s="14" t="n">
        <f aca="false">A761+0.001</f>
        <v>0.760000000000001</v>
      </c>
      <c r="B762" s="14" t="n">
        <f aca="false">(SIN(0.5*'Parche Rectangular'!$C$9*'Parche Rectangular'!$C$12*COS(A762))/COS(A762))^2</f>
        <v>0.764821030026495</v>
      </c>
      <c r="C762" s="14" t="n">
        <f aca="false">SIN(A762)^3</f>
        <v>0.326970906787684</v>
      </c>
      <c r="D762" s="14" t="n">
        <f aca="false">Tabla142[[#This Row],[( sin(0.5*k0*W*cos θ)/cos θ )²]]*Tabla142[[#This Row],[sin³ θ]]</f>
        <v>0.250074225718053</v>
      </c>
    </row>
    <row r="763" customFormat="false" ht="15" hidden="false" customHeight="false" outlineLevel="0" collapsed="false">
      <c r="A763" s="14" t="n">
        <f aca="false">A762+0.001</f>
        <v>0.761000000000001</v>
      </c>
      <c r="B763" s="14" t="n">
        <f aca="false">(SIN(0.5*'Parche Rectangular'!$C$9*'Parche Rectangular'!$C$12*COS(A763))/COS(A763))^2</f>
        <v>0.765057035131034</v>
      </c>
      <c r="C763" s="14" t="n">
        <f aca="false">SIN(A763)^3</f>
        <v>0.328003550612533</v>
      </c>
      <c r="D763" s="14" t="n">
        <f aca="false">Tabla142[[#This Row],[( sin(0.5*k0*W*cos θ)/cos θ )²]]*Tabla142[[#This Row],[sin³ θ]]</f>
        <v>0.250941423944077</v>
      </c>
    </row>
    <row r="764" customFormat="false" ht="15" hidden="false" customHeight="false" outlineLevel="0" collapsed="false">
      <c r="A764" s="14" t="n">
        <f aca="false">A763+0.001</f>
        <v>0.762000000000001</v>
      </c>
      <c r="B764" s="14" t="n">
        <f aca="false">(SIN(0.5*'Parche Rectangular'!$C$9*'Parche Rectangular'!$C$12*COS(A764))/COS(A764))^2</f>
        <v>0.765293121148251</v>
      </c>
      <c r="C764" s="14" t="n">
        <f aca="false">SIN(A764)^3</f>
        <v>0.329037380279813</v>
      </c>
      <c r="D764" s="14" t="n">
        <f aca="false">Tabla142[[#This Row],[( sin(0.5*k0*W*cos θ)/cos θ )²]]*Tabla142[[#This Row],[sin³ θ]]</f>
        <v>0.251810043728782</v>
      </c>
    </row>
    <row r="765" customFormat="false" ht="15" hidden="false" customHeight="false" outlineLevel="0" collapsed="false">
      <c r="A765" s="14" t="n">
        <f aca="false">A764+0.001</f>
        <v>0.763000000000001</v>
      </c>
      <c r="B765" s="14" t="n">
        <f aca="false">(SIN(0.5*'Parche Rectangular'!$C$9*'Parche Rectangular'!$C$12*COS(A765))/COS(A765))^2</f>
        <v>0.76552928716172</v>
      </c>
      <c r="C765" s="14" t="n">
        <f aca="false">SIN(A765)^3</f>
        <v>0.330072390827869</v>
      </c>
      <c r="D765" s="14" t="n">
        <f aca="false">Tabla142[[#This Row],[( sin(0.5*k0*W*cos θ)/cos θ )²]]*Tabla142[[#This Row],[sin³ θ]]</f>
        <v>0.252680082062223</v>
      </c>
    </row>
    <row r="766" customFormat="false" ht="15" hidden="false" customHeight="false" outlineLevel="0" collapsed="false">
      <c r="A766" s="14" t="n">
        <f aca="false">A765+0.001</f>
        <v>0.764000000000001</v>
      </c>
      <c r="B766" s="14" t="n">
        <f aca="false">(SIN(0.5*'Parche Rectangular'!$C$9*'Parche Rectangular'!$C$12*COS(A766))/COS(A766))^2</f>
        <v>0.765765532254012</v>
      </c>
      <c r="C766" s="14" t="n">
        <f aca="false">SIN(A766)^3</f>
        <v>0.331108577280278</v>
      </c>
      <c r="D766" s="14" t="n">
        <f aca="false">Tabla142[[#This Row],[( sin(0.5*k0*W*cos θ)/cos θ )²]]*Tabla142[[#This Row],[sin³ θ]]</f>
        <v>0.253551535914901</v>
      </c>
    </row>
    <row r="767" customFormat="false" ht="15" hidden="false" customHeight="false" outlineLevel="0" collapsed="false">
      <c r="A767" s="14" t="n">
        <f aca="false">A766+0.001</f>
        <v>0.765000000000001</v>
      </c>
      <c r="B767" s="14" t="n">
        <f aca="false">(SIN(0.5*'Parche Rectangular'!$C$9*'Parche Rectangular'!$C$12*COS(A767))/COS(A767))^2</f>
        <v>0.766001855506695</v>
      </c>
      <c r="C767" s="14" t="n">
        <f aca="false">SIN(A767)^3</f>
        <v>0.332145934645888</v>
      </c>
      <c r="D767" s="14" t="n">
        <f aca="false">Tabla142[[#This Row],[( sin(0.5*k0*W*cos θ)/cos θ )²]]*Tabla142[[#This Row],[sin³ θ]]</f>
        <v>0.254424402237756</v>
      </c>
    </row>
    <row r="768" customFormat="false" ht="15" hidden="false" customHeight="false" outlineLevel="0" collapsed="false">
      <c r="A768" s="14" t="n">
        <f aca="false">A767+0.001</f>
        <v>0.766000000000001</v>
      </c>
      <c r="B768" s="14" t="n">
        <f aca="false">(SIN(0.5*'Parche Rectangular'!$C$9*'Parche Rectangular'!$C$12*COS(A768))/COS(A768))^2</f>
        <v>0.766238256000335</v>
      </c>
      <c r="C768" s="14" t="n">
        <f aca="false">SIN(A768)^3</f>
        <v>0.333184457918857</v>
      </c>
      <c r="D768" s="14" t="n">
        <f aca="false">Tabla142[[#This Row],[( sin(0.5*k0*W*cos θ)/cos θ )²]]*Tabla142[[#This Row],[sin³ θ]]</f>
        <v>0.255298677962162</v>
      </c>
    </row>
    <row r="769" customFormat="false" ht="15" hidden="false" customHeight="false" outlineLevel="0" collapsed="false">
      <c r="A769" s="14" t="n">
        <f aca="false">A768+0.001</f>
        <v>0.767000000000001</v>
      </c>
      <c r="B769" s="14" t="n">
        <f aca="false">(SIN(0.5*'Parche Rectangular'!$C$9*'Parche Rectangular'!$C$12*COS(A769))/COS(A769))^2</f>
        <v>0.766474732814509</v>
      </c>
      <c r="C769" s="14" t="n">
        <f aca="false">SIN(A769)^3</f>
        <v>0.334224142078695</v>
      </c>
      <c r="D769" s="14" t="n">
        <f aca="false">Tabla142[[#This Row],[( sin(0.5*k0*W*cos θ)/cos θ )²]]*Tabla142[[#This Row],[sin³ θ]]</f>
        <v>0.256174359999926</v>
      </c>
    </row>
    <row r="770" customFormat="false" ht="15" hidden="false" customHeight="false" outlineLevel="0" collapsed="false">
      <c r="A770" s="14" t="n">
        <f aca="false">A769+0.001</f>
        <v>0.768000000000001</v>
      </c>
      <c r="B770" s="14" t="n">
        <f aca="false">(SIN(0.5*'Parche Rectangular'!$C$9*'Parche Rectangular'!$C$12*COS(A770))/COS(A770))^2</f>
        <v>0.766711285027795</v>
      </c>
      <c r="C770" s="14" t="n">
        <f aca="false">SIN(A770)^3</f>
        <v>0.335264982090303</v>
      </c>
      <c r="D770" s="14" t="n">
        <f aca="false">Tabla142[[#This Row],[( sin(0.5*k0*W*cos θ)/cos θ )²]]*Tabla142[[#This Row],[sin³ θ]]</f>
        <v>0.257051445243277</v>
      </c>
    </row>
    <row r="771" customFormat="false" ht="15" hidden="false" customHeight="false" outlineLevel="0" collapsed="false">
      <c r="A771" s="14" t="n">
        <f aca="false">A770+0.001</f>
        <v>0.769000000000001</v>
      </c>
      <c r="B771" s="14" t="n">
        <f aca="false">(SIN(0.5*'Parche Rectangular'!$C$9*'Parche Rectangular'!$C$12*COS(A771))/COS(A771))^2</f>
        <v>0.766947911717784</v>
      </c>
      <c r="C771" s="14" t="n">
        <f aca="false">SIN(A771)^3</f>
        <v>0.336306972904018</v>
      </c>
      <c r="D771" s="14" t="n">
        <f aca="false">Tabla142[[#This Row],[( sin(0.5*k0*W*cos θ)/cos θ )²]]*Tabla142[[#This Row],[sin³ θ]]</f>
        <v>0.257929930564866</v>
      </c>
    </row>
    <row r="772" customFormat="false" ht="15" hidden="false" customHeight="false" outlineLevel="0" collapsed="false">
      <c r="A772" s="14" t="n">
        <f aca="false">A771+0.001</f>
        <v>0.770000000000001</v>
      </c>
      <c r="B772" s="14" t="n">
        <f aca="false">(SIN(0.5*'Parche Rectangular'!$C$9*'Parche Rectangular'!$C$12*COS(A772))/COS(A772))^2</f>
        <v>0.767184611961082</v>
      </c>
      <c r="C772" s="14" t="n">
        <f aca="false">SIN(A772)^3</f>
        <v>0.33735010945565</v>
      </c>
      <c r="D772" s="14" t="n">
        <f aca="false">Tabla142[[#This Row],[( sin(0.5*k0*W*cos θ)/cos θ )²]]*Tabla142[[#This Row],[sin³ θ]]</f>
        <v>0.258809812817762</v>
      </c>
    </row>
    <row r="773" customFormat="false" ht="15" hidden="false" customHeight="false" outlineLevel="0" collapsed="false">
      <c r="A773" s="14" t="n">
        <f aca="false">A772+0.001</f>
        <v>0.771000000000001</v>
      </c>
      <c r="B773" s="14" t="n">
        <f aca="false">(SIN(0.5*'Parche Rectangular'!$C$9*'Parche Rectangular'!$C$12*COS(A773))/COS(A773))^2</f>
        <v>0.767421384833307</v>
      </c>
      <c r="C773" s="14" t="n">
        <f aca="false">SIN(A773)^3</f>
        <v>0.338394386666526</v>
      </c>
      <c r="D773" s="14" t="n">
        <f aca="false">Tabla142[[#This Row],[( sin(0.5*k0*W*cos θ)/cos θ )²]]*Tabla142[[#This Row],[sin³ θ]]</f>
        <v>0.259691088835443</v>
      </c>
    </row>
    <row r="774" customFormat="false" ht="15" hidden="false" customHeight="false" outlineLevel="0" collapsed="false">
      <c r="A774" s="14" t="n">
        <f aca="false">A773+0.001</f>
        <v>0.772000000000001</v>
      </c>
      <c r="B774" s="14" t="n">
        <f aca="false">(SIN(0.5*'Parche Rectangular'!$C$9*'Parche Rectangular'!$C$12*COS(A774))/COS(A774))^2</f>
        <v>0.767658229409103</v>
      </c>
      <c r="C774" s="14" t="n">
        <f aca="false">SIN(A774)^3</f>
        <v>0.339439799443527</v>
      </c>
      <c r="D774" s="14" t="n">
        <f aca="false">Tabla142[[#This Row],[( sin(0.5*k0*W*cos θ)/cos θ )²]]*Tabla142[[#This Row],[sin³ θ]]</f>
        <v>0.260573755431799</v>
      </c>
    </row>
    <row r="775" customFormat="false" ht="15" hidden="false" customHeight="false" outlineLevel="0" collapsed="false">
      <c r="A775" s="14" t="n">
        <f aca="false">A774+0.001</f>
        <v>0.773000000000001</v>
      </c>
      <c r="B775" s="14" t="n">
        <f aca="false">(SIN(0.5*'Parche Rectangular'!$C$9*'Parche Rectangular'!$C$12*COS(A775))/COS(A775))^2</f>
        <v>0.76789514476213</v>
      </c>
      <c r="C775" s="14" t="n">
        <f aca="false">SIN(A775)^3</f>
        <v>0.340486342679138</v>
      </c>
      <c r="D775" s="14" t="n">
        <f aca="false">Tabla142[[#This Row],[( sin(0.5*k0*W*cos θ)/cos θ )²]]*Tabla142[[#This Row],[sin³ θ]]</f>
        <v>0.261457809401124</v>
      </c>
    </row>
    <row r="776" customFormat="false" ht="15" hidden="false" customHeight="false" outlineLevel="0" collapsed="false">
      <c r="A776" s="14" t="n">
        <f aca="false">A775+0.001</f>
        <v>0.774000000000001</v>
      </c>
      <c r="B776" s="14" t="n">
        <f aca="false">(SIN(0.5*'Parche Rectangular'!$C$9*'Parche Rectangular'!$C$12*COS(A776))/COS(A776))^2</f>
        <v>0.768132129965078</v>
      </c>
      <c r="C776" s="14" t="n">
        <f aca="false">SIN(A776)^3</f>
        <v>0.34153401125148</v>
      </c>
      <c r="D776" s="14" t="n">
        <f aca="false">Tabla142[[#This Row],[( sin(0.5*k0*W*cos θ)/cos θ )²]]*Tabla142[[#This Row],[sin³ θ]]</f>
        <v>0.262343247518116</v>
      </c>
    </row>
    <row r="777" customFormat="false" ht="15" hidden="false" customHeight="false" outlineLevel="0" collapsed="false">
      <c r="A777" s="14" t="n">
        <f aca="false">A776+0.001</f>
        <v>0.775000000000001</v>
      </c>
      <c r="B777" s="14" t="n">
        <f aca="false">(SIN(0.5*'Parche Rectangular'!$C$9*'Parche Rectangular'!$C$12*COS(A777))/COS(A777))^2</f>
        <v>0.768369184089667</v>
      </c>
      <c r="C777" s="14" t="n">
        <f aca="false">SIN(A777)^3</f>
        <v>0.342582800024358</v>
      </c>
      <c r="D777" s="14" t="n">
        <f aca="false">Tabla142[[#This Row],[( sin(0.5*k0*W*cos θ)/cos θ )²]]*Tabla142[[#This Row],[sin³ θ]]</f>
        <v>0.26323006653787</v>
      </c>
    </row>
    <row r="778" customFormat="false" ht="15" hidden="false" customHeight="false" outlineLevel="0" collapsed="false">
      <c r="A778" s="14" t="n">
        <f aca="false">A777+0.001</f>
        <v>0.776000000000001</v>
      </c>
      <c r="B778" s="14" t="n">
        <f aca="false">(SIN(0.5*'Parche Rectangular'!$C$9*'Parche Rectangular'!$C$12*COS(A778))/COS(A778))^2</f>
        <v>0.768606306206646</v>
      </c>
      <c r="C778" s="14" t="n">
        <f aca="false">SIN(A778)^3</f>
        <v>0.343632703847302</v>
      </c>
      <c r="D778" s="14" t="n">
        <f aca="false">Tabla142[[#This Row],[( sin(0.5*k0*W*cos θ)/cos θ )²]]*Tabla142[[#This Row],[sin³ θ]]</f>
        <v>0.264118263195877</v>
      </c>
    </row>
    <row r="779" customFormat="false" ht="15" hidden="false" customHeight="false" outlineLevel="0" collapsed="false">
      <c r="A779" s="14" t="n">
        <f aca="false">A778+0.001</f>
        <v>0.777000000000001</v>
      </c>
      <c r="B779" s="14" t="n">
        <f aca="false">(SIN(0.5*'Parche Rectangular'!$C$9*'Parche Rectangular'!$C$12*COS(A779))/COS(A779))^2</f>
        <v>0.768843495385801</v>
      </c>
      <c r="C779" s="14" t="n">
        <f aca="false">SIN(A779)^3</f>
        <v>0.344683717555608</v>
      </c>
      <c r="D779" s="14" t="n">
        <f aca="false">Tabla142[[#This Row],[( sin(0.5*k0*W*cos θ)/cos θ )²]]*Tabla142[[#This Row],[sin³ θ]]</f>
        <v>0.265007834208026</v>
      </c>
    </row>
    <row r="780" customFormat="false" ht="15" hidden="false" customHeight="false" outlineLevel="0" collapsed="false">
      <c r="A780" s="14" t="n">
        <f aca="false">A779+0.001</f>
        <v>0.778000000000001</v>
      </c>
      <c r="B780" s="14" t="n">
        <f aca="false">(SIN(0.5*'Parche Rectangular'!$C$9*'Parche Rectangular'!$C$12*COS(A780))/COS(A780))^2</f>
        <v>0.769080750695957</v>
      </c>
      <c r="C780" s="14" t="n">
        <f aca="false">SIN(A780)^3</f>
        <v>0.345735835970378</v>
      </c>
      <c r="D780" s="14" t="n">
        <f aca="false">Tabla142[[#This Row],[( sin(0.5*k0*W*cos θ)/cos θ )²]]*Tabla142[[#This Row],[sin³ θ]]</f>
        <v>0.265898776270593</v>
      </c>
    </row>
    <row r="781" customFormat="false" ht="15" hidden="false" customHeight="false" outlineLevel="0" collapsed="false">
      <c r="A781" s="14" t="n">
        <f aca="false">A780+0.001</f>
        <v>0.779000000000001</v>
      </c>
      <c r="B781" s="14" t="n">
        <f aca="false">(SIN(0.5*'Parche Rectangular'!$C$9*'Parche Rectangular'!$C$12*COS(A781))/COS(A781))^2</f>
        <v>0.76931807120498</v>
      </c>
      <c r="C781" s="14" t="n">
        <f aca="false">SIN(A781)^3</f>
        <v>0.346789053898569</v>
      </c>
      <c r="D781" s="14" t="n">
        <f aca="false">Tabla142[[#This Row],[( sin(0.5*k0*W*cos θ)/cos θ )²]]*Tabla142[[#This Row],[sin³ θ]]</f>
        <v>0.266791086060247</v>
      </c>
    </row>
    <row r="782" customFormat="false" ht="15" hidden="false" customHeight="false" outlineLevel="0" collapsed="false">
      <c r="A782" s="14" t="n">
        <f aca="false">A781+0.001</f>
        <v>0.780000000000001</v>
      </c>
      <c r="B782" s="14" t="n">
        <f aca="false">(SIN(0.5*'Parche Rectangular'!$C$9*'Parche Rectangular'!$C$12*COS(A782))/COS(A782))^2</f>
        <v>0.769555455979782</v>
      </c>
      <c r="C782" s="14" t="n">
        <f aca="false">SIN(A782)^3</f>
        <v>0.347843366133027</v>
      </c>
      <c r="D782" s="14" t="n">
        <f aca="false">Tabla142[[#This Row],[( sin(0.5*k0*W*cos θ)/cos θ )²]]*Tabla142[[#This Row],[sin³ θ]]</f>
        <v>0.267684760234044</v>
      </c>
    </row>
    <row r="783" customFormat="false" ht="15" hidden="false" customHeight="false" outlineLevel="0" collapsed="false">
      <c r="A783" s="14" t="n">
        <f aca="false">A782+0.001</f>
        <v>0.781000000000001</v>
      </c>
      <c r="B783" s="14" t="n">
        <f aca="false">(SIN(0.5*'Parche Rectangular'!$C$9*'Parche Rectangular'!$C$12*COS(A783))/COS(A783))^2</f>
        <v>0.769792904086323</v>
      </c>
      <c r="C783" s="14" t="n">
        <f aca="false">SIN(A783)^3</f>
        <v>0.348898767452536</v>
      </c>
      <c r="D783" s="14" t="n">
        <f aca="false">Tabla142[[#This Row],[( sin(0.5*k0*W*cos θ)/cos θ )²]]*Tabla142[[#This Row],[sin³ θ]]</f>
        <v>0.268579795429427</v>
      </c>
    </row>
    <row r="784" customFormat="false" ht="15" hidden="false" customHeight="false" outlineLevel="0" collapsed="false">
      <c r="A784" s="14" t="n">
        <f aca="false">A783+0.001</f>
        <v>0.782000000000001</v>
      </c>
      <c r="B784" s="14" t="n">
        <f aca="false">(SIN(0.5*'Parche Rectangular'!$C$9*'Parche Rectangular'!$C$12*COS(A784))/COS(A784))^2</f>
        <v>0.770030414589615</v>
      </c>
      <c r="C784" s="14" t="n">
        <f aca="false">SIN(A784)^3</f>
        <v>0.34995525262186</v>
      </c>
      <c r="D784" s="14" t="n">
        <f aca="false">Tabla142[[#This Row],[( sin(0.5*k0*W*cos θ)/cos θ )²]]*Tabla142[[#This Row],[sin³ θ]]</f>
        <v>0.269476188264224</v>
      </c>
    </row>
    <row r="785" customFormat="false" ht="15" hidden="false" customHeight="false" outlineLevel="0" collapsed="false">
      <c r="A785" s="14" t="n">
        <f aca="false">A784+0.001</f>
        <v>0.783000000000001</v>
      </c>
      <c r="B785" s="14" t="n">
        <f aca="false">(SIN(0.5*'Parche Rectangular'!$C$9*'Parche Rectangular'!$C$12*COS(A785))/COS(A785))^2</f>
        <v>0.770267986553724</v>
      </c>
      <c r="C785" s="14" t="n">
        <f aca="false">SIN(A785)^3</f>
        <v>0.351012816391781</v>
      </c>
      <c r="D785" s="14" t="n">
        <f aca="false">Tabla142[[#This Row],[( sin(0.5*k0*W*cos θ)/cos θ )²]]*Tabla142[[#This Row],[sin³ θ]]</f>
        <v>0.270373935336649</v>
      </c>
    </row>
    <row r="786" customFormat="false" ht="15" hidden="false" customHeight="false" outlineLevel="0" collapsed="false">
      <c r="A786" s="14" t="n">
        <f aca="false">A785+0.001</f>
        <v>0.784000000000001</v>
      </c>
      <c r="B786" s="14" t="n">
        <f aca="false">(SIN(0.5*'Parche Rectangular'!$C$9*'Parche Rectangular'!$C$12*COS(A786))/COS(A786))^2</f>
        <v>0.770505619041774</v>
      </c>
      <c r="C786" s="14" t="n">
        <f aca="false">SIN(A786)^3</f>
        <v>0.352071453499148</v>
      </c>
      <c r="D786" s="14" t="n">
        <f aca="false">Tabla142[[#This Row],[( sin(0.5*k0*W*cos θ)/cos θ )²]]*Tabla142[[#This Row],[sin³ θ]]</f>
        <v>0.271273033225298</v>
      </c>
    </row>
    <row r="787" customFormat="false" ht="15" hidden="false" customHeight="false" outlineLevel="0" collapsed="false">
      <c r="A787" s="14" t="n">
        <f aca="false">A786+0.001</f>
        <v>0.785000000000001</v>
      </c>
      <c r="B787" s="14" t="n">
        <f aca="false">(SIN(0.5*'Parche Rectangular'!$C$9*'Parche Rectangular'!$C$12*COS(A787))/COS(A787))^2</f>
        <v>0.770743311115951</v>
      </c>
      <c r="C787" s="14" t="n">
        <f aca="false">SIN(A787)^3</f>
        <v>0.353131158666917</v>
      </c>
      <c r="D787" s="14" t="n">
        <f aca="false">Tabla142[[#This Row],[( sin(0.5*k0*W*cos θ)/cos θ )²]]*Tabla142[[#This Row],[sin³ θ]]</f>
        <v>0.272173478489152</v>
      </c>
    </row>
    <row r="788" customFormat="false" ht="15" hidden="false" customHeight="false" outlineLevel="0" collapsed="false">
      <c r="A788" s="14" t="n">
        <f aca="false">A787+0.001</f>
        <v>0.786000000000001</v>
      </c>
      <c r="B788" s="14" t="n">
        <f aca="false">(SIN(0.5*'Parche Rectangular'!$C$9*'Parche Rectangular'!$C$12*COS(A788))/COS(A788))^2</f>
        <v>0.770981061837507</v>
      </c>
      <c r="C788" s="14" t="n">
        <f aca="false">SIN(A788)^3</f>
        <v>0.354191926604194</v>
      </c>
      <c r="D788" s="14" t="n">
        <f aca="false">Tabla142[[#This Row],[( sin(0.5*k0*W*cos θ)/cos θ )²]]*Tabla142[[#This Row],[sin³ θ]]</f>
        <v>0.273075267667574</v>
      </c>
    </row>
    <row r="789" customFormat="false" ht="15" hidden="false" customHeight="false" outlineLevel="0" collapsed="false">
      <c r="A789" s="14" t="n">
        <f aca="false">A788+0.001</f>
        <v>0.787000000000001</v>
      </c>
      <c r="B789" s="14" t="n">
        <f aca="false">(SIN(0.5*'Parche Rectangular'!$C$9*'Parche Rectangular'!$C$12*COS(A789))/COS(A789))^2</f>
        <v>0.77121887026676</v>
      </c>
      <c r="C789" s="14" t="n">
        <f aca="false">SIN(A789)^3</f>
        <v>0.35525375200628</v>
      </c>
      <c r="D789" s="14" t="n">
        <f aca="false">Tabla142[[#This Row],[( sin(0.5*k0*W*cos θ)/cos θ )²]]*Tabla142[[#This Row],[sin³ θ]]</f>
        <v>0.273978397280311</v>
      </c>
    </row>
    <row r="790" customFormat="false" ht="15" hidden="false" customHeight="false" outlineLevel="0" collapsed="false">
      <c r="A790" s="14" t="n">
        <f aca="false">A789+0.001</f>
        <v>0.788000000000001</v>
      </c>
      <c r="B790" s="14" t="n">
        <f aca="false">(SIN(0.5*'Parche Rectangular'!$C$9*'Parche Rectangular'!$C$12*COS(A790))/COS(A790))^2</f>
        <v>0.771456735463101</v>
      </c>
      <c r="C790" s="14" t="n">
        <f aca="false">SIN(A790)^3</f>
        <v>0.356316629554712</v>
      </c>
      <c r="D790" s="14" t="n">
        <f aca="false">Tabla142[[#This Row],[( sin(0.5*k0*W*cos θ)/cos θ )²]]*Tabla142[[#This Row],[sin³ θ]]</f>
        <v>0.274882863827494</v>
      </c>
    </row>
    <row r="791" customFormat="false" ht="15" hidden="false" customHeight="false" outlineLevel="0" collapsed="false">
      <c r="A791" s="14" t="n">
        <f aca="false">A790+0.001</f>
        <v>0.789000000000001</v>
      </c>
      <c r="B791" s="14" t="n">
        <f aca="false">(SIN(0.5*'Parche Rectangular'!$C$9*'Parche Rectangular'!$C$12*COS(A791))/COS(A791))^2</f>
        <v>0.771694656484996</v>
      </c>
      <c r="C791" s="14" t="n">
        <f aca="false">SIN(A791)^3</f>
        <v>0.357380553917312</v>
      </c>
      <c r="D791" s="14" t="n">
        <f aca="false">Tabla142[[#This Row],[( sin(0.5*k0*W*cos θ)/cos θ )²]]*Tabla142[[#This Row],[sin³ θ]]</f>
        <v>0.275788663789637</v>
      </c>
    </row>
    <row r="792" customFormat="false" ht="15" hidden="false" customHeight="false" outlineLevel="0" collapsed="false">
      <c r="A792" s="14" t="n">
        <f aca="false">A791+0.001</f>
        <v>0.790000000000001</v>
      </c>
      <c r="B792" s="14" t="n">
        <f aca="false">(SIN(0.5*'Parche Rectangular'!$C$9*'Parche Rectangular'!$C$12*COS(A792))/COS(A792))^2</f>
        <v>0.771932632389987</v>
      </c>
      <c r="C792" s="14" t="n">
        <f aca="false">SIN(A792)^3</f>
        <v>0.358445519748222</v>
      </c>
      <c r="D792" s="14" t="n">
        <f aca="false">Tabla142[[#This Row],[( sin(0.5*k0*W*cos θ)/cos θ )²]]*Tabla142[[#This Row],[sin³ θ]]</f>
        <v>0.276695793627642</v>
      </c>
    </row>
    <row r="793" customFormat="false" ht="15" hidden="false" customHeight="false" outlineLevel="0" collapsed="false">
      <c r="A793" s="14" t="n">
        <f aca="false">A792+0.001</f>
        <v>0.791000000000001</v>
      </c>
      <c r="B793" s="14" t="n">
        <f aca="false">(SIN(0.5*'Parche Rectangular'!$C$9*'Parche Rectangular'!$C$12*COS(A793))/COS(A793))^2</f>
        <v>0.7721706622347</v>
      </c>
      <c r="C793" s="14" t="n">
        <f aca="false">SIN(A793)^3</f>
        <v>0.359511521687957</v>
      </c>
      <c r="D793" s="14" t="n">
        <f aca="false">Tabla142[[#This Row],[( sin(0.5*k0*W*cos θ)/cos θ )²]]*Tabla142[[#This Row],[sin³ θ]]</f>
        <v>0.277604249782795</v>
      </c>
    </row>
    <row r="794" customFormat="false" ht="15" hidden="false" customHeight="false" outlineLevel="0" collapsed="false">
      <c r="A794" s="14" t="n">
        <f aca="false">A793+0.001</f>
        <v>0.792000000000001</v>
      </c>
      <c r="B794" s="14" t="n">
        <f aca="false">(SIN(0.5*'Parche Rectangular'!$C$9*'Parche Rectangular'!$C$12*COS(A794))/COS(A794))^2</f>
        <v>0.772408745074846</v>
      </c>
      <c r="C794" s="14" t="n">
        <f aca="false">SIN(A794)^3</f>
        <v>0.360578554363443</v>
      </c>
      <c r="D794" s="14" t="n">
        <f aca="false">Tabla142[[#This Row],[( sin(0.5*k0*W*cos θ)/cos θ )²]]*Tabla142[[#This Row],[sin³ θ]]</f>
        <v>0.278514028676769</v>
      </c>
    </row>
    <row r="795" customFormat="false" ht="15" hidden="false" customHeight="false" outlineLevel="0" collapsed="false">
      <c r="A795" s="14" t="n">
        <f aca="false">A794+0.001</f>
        <v>0.793000000000001</v>
      </c>
      <c r="B795" s="14" t="n">
        <f aca="false">(SIN(0.5*'Parche Rectangular'!$C$9*'Parche Rectangular'!$C$12*COS(A795))/COS(A795))^2</f>
        <v>0.772646879965223</v>
      </c>
      <c r="C795" s="14" t="n">
        <f aca="false">SIN(A795)^3</f>
        <v>0.361646612388063</v>
      </c>
      <c r="D795" s="14" t="n">
        <f aca="false">Tabla142[[#This Row],[( sin(0.5*k0*W*cos θ)/cos θ )²]]*Tabla142[[#This Row],[sin³ θ]]</f>
        <v>0.279425126711629</v>
      </c>
    </row>
    <row r="796" customFormat="false" ht="15" hidden="false" customHeight="false" outlineLevel="0" collapsed="false">
      <c r="A796" s="14" t="n">
        <f aca="false">A795+0.001</f>
        <v>0.794000000000001</v>
      </c>
      <c r="B796" s="14" t="n">
        <f aca="false">(SIN(0.5*'Parche Rectangular'!$C$9*'Parche Rectangular'!$C$12*COS(A796))/COS(A796))^2</f>
        <v>0.77288506595972</v>
      </c>
      <c r="C796" s="14" t="n">
        <f aca="false">SIN(A796)^3</f>
        <v>0.362715690361702</v>
      </c>
      <c r="D796" s="14" t="n">
        <f aca="false">Tabla142[[#This Row],[( sin(0.5*k0*W*cos θ)/cos θ )²]]*Tabla142[[#This Row],[sin³ θ]]</f>
        <v>0.280337540269829</v>
      </c>
    </row>
    <row r="797" customFormat="false" ht="15" hidden="false" customHeight="false" outlineLevel="0" collapsed="false">
      <c r="A797" s="14" t="n">
        <f aca="false">A796+0.001</f>
        <v>0.795000000000001</v>
      </c>
      <c r="B797" s="14" t="n">
        <f aca="false">(SIN(0.5*'Parche Rectangular'!$C$9*'Parche Rectangular'!$C$12*COS(A797))/COS(A797))^2</f>
        <v>0.773123302111326</v>
      </c>
      <c r="C797" s="14" t="n">
        <f aca="false">SIN(A797)^3</f>
        <v>0.36378578287079</v>
      </c>
      <c r="D797" s="14" t="n">
        <f aca="false">Tabla142[[#This Row],[( sin(0.5*k0*W*cos θ)/cos θ )²]]*Tabla142[[#This Row],[sin³ θ]]</f>
        <v>0.281251265714219</v>
      </c>
    </row>
    <row r="798" customFormat="false" ht="15" hidden="false" customHeight="false" outlineLevel="0" collapsed="false">
      <c r="A798" s="14" t="n">
        <f aca="false">A797+0.001</f>
        <v>0.796000000000001</v>
      </c>
      <c r="B798" s="14" t="n">
        <f aca="false">(SIN(0.5*'Parche Rectangular'!$C$9*'Parche Rectangular'!$C$12*COS(A798))/COS(A798))^2</f>
        <v>0.773361587472124</v>
      </c>
      <c r="C798" s="14" t="n">
        <f aca="false">SIN(A798)^3</f>
        <v>0.364856884488348</v>
      </c>
      <c r="D798" s="14" t="n">
        <f aca="false">Tabla142[[#This Row],[( sin(0.5*k0*W*cos θ)/cos θ )²]]*Tabla142[[#This Row],[sin³ θ]]</f>
        <v>0.282166299388042</v>
      </c>
    </row>
    <row r="799" customFormat="false" ht="15" hidden="false" customHeight="false" outlineLevel="0" collapsed="false">
      <c r="A799" s="14" t="n">
        <f aca="false">A798+0.001</f>
        <v>0.797000000000001</v>
      </c>
      <c r="B799" s="14" t="n">
        <f aca="false">(SIN(0.5*'Parche Rectangular'!$C$9*'Parche Rectangular'!$C$12*COS(A799))/COS(A799))^2</f>
        <v>0.773599921093301</v>
      </c>
      <c r="C799" s="14" t="n">
        <f aca="false">SIN(A799)^3</f>
        <v>0.365928989774032</v>
      </c>
      <c r="D799" s="14" t="n">
        <f aca="false">Tabla142[[#This Row],[( sin(0.5*k0*W*cos θ)/cos θ )²]]*Tabla142[[#This Row],[sin³ θ]]</f>
        <v>0.283082637614942</v>
      </c>
    </row>
    <row r="800" customFormat="false" ht="15" hidden="false" customHeight="false" outlineLevel="0" collapsed="false">
      <c r="A800" s="14" t="n">
        <f aca="false">A799+0.001</f>
        <v>0.798000000000001</v>
      </c>
      <c r="B800" s="14" t="n">
        <f aca="false">(SIN(0.5*'Parche Rectangular'!$C$9*'Parche Rectangular'!$C$12*COS(A800))/COS(A800))^2</f>
        <v>0.77383830202515</v>
      </c>
      <c r="C800" s="14" t="n">
        <f aca="false">SIN(A800)^3</f>
        <v>0.367002093274176</v>
      </c>
      <c r="D800" s="14" t="n">
        <f aca="false">Tabla142[[#This Row],[( sin(0.5*k0*W*cos θ)/cos θ )²]]*Tabla142[[#This Row],[sin³ θ]]</f>
        <v>0.284000276698964</v>
      </c>
    </row>
    <row r="801" customFormat="false" ht="15" hidden="false" customHeight="false" outlineLevel="0" collapsed="false">
      <c r="A801" s="14" t="n">
        <f aca="false">A800+0.001</f>
        <v>0.799000000000001</v>
      </c>
      <c r="B801" s="14" t="n">
        <f aca="false">(SIN(0.5*'Parche Rectangular'!$C$9*'Parche Rectangular'!$C$12*COS(A801))/COS(A801))^2</f>
        <v>0.774076729317073</v>
      </c>
      <c r="C801" s="14" t="n">
        <f aca="false">SIN(A801)^3</f>
        <v>0.368076189521841</v>
      </c>
      <c r="D801" s="14" t="n">
        <f aca="false">Tabla142[[#This Row],[( sin(0.5*k0*W*cos θ)/cos θ )²]]*Tabla142[[#This Row],[sin³ θ]]</f>
        <v>0.284919212924558</v>
      </c>
    </row>
    <row r="802" customFormat="false" ht="15" hidden="false" customHeight="false" outlineLevel="0" collapsed="false">
      <c r="A802" s="14" t="n">
        <f aca="false">A801+0.001</f>
        <v>0.800000000000001</v>
      </c>
      <c r="B802" s="14" t="n">
        <f aca="false">(SIN(0.5*'Parche Rectangular'!$C$9*'Parche Rectangular'!$C$12*COS(A802))/COS(A802))^2</f>
        <v>0.774315202017586</v>
      </c>
      <c r="C802" s="14" t="n">
        <f aca="false">SIN(A802)^3</f>
        <v>0.369151273036855</v>
      </c>
      <c r="D802" s="14" t="n">
        <f aca="false">Tabla142[[#This Row],[( sin(0.5*k0*W*cos θ)/cos θ )²]]*Tabla142[[#This Row],[sin³ θ]]</f>
        <v>0.285839442556581</v>
      </c>
    </row>
    <row r="803" customFormat="false" ht="15" hidden="false" customHeight="false" outlineLevel="0" collapsed="false">
      <c r="A803" s="14" t="n">
        <f aca="false">A802+0.001</f>
        <v>0.801000000000001</v>
      </c>
      <c r="B803" s="14" t="n">
        <f aca="false">(SIN(0.5*'Parche Rectangular'!$C$9*'Parche Rectangular'!$C$12*COS(A803))/COS(A803))^2</f>
        <v>0.774553719174319</v>
      </c>
      <c r="C803" s="14" t="n">
        <f aca="false">SIN(A803)^3</f>
        <v>0.370227338325862</v>
      </c>
      <c r="D803" s="14" t="n">
        <f aca="false">Tabla142[[#This Row],[( sin(0.5*k0*W*cos θ)/cos θ )²]]*Tabla142[[#This Row],[sin³ θ]]</f>
        <v>0.286760961840305</v>
      </c>
    </row>
    <row r="804" customFormat="false" ht="15" hidden="false" customHeight="false" outlineLevel="0" collapsed="false">
      <c r="A804" s="14" t="n">
        <f aca="false">A803+0.001</f>
        <v>0.802000000000001</v>
      </c>
      <c r="B804" s="14" t="n">
        <f aca="false">(SIN(0.5*'Parche Rectangular'!$C$9*'Parche Rectangular'!$C$12*COS(A804))/COS(A804))^2</f>
        <v>0.774792279834023</v>
      </c>
      <c r="C804" s="14" t="n">
        <f aca="false">SIN(A804)^3</f>
        <v>0.371304379882366</v>
      </c>
      <c r="D804" s="14" t="n">
        <f aca="false">Tabla142[[#This Row],[( sin(0.5*k0*W*cos θ)/cos θ )²]]*Tabla142[[#This Row],[sin³ θ]]</f>
        <v>0.287683767001416</v>
      </c>
    </row>
    <row r="805" customFormat="false" ht="15" hidden="false" customHeight="false" outlineLevel="0" collapsed="false">
      <c r="A805" s="14" t="n">
        <f aca="false">A804+0.001</f>
        <v>0.803000000000001</v>
      </c>
      <c r="B805" s="14" t="n">
        <f aca="false">(SIN(0.5*'Parche Rectangular'!$C$9*'Parche Rectangular'!$C$12*COS(A805))/COS(A805))^2</f>
        <v>0.775030883042575</v>
      </c>
      <c r="C805" s="14" t="n">
        <f aca="false">SIN(A805)^3</f>
        <v>0.372382392186775</v>
      </c>
      <c r="D805" s="14" t="n">
        <f aca="false">Tabla142[[#This Row],[( sin(0.5*k0*W*cos θ)/cos θ )²]]*Tabla142[[#This Row],[sin³ θ]]</f>
        <v>0.288607854246023</v>
      </c>
    </row>
    <row r="806" customFormat="false" ht="15" hidden="false" customHeight="false" outlineLevel="0" collapsed="false">
      <c r="A806" s="14" t="n">
        <f aca="false">A805+0.001</f>
        <v>0.804000000000001</v>
      </c>
      <c r="B806" s="14" t="n">
        <f aca="false">(SIN(0.5*'Parche Rectangular'!$C$9*'Parche Rectangular'!$C$12*COS(A806))/COS(A806))^2</f>
        <v>0.775269527844975</v>
      </c>
      <c r="C806" s="14" t="n">
        <f aca="false">SIN(A806)^3</f>
        <v>0.37346136970645</v>
      </c>
      <c r="D806" s="14" t="n">
        <f aca="false">Tabla142[[#This Row],[( sin(0.5*k0*W*cos θ)/cos θ )²]]*Tabla142[[#This Row],[sin³ θ]]</f>
        <v>0.289533219760657</v>
      </c>
    </row>
    <row r="807" customFormat="false" ht="15" hidden="false" customHeight="false" outlineLevel="0" collapsed="false">
      <c r="A807" s="14" t="n">
        <f aca="false">A806+0.001</f>
        <v>0.805000000000001</v>
      </c>
      <c r="B807" s="14" t="n">
        <f aca="false">(SIN(0.5*'Parche Rectangular'!$C$9*'Parche Rectangular'!$C$12*COS(A807))/COS(A807))^2</f>
        <v>0.775508213285356</v>
      </c>
      <c r="C807" s="14" t="n">
        <f aca="false">SIN(A807)^3</f>
        <v>0.374541306895746</v>
      </c>
      <c r="D807" s="14" t="n">
        <f aca="false">Tabla142[[#This Row],[( sin(0.5*k0*W*cos θ)/cos θ )²]]*Tabla142[[#This Row],[sin³ θ]]</f>
        <v>0.290459859712282</v>
      </c>
    </row>
    <row r="808" customFormat="false" ht="15" hidden="false" customHeight="false" outlineLevel="0" collapsed="false">
      <c r="A808" s="14" t="n">
        <f aca="false">A807+0.001</f>
        <v>0.806000000000001</v>
      </c>
      <c r="B808" s="14" t="n">
        <f aca="false">(SIN(0.5*'Parche Rectangular'!$C$9*'Parche Rectangular'!$C$12*COS(A808))/COS(A808))^2</f>
        <v>0.775746938406986</v>
      </c>
      <c r="C808" s="14" t="n">
        <f aca="false">SIN(A808)^3</f>
        <v>0.375622198196062</v>
      </c>
      <c r="D808" s="14" t="n">
        <f aca="false">Tabla142[[#This Row],[( sin(0.5*k0*W*cos θ)/cos θ )²]]*Tabla142[[#This Row],[sin³ θ]]</f>
        <v>0.291387770248298</v>
      </c>
    </row>
    <row r="809" customFormat="false" ht="15" hidden="false" customHeight="false" outlineLevel="0" collapsed="false">
      <c r="A809" s="14" t="n">
        <f aca="false">A808+0.001</f>
        <v>0.807000000000001</v>
      </c>
      <c r="B809" s="14" t="n">
        <f aca="false">(SIN(0.5*'Parche Rectangular'!$C$9*'Parche Rectangular'!$C$12*COS(A809))/COS(A809))^2</f>
        <v>0.775985702252269</v>
      </c>
      <c r="C809" s="14" t="n">
        <f aca="false">SIN(A809)^3</f>
        <v>0.376704038035885</v>
      </c>
      <c r="D809" s="14" t="n">
        <f aca="false">Tabla142[[#This Row],[( sin(0.5*k0*W*cos θ)/cos θ )²]]*Tabla142[[#This Row],[sin³ θ]]</f>
        <v>0.292316947496542</v>
      </c>
    </row>
    <row r="810" customFormat="false" ht="15" hidden="false" customHeight="false" outlineLevel="0" collapsed="false">
      <c r="A810" s="14" t="n">
        <f aca="false">A809+0.001</f>
        <v>0.808000000000001</v>
      </c>
      <c r="B810" s="14" t="n">
        <f aca="false">(SIN(0.5*'Parche Rectangular'!$C$9*'Parche Rectangular'!$C$12*COS(A810))/COS(A810))^2</f>
        <v>0.77622450386275</v>
      </c>
      <c r="C810" s="14" t="n">
        <f aca="false">SIN(A810)^3</f>
        <v>0.377786820830834</v>
      </c>
      <c r="D810" s="14" t="n">
        <f aca="false">Tabla142[[#This Row],[( sin(0.5*k0*W*cos θ)/cos θ )²]]*Tabla142[[#This Row],[sin³ θ]]</f>
        <v>0.2932473875653</v>
      </c>
    </row>
    <row r="811" customFormat="false" ht="15" hidden="false" customHeight="false" outlineLevel="0" collapsed="false">
      <c r="A811" s="14" t="n">
        <f aca="false">A810+0.001</f>
        <v>0.809000000000001</v>
      </c>
      <c r="B811" s="14" t="n">
        <f aca="false">(SIN(0.5*'Parche Rectangular'!$C$9*'Parche Rectangular'!$C$12*COS(A811))/COS(A811))^2</f>
        <v>0.776463342279123</v>
      </c>
      <c r="C811" s="14" t="n">
        <f aca="false">SIN(A811)^3</f>
        <v>0.378870540983711</v>
      </c>
      <c r="D811" s="14" t="n">
        <f aca="false">Tabla142[[#This Row],[( sin(0.5*k0*W*cos θ)/cos θ )²]]*Tabla142[[#This Row],[sin³ θ]]</f>
        <v>0.294179086543312</v>
      </c>
    </row>
    <row r="812" customFormat="false" ht="15" hidden="false" customHeight="false" outlineLevel="0" collapsed="false">
      <c r="A812" s="14" t="n">
        <f aca="false">A811+0.001</f>
        <v>0.810000000000001</v>
      </c>
      <c r="B812" s="14" t="n">
        <f aca="false">(SIN(0.5*'Parche Rectangular'!$C$9*'Parche Rectangular'!$C$12*COS(A812))/COS(A812))^2</f>
        <v>0.776702216541228</v>
      </c>
      <c r="C812" s="14" t="n">
        <f aca="false">SIN(A812)^3</f>
        <v>0.379955192884541</v>
      </c>
      <c r="D812" s="14" t="n">
        <f aca="false">Tabla142[[#This Row],[( sin(0.5*k0*W*cos θ)/cos θ )²]]*Tabla142[[#This Row],[sin³ θ]]</f>
        <v>0.295112040499773</v>
      </c>
    </row>
    <row r="813" customFormat="false" ht="15" hidden="false" customHeight="false" outlineLevel="0" collapsed="false">
      <c r="A813" s="14" t="n">
        <f aca="false">A812+0.001</f>
        <v>0.811000000000001</v>
      </c>
      <c r="B813" s="14" t="n">
        <f aca="false">(SIN(0.5*'Parche Rectangular'!$C$9*'Parche Rectangular'!$C$12*COS(A813))/COS(A813))^2</f>
        <v>0.776941125688057</v>
      </c>
      <c r="C813" s="14" t="n">
        <f aca="false">SIN(A813)^3</f>
        <v>0.381040770910625</v>
      </c>
      <c r="D813" s="14" t="n">
        <f aca="false">Tabla142[[#This Row],[( sin(0.5*k0*W*cos θ)/cos θ )²]]*Tabla142[[#This Row],[sin³ θ]]</f>
        <v>0.296046245484346</v>
      </c>
    </row>
    <row r="814" customFormat="false" ht="15" hidden="false" customHeight="false" outlineLevel="0" collapsed="false">
      <c r="A814" s="14" t="n">
        <f aca="false">A813+0.001</f>
        <v>0.812000000000001</v>
      </c>
      <c r="B814" s="14" t="n">
        <f aca="false">(SIN(0.5*'Parche Rectangular'!$C$9*'Parche Rectangular'!$C$12*COS(A814))/COS(A814))^2</f>
        <v>0.777180068757761</v>
      </c>
      <c r="C814" s="14" t="n">
        <f aca="false">SIN(A814)^3</f>
        <v>0.382127269426581</v>
      </c>
      <c r="D814" s="14" t="n">
        <f aca="false">Tabla142[[#This Row],[( sin(0.5*k0*W*cos θ)/cos θ )²]]*Tabla142[[#This Row],[sin³ θ]]</f>
        <v>0.296981697527166</v>
      </c>
    </row>
    <row r="815" customFormat="false" ht="15" hidden="false" customHeight="false" outlineLevel="0" collapsed="false">
      <c r="A815" s="14" t="n">
        <f aca="false">A814+0.001</f>
        <v>0.813000000000001</v>
      </c>
      <c r="B815" s="14" t="n">
        <f aca="false">(SIN(0.5*'Parche Rectangular'!$C$9*'Parche Rectangular'!$C$12*COS(A815))/COS(A815))^2</f>
        <v>0.777419044787648</v>
      </c>
      <c r="C815" s="14" t="n">
        <f aca="false">SIN(A815)^3</f>
        <v>0.383214682784394</v>
      </c>
      <c r="D815" s="14" t="n">
        <f aca="false">Tabla142[[#This Row],[( sin(0.5*k0*W*cos θ)/cos θ )²]]*Tabla142[[#This Row],[sin³ θ]]</f>
        <v>0.297918392638845</v>
      </c>
    </row>
    <row r="816" customFormat="false" ht="15" hidden="false" customHeight="false" outlineLevel="0" collapsed="false">
      <c r="A816" s="14" t="n">
        <f aca="false">A815+0.001</f>
        <v>0.814000000000001</v>
      </c>
      <c r="B816" s="14" t="n">
        <f aca="false">(SIN(0.5*'Parche Rectangular'!$C$9*'Parche Rectangular'!$C$12*COS(A816))/COS(A816))^2</f>
        <v>0.777658052814193</v>
      </c>
      <c r="C816" s="14" t="n">
        <f aca="false">SIN(A816)^3</f>
        <v>0.384303005323461</v>
      </c>
      <c r="D816" s="14" t="n">
        <f aca="false">Tabla142[[#This Row],[( sin(0.5*k0*W*cos θ)/cos θ )²]]*Tabla142[[#This Row],[sin³ θ]]</f>
        <v>0.298856326810485</v>
      </c>
    </row>
    <row r="817" customFormat="false" ht="15" hidden="false" customHeight="false" outlineLevel="0" collapsed="false">
      <c r="A817" s="14" t="n">
        <f aca="false">A816+0.001</f>
        <v>0.815000000000001</v>
      </c>
      <c r="B817" s="14" t="n">
        <f aca="false">(SIN(0.5*'Parche Rectangular'!$C$9*'Parche Rectangular'!$C$12*COS(A817))/COS(A817))^2</f>
        <v>0.777897091873036</v>
      </c>
      <c r="C817" s="14" t="n">
        <f aca="false">SIN(A817)^3</f>
        <v>0.385392231370637</v>
      </c>
      <c r="D817" s="14" t="n">
        <f aca="false">Tabla142[[#This Row],[( sin(0.5*k0*W*cos θ)/cos θ )²]]*Tabla142[[#This Row],[sin³ θ]]</f>
        <v>0.299795496013679</v>
      </c>
    </row>
    <row r="818" customFormat="false" ht="15" hidden="false" customHeight="false" outlineLevel="0" collapsed="false">
      <c r="A818" s="14" t="n">
        <f aca="false">A817+0.001</f>
        <v>0.816000000000001</v>
      </c>
      <c r="B818" s="14" t="n">
        <f aca="false">(SIN(0.5*'Parche Rectangular'!$C$9*'Parche Rectangular'!$C$12*COS(A818))/COS(A818))^2</f>
        <v>0.77813616099899</v>
      </c>
      <c r="C818" s="14" t="n">
        <f aca="false">SIN(A818)^3</f>
        <v>0.386482355240285</v>
      </c>
      <c r="D818" s="14" t="n">
        <f aca="false">Tabla142[[#This Row],[( sin(0.5*k0*W*cos θ)/cos θ )²]]*Tabla142[[#This Row],[sin³ θ]]</f>
        <v>0.300735896200523</v>
      </c>
    </row>
    <row r="819" customFormat="false" ht="15" hidden="false" customHeight="false" outlineLevel="0" collapsed="false">
      <c r="A819" s="14" t="n">
        <f aca="false">A818+0.001</f>
        <v>0.817000000000001</v>
      </c>
      <c r="B819" s="14" t="n">
        <f aca="false">(SIN(0.5*'Parche Rectangular'!$C$9*'Parche Rectangular'!$C$12*COS(A819))/COS(A819))^2</f>
        <v>0.77837525922604</v>
      </c>
      <c r="C819" s="14" t="n">
        <f aca="false">SIN(A819)^3</f>
        <v>0.38757337123432</v>
      </c>
      <c r="D819" s="14" t="n">
        <f aca="false">Tabla142[[#This Row],[( sin(0.5*k0*W*cos θ)/cos θ )²]]*Tabla142[[#This Row],[sin³ θ]]</f>
        <v>0.301677523303624</v>
      </c>
    </row>
    <row r="820" customFormat="false" ht="15" hidden="false" customHeight="false" outlineLevel="0" collapsed="false">
      <c r="A820" s="14" t="n">
        <f aca="false">A819+0.001</f>
        <v>0.818000000000001</v>
      </c>
      <c r="B820" s="14" t="n">
        <f aca="false">(SIN(0.5*'Parche Rectangular'!$C$9*'Parche Rectangular'!$C$12*COS(A820))/COS(A820))^2</f>
        <v>0.778614385587354</v>
      </c>
      <c r="C820" s="14" t="n">
        <f aca="false">SIN(A820)^3</f>
        <v>0.38866527364226</v>
      </c>
      <c r="D820" s="14" t="n">
        <f aca="false">Tabla142[[#This Row],[( sin(0.5*k0*W*cos θ)/cos θ )²]]*Tabla142[[#This Row],[sin³ θ]]</f>
        <v>0.302620373236109</v>
      </c>
    </row>
    <row r="821" customFormat="false" ht="15" hidden="false" customHeight="false" outlineLevel="0" collapsed="false">
      <c r="A821" s="14" t="n">
        <f aca="false">A820+0.001</f>
        <v>0.819000000000001</v>
      </c>
      <c r="B821" s="14" t="n">
        <f aca="false">(SIN(0.5*'Parche Rectangular'!$C$9*'Parche Rectangular'!$C$12*COS(A821))/COS(A821))^2</f>
        <v>0.778853539115281</v>
      </c>
      <c r="C821" s="14" t="n">
        <f aca="false">SIN(A821)^3</f>
        <v>0.389758056741267</v>
      </c>
      <c r="D821" s="14" t="n">
        <f aca="false">Tabla142[[#This Row],[( sin(0.5*k0*W*cos θ)/cos θ )²]]*Tabla142[[#This Row],[sin³ θ]]</f>
        <v>0.30356444189163</v>
      </c>
    </row>
    <row r="822" customFormat="false" ht="15" hidden="false" customHeight="false" outlineLevel="0" collapsed="false">
      <c r="A822" s="14" t="n">
        <f aca="false">A821+0.001</f>
        <v>0.820000000000001</v>
      </c>
      <c r="B822" s="14" t="n">
        <f aca="false">(SIN(0.5*'Parche Rectangular'!$C$9*'Parche Rectangular'!$C$12*COS(A822))/COS(A822))^2</f>
        <v>0.779092718841354</v>
      </c>
      <c r="C822" s="14" t="n">
        <f aca="false">SIN(A822)^3</f>
        <v>0.3908517147962</v>
      </c>
      <c r="D822" s="14" t="n">
        <f aca="false">Tabla142[[#This Row],[( sin(0.5*k0*W*cos θ)/cos θ )²]]*Tabla142[[#This Row],[sin³ θ]]</f>
        <v>0.304509725144377</v>
      </c>
    </row>
    <row r="823" customFormat="false" ht="15" hidden="false" customHeight="false" outlineLevel="0" collapsed="false">
      <c r="A823" s="14" t="n">
        <f aca="false">A822+0.001</f>
        <v>0.821000000000001</v>
      </c>
      <c r="B823" s="14" t="n">
        <f aca="false">(SIN(0.5*'Parche Rectangular'!$C$9*'Parche Rectangular'!$C$12*COS(A823))/COS(A823))^2</f>
        <v>0.779331923796301</v>
      </c>
      <c r="C823" s="14" t="n">
        <f aca="false">SIN(A823)^3</f>
        <v>0.39194624205966</v>
      </c>
      <c r="D823" s="14" t="n">
        <f aca="false">Tabla142[[#This Row],[( sin(0.5*k0*W*cos θ)/cos θ )²]]*Tabla142[[#This Row],[sin³ θ]]</f>
        <v>0.305456218849086</v>
      </c>
    </row>
    <row r="824" customFormat="false" ht="15" hidden="false" customHeight="false" outlineLevel="0" collapsed="false">
      <c r="A824" s="14" t="n">
        <f aca="false">A823+0.001</f>
        <v>0.822000000000001</v>
      </c>
      <c r="B824" s="14" t="n">
        <f aca="false">(SIN(0.5*'Parche Rectangular'!$C$9*'Parche Rectangular'!$C$12*COS(A824))/COS(A824))^2</f>
        <v>0.779571153010039</v>
      </c>
      <c r="C824" s="14" t="n">
        <f aca="false">SIN(A824)^3</f>
        <v>0.39304163277204</v>
      </c>
      <c r="D824" s="14" t="n">
        <f aca="false">Tabla142[[#This Row],[( sin(0.5*k0*W*cos θ)/cos θ )²]]*Tabla142[[#This Row],[sin³ θ]]</f>
        <v>0.306403918841048</v>
      </c>
    </row>
    <row r="825" customFormat="false" ht="15" hidden="false" customHeight="false" outlineLevel="0" collapsed="false">
      <c r="A825" s="14" t="n">
        <f aca="false">A824+0.001</f>
        <v>0.823000000000001</v>
      </c>
      <c r="B825" s="14" t="n">
        <f aca="false">(SIN(0.5*'Parche Rectangular'!$C$9*'Parche Rectangular'!$C$12*COS(A825))/COS(A825))^2</f>
        <v>0.779810405511688</v>
      </c>
      <c r="C825" s="14" t="n">
        <f aca="false">SIN(A825)^3</f>
        <v>0.39413788116157</v>
      </c>
      <c r="D825" s="14" t="n">
        <f aca="false">Tabla142[[#This Row],[( sin(0.5*k0*W*cos θ)/cos θ )²]]*Tabla142[[#This Row],[sin³ θ]]</f>
        <v>0.307352820936121</v>
      </c>
    </row>
    <row r="826" customFormat="false" ht="15" hidden="false" customHeight="false" outlineLevel="0" collapsed="false">
      <c r="A826" s="14" t="n">
        <f aca="false">A825+0.001</f>
        <v>0.824000000000001</v>
      </c>
      <c r="B826" s="14" t="n">
        <f aca="false">(SIN(0.5*'Parche Rectangular'!$C$9*'Parche Rectangular'!$C$12*COS(A826))/COS(A826))^2</f>
        <v>0.780049680329567</v>
      </c>
      <c r="C826" s="14" t="n">
        <f aca="false">SIN(A826)^3</f>
        <v>0.395234981444364</v>
      </c>
      <c r="D826" s="14" t="n">
        <f aca="false">Tabla142[[#This Row],[( sin(0.5*k0*W*cos θ)/cos θ )²]]*Tabla142[[#This Row],[sin³ θ]]</f>
        <v>0.308302920930738</v>
      </c>
    </row>
    <row r="827" customFormat="false" ht="15" hidden="false" customHeight="false" outlineLevel="0" collapsed="false">
      <c r="A827" s="14" t="n">
        <f aca="false">A826+0.001</f>
        <v>0.825000000000001</v>
      </c>
      <c r="B827" s="14" t="n">
        <f aca="false">(SIN(0.5*'Parche Rectangular'!$C$9*'Parche Rectangular'!$C$12*COS(A827))/COS(A827))^2</f>
        <v>0.780288976491201</v>
      </c>
      <c r="C827" s="14" t="n">
        <f aca="false">SIN(A827)^3</f>
        <v>0.396332927824472</v>
      </c>
      <c r="D827" s="14" t="n">
        <f aca="false">Tabla142[[#This Row],[( sin(0.5*k0*W*cos θ)/cos θ )²]]*Tabla142[[#This Row],[sin³ θ]]</f>
        <v>0.309254214601918</v>
      </c>
    </row>
    <row r="828" customFormat="false" ht="15" hidden="false" customHeight="false" outlineLevel="0" collapsed="false">
      <c r="A828" s="14" t="n">
        <f aca="false">A827+0.001</f>
        <v>0.826000000000001</v>
      </c>
      <c r="B828" s="14" t="n">
        <f aca="false">(SIN(0.5*'Parche Rectangular'!$C$9*'Parche Rectangular'!$C$12*COS(A828))/COS(A828))^2</f>
        <v>0.780528293023325</v>
      </c>
      <c r="C828" s="14" t="n">
        <f aca="false">SIN(A828)^3</f>
        <v>0.397431714493926</v>
      </c>
      <c r="D828" s="14" t="n">
        <f aca="false">Tabla142[[#This Row],[( sin(0.5*k0*W*cos θ)/cos θ )²]]*Tabla142[[#This Row],[sin³ θ]]</f>
        <v>0.310206697707278</v>
      </c>
    </row>
    <row r="829" customFormat="false" ht="15" hidden="false" customHeight="false" outlineLevel="0" collapsed="false">
      <c r="A829" s="14" t="n">
        <f aca="false">A828+0.001</f>
        <v>0.827000000000001</v>
      </c>
      <c r="B829" s="14" t="n">
        <f aca="false">(SIN(0.5*'Parche Rectangular'!$C$9*'Parche Rectangular'!$C$12*COS(A829))/COS(A829))^2</f>
        <v>0.780767628951888</v>
      </c>
      <c r="C829" s="14" t="n">
        <f aca="false">SIN(A829)^3</f>
        <v>0.398531335632787</v>
      </c>
      <c r="D829" s="14" t="n">
        <f aca="false">Tabla142[[#This Row],[( sin(0.5*k0*W*cos θ)/cos θ )²]]*Tabla142[[#This Row],[sin³ θ]]</f>
        <v>0.31116036598504</v>
      </c>
    </row>
    <row r="830" customFormat="false" ht="15" hidden="false" customHeight="false" outlineLevel="0" collapsed="false">
      <c r="A830" s="14" t="n">
        <f aca="false">A829+0.001</f>
        <v>0.828000000000001</v>
      </c>
      <c r="B830" s="14" t="n">
        <f aca="false">(SIN(0.5*'Parche Rectangular'!$C$9*'Parche Rectangular'!$C$12*COS(A830))/COS(A830))^2</f>
        <v>0.781006983302057</v>
      </c>
      <c r="C830" s="14" t="n">
        <f aca="false">SIN(A830)^3</f>
        <v>0.399631785409195</v>
      </c>
      <c r="D830" s="14" t="n">
        <f aca="false">Tabla142[[#This Row],[( sin(0.5*k0*W*cos θ)/cos θ )²]]*Tabla142[[#This Row],[sin³ θ]]</f>
        <v>0.31211521515405</v>
      </c>
    </row>
    <row r="831" customFormat="false" ht="15" hidden="false" customHeight="false" outlineLevel="0" collapsed="false">
      <c r="A831" s="14" t="n">
        <f aca="false">A830+0.001</f>
        <v>0.829000000000001</v>
      </c>
      <c r="B831" s="14" t="n">
        <f aca="false">(SIN(0.5*'Parche Rectangular'!$C$9*'Parche Rectangular'!$C$12*COS(A831))/COS(A831))^2</f>
        <v>0.781246355098218</v>
      </c>
      <c r="C831" s="14" t="n">
        <f aca="false">SIN(A831)^3</f>
        <v>0.400733057979417</v>
      </c>
      <c r="D831" s="14" t="n">
        <f aca="false">Tabla142[[#This Row],[( sin(0.5*k0*W*cos θ)/cos θ )²]]*Tabla142[[#This Row],[sin³ θ]]</f>
        <v>0.313071240913782</v>
      </c>
    </row>
    <row r="832" customFormat="false" ht="15" hidden="false" customHeight="false" outlineLevel="0" collapsed="false">
      <c r="A832" s="14" t="n">
        <f aca="false">A831+0.001</f>
        <v>0.830000000000001</v>
      </c>
      <c r="B832" s="14" t="n">
        <f aca="false">(SIN(0.5*'Parche Rectangular'!$C$9*'Parche Rectangular'!$C$12*COS(A832))/COS(A832))^2</f>
        <v>0.781485743363987</v>
      </c>
      <c r="C832" s="14" t="n">
        <f aca="false">SIN(A832)^3</f>
        <v>0.401835147487894</v>
      </c>
      <c r="D832" s="14" t="n">
        <f aca="false">Tabla142[[#This Row],[( sin(0.5*k0*W*cos θ)/cos θ )²]]*Tabla142[[#This Row],[sin³ θ]]</f>
        <v>0.314028438944354</v>
      </c>
    </row>
    <row r="833" customFormat="false" ht="15" hidden="false" customHeight="false" outlineLevel="0" collapsed="false">
      <c r="A833" s="14" t="n">
        <f aca="false">A832+0.001</f>
        <v>0.831000000000001</v>
      </c>
      <c r="B833" s="14" t="n">
        <f aca="false">(SIN(0.5*'Parche Rectangular'!$C$9*'Parche Rectangular'!$C$12*COS(A833))/COS(A833))^2</f>
        <v>0.781725147122205</v>
      </c>
      <c r="C833" s="14" t="n">
        <f aca="false">SIN(A833)^3</f>
        <v>0.402938048067294</v>
      </c>
      <c r="D833" s="14" t="n">
        <f aca="false">Tabla142[[#This Row],[( sin(0.5*k0*W*cos θ)/cos θ )²]]*Tabla142[[#This Row],[sin³ θ]]</f>
        <v>0.314986804906539</v>
      </c>
    </row>
    <row r="834" customFormat="false" ht="15" hidden="false" customHeight="false" outlineLevel="0" collapsed="false">
      <c r="A834" s="14" t="n">
        <f aca="false">A833+0.001</f>
        <v>0.832000000000001</v>
      </c>
      <c r="B834" s="14" t="n">
        <f aca="false">(SIN(0.5*'Parche Rectangular'!$C$9*'Parche Rectangular'!$C$12*COS(A834))/COS(A834))^2</f>
        <v>0.781964565394949</v>
      </c>
      <c r="C834" s="14" t="n">
        <f aca="false">SIN(A834)^3</f>
        <v>0.404041753838554</v>
      </c>
      <c r="D834" s="14" t="n">
        <f aca="false">Tabla142[[#This Row],[( sin(0.5*k0*W*cos θ)/cos θ )²]]*Tabla142[[#This Row],[sin³ θ]]</f>
        <v>0.315946334441777</v>
      </c>
    </row>
    <row r="835" customFormat="false" ht="15" hidden="false" customHeight="false" outlineLevel="0" collapsed="false">
      <c r="A835" s="14" t="n">
        <f aca="false">A834+0.001</f>
        <v>0.833000000000001</v>
      </c>
      <c r="B835" s="14" t="n">
        <f aca="false">(SIN(0.5*'Parche Rectangular'!$C$9*'Parche Rectangular'!$C$12*COS(A835))/COS(A835))^2</f>
        <v>0.782203997203533</v>
      </c>
      <c r="C835" s="14" t="n">
        <f aca="false">SIN(A835)^3</f>
        <v>0.405146258910936</v>
      </c>
      <c r="D835" s="14" t="n">
        <f aca="false">Tabla142[[#This Row],[( sin(0.5*k0*W*cos θ)/cos θ )²]]*Tabla142[[#This Row],[sin³ θ]]</f>
        <v>0.316907023172191</v>
      </c>
    </row>
    <row r="836" customFormat="false" ht="15" hidden="false" customHeight="false" outlineLevel="0" collapsed="false">
      <c r="A836" s="14" t="n">
        <f aca="false">A835+0.001</f>
        <v>0.834000000000001</v>
      </c>
      <c r="B836" s="14" t="n">
        <f aca="false">(SIN(0.5*'Parche Rectangular'!$C$9*'Parche Rectangular'!$C$12*COS(A836))/COS(A836))^2</f>
        <v>0.782443441568512</v>
      </c>
      <c r="C836" s="14" t="n">
        <f aca="false">SIN(A836)^3</f>
        <v>0.40625155738207</v>
      </c>
      <c r="D836" s="14" t="n">
        <f aca="false">Tabla142[[#This Row],[( sin(0.5*k0*W*cos θ)/cos θ )²]]*Tabla142[[#This Row],[sin³ θ]]</f>
        <v>0.317868866700595</v>
      </c>
    </row>
    <row r="837" customFormat="false" ht="15" hidden="false" customHeight="false" outlineLevel="0" collapsed="false">
      <c r="A837" s="14" t="n">
        <f aca="false">A836+0.001</f>
        <v>0.835000000000001</v>
      </c>
      <c r="B837" s="14" t="n">
        <f aca="false">(SIN(0.5*'Parche Rectangular'!$C$9*'Parche Rectangular'!$C$12*COS(A837))/COS(A837))^2</f>
        <v>0.782682897509687</v>
      </c>
      <c r="C837" s="14" t="n">
        <f aca="false">SIN(A837)^3</f>
        <v>0.407357643338009</v>
      </c>
      <c r="D837" s="14" t="n">
        <f aca="false">Tabla142[[#This Row],[( sin(0.5*k0*W*cos θ)/cos θ )²]]*Tabla142[[#This Row],[sin³ θ]]</f>
        <v>0.31883186061051</v>
      </c>
    </row>
    <row r="838" customFormat="false" ht="15" hidden="false" customHeight="false" outlineLevel="0" collapsed="false">
      <c r="A838" s="14" t="n">
        <f aca="false">A837+0.001</f>
        <v>0.836000000000001</v>
      </c>
      <c r="B838" s="14" t="n">
        <f aca="false">(SIN(0.5*'Parche Rectangular'!$C$9*'Parche Rectangular'!$C$12*COS(A838))/COS(A838))^2</f>
        <v>0.782922364046109</v>
      </c>
      <c r="C838" s="14" t="n">
        <f aca="false">SIN(A838)^3</f>
        <v>0.408464510853271</v>
      </c>
      <c r="D838" s="14" t="n">
        <f aca="false">Tabla142[[#This Row],[( sin(0.5*k0*W*cos θ)/cos θ )²]]*Tabla142[[#This Row],[sin³ θ]]</f>
        <v>0.31979600046618</v>
      </c>
    </row>
    <row r="839" customFormat="false" ht="15" hidden="false" customHeight="false" outlineLevel="0" collapsed="false">
      <c r="A839" s="14" t="n">
        <f aca="false">A838+0.001</f>
        <v>0.837000000000001</v>
      </c>
      <c r="B839" s="14" t="n">
        <f aca="false">(SIN(0.5*'Parche Rectangular'!$C$9*'Parche Rectangular'!$C$12*COS(A839))/COS(A839))^2</f>
        <v>0.783161840196082</v>
      </c>
      <c r="C839" s="14" t="n">
        <f aca="false">SIN(A839)^3</f>
        <v>0.409572153990894</v>
      </c>
      <c r="D839" s="14" t="n">
        <f aca="false">Tabla142[[#This Row],[( sin(0.5*k0*W*cos θ)/cos θ )²]]*Tabla142[[#This Row],[sin³ θ]]</f>
        <v>0.320761281812582</v>
      </c>
    </row>
    <row r="840" customFormat="false" ht="15" hidden="false" customHeight="false" outlineLevel="0" collapsed="false">
      <c r="A840" s="14" t="n">
        <f aca="false">A839+0.001</f>
        <v>0.838000000000001</v>
      </c>
      <c r="B840" s="14" t="n">
        <f aca="false">(SIN(0.5*'Parche Rectangular'!$C$9*'Parche Rectangular'!$C$12*COS(A840))/COS(A840))^2</f>
        <v>0.783401324977169</v>
      </c>
      <c r="C840" s="14" t="n">
        <f aca="false">SIN(A840)^3</f>
        <v>0.410680566802485</v>
      </c>
      <c r="D840" s="14" t="n">
        <f aca="false">Tabla142[[#This Row],[( sin(0.5*k0*W*cos θ)/cos θ )²]]*Tabla142[[#This Row],[sin³ θ]]</f>
        <v>0.321727700175441</v>
      </c>
    </row>
    <row r="841" customFormat="false" ht="15" hidden="false" customHeight="false" outlineLevel="0" collapsed="false">
      <c r="A841" s="14" t="n">
        <f aca="false">A840+0.001</f>
        <v>0.839000000000001</v>
      </c>
      <c r="B841" s="14" t="n">
        <f aca="false">(SIN(0.5*'Parche Rectangular'!$C$9*'Parche Rectangular'!$C$12*COS(A841))/COS(A841))^2</f>
        <v>0.783640817406193</v>
      </c>
      <c r="C841" s="14" t="n">
        <f aca="false">SIN(A841)^3</f>
        <v>0.411789743328265</v>
      </c>
      <c r="D841" s="14" t="n">
        <f aca="false">Tabla142[[#This Row],[( sin(0.5*k0*W*cos θ)/cos θ )²]]*Tabla142[[#This Row],[sin³ θ]]</f>
        <v>0.322695251061248</v>
      </c>
    </row>
    <row r="842" customFormat="false" ht="15" hidden="false" customHeight="false" outlineLevel="0" collapsed="false">
      <c r="A842" s="14" t="n">
        <f aca="false">A841+0.001</f>
        <v>0.840000000000001</v>
      </c>
      <c r="B842" s="14" t="n">
        <f aca="false">(SIN(0.5*'Parche Rectangular'!$C$9*'Parche Rectangular'!$C$12*COS(A842))/COS(A842))^2</f>
        <v>0.783880316499244</v>
      </c>
      <c r="C842" s="14" t="n">
        <f aca="false">SIN(A842)^3</f>
        <v>0.412899677597125</v>
      </c>
      <c r="D842" s="14" t="n">
        <f aca="false">Tabla142[[#This Row],[( sin(0.5*k0*W*cos θ)/cos θ )²]]*Tabla142[[#This Row],[sin³ θ]]</f>
        <v>0.32366392995727</v>
      </c>
    </row>
    <row r="843" customFormat="false" ht="15" hidden="false" customHeight="false" outlineLevel="0" collapsed="false">
      <c r="A843" s="14" t="n">
        <f aca="false">A842+0.001</f>
        <v>0.841000000000001</v>
      </c>
      <c r="B843" s="14" t="n">
        <f aca="false">(SIN(0.5*'Parche Rectangular'!$C$9*'Parche Rectangular'!$C$12*COS(A843))/COS(A843))^2</f>
        <v>0.784119821271681</v>
      </c>
      <c r="C843" s="14" t="n">
        <f aca="false">SIN(A843)^3</f>
        <v>0.41401036362667</v>
      </c>
      <c r="D843" s="14" t="n">
        <f aca="false">Tabla142[[#This Row],[( sin(0.5*k0*W*cos θ)/cos θ )²]]*Tabla142[[#This Row],[sin³ θ]]</f>
        <v>0.324633732331568</v>
      </c>
    </row>
    <row r="844" customFormat="false" ht="15" hidden="false" customHeight="false" outlineLevel="0" collapsed="false">
      <c r="A844" s="14" t="n">
        <f aca="false">A843+0.001</f>
        <v>0.842000000000001</v>
      </c>
      <c r="B844" s="14" t="n">
        <f aca="false">(SIN(0.5*'Parche Rectangular'!$C$9*'Parche Rectangular'!$C$12*COS(A844))/COS(A844))^2</f>
        <v>0.784359330738141</v>
      </c>
      <c r="C844" s="14" t="n">
        <f aca="false">SIN(A844)^3</f>
        <v>0.415121795423272</v>
      </c>
      <c r="D844" s="14" t="n">
        <f aca="false">Tabla142[[#This Row],[( sin(0.5*k0*W*cos θ)/cos θ )²]]*Tabla142[[#This Row],[sin³ θ]]</f>
        <v>0.325604653633013</v>
      </c>
    </row>
    <row r="845" customFormat="false" ht="15" hidden="false" customHeight="false" outlineLevel="0" collapsed="false">
      <c r="A845" s="14" t="n">
        <f aca="false">A844+0.001</f>
        <v>0.843000000000001</v>
      </c>
      <c r="B845" s="14" t="n">
        <f aca="false">(SIN(0.5*'Parche Rectangular'!$C$9*'Parche Rectangular'!$C$12*COS(A845))/COS(A845))^2</f>
        <v>0.784598843912535</v>
      </c>
      <c r="C845" s="14" t="n">
        <f aca="false">SIN(A845)^3</f>
        <v>0.416233966982121</v>
      </c>
      <c r="D845" s="14" t="n">
        <f aca="false">Tabla142[[#This Row],[( sin(0.5*k0*W*cos θ)/cos θ )²]]*Tabla142[[#This Row],[sin³ θ]]</f>
        <v>0.326576689291301</v>
      </c>
    </row>
    <row r="846" customFormat="false" ht="15" hidden="false" customHeight="false" outlineLevel="0" collapsed="false">
      <c r="A846" s="14" t="n">
        <f aca="false">A845+0.001</f>
        <v>0.844000000000001</v>
      </c>
      <c r="B846" s="14" t="n">
        <f aca="false">(SIN(0.5*'Parche Rectangular'!$C$9*'Parche Rectangular'!$C$12*COS(A846))/COS(A846))^2</f>
        <v>0.784838359808059</v>
      </c>
      <c r="C846" s="14" t="n">
        <f aca="false">SIN(A846)^3</f>
        <v>0.417346872287271</v>
      </c>
      <c r="D846" s="14" t="n">
        <f aca="false">Tabla142[[#This Row],[( sin(0.5*k0*W*cos θ)/cos θ )²]]*Tabla142[[#This Row],[sin³ θ]]</f>
        <v>0.327549834716965</v>
      </c>
    </row>
    <row r="847" customFormat="false" ht="15" hidden="false" customHeight="false" outlineLevel="0" collapsed="false">
      <c r="A847" s="14" t="n">
        <f aca="false">A846+0.001</f>
        <v>0.845000000000001</v>
      </c>
      <c r="B847" s="14" t="n">
        <f aca="false">(SIN(0.5*'Parche Rectangular'!$C$9*'Parche Rectangular'!$C$12*COS(A847))/COS(A847))^2</f>
        <v>0.785077877437194</v>
      </c>
      <c r="C847" s="14" t="n">
        <f aca="false">SIN(A847)^3</f>
        <v>0.418460505311692</v>
      </c>
      <c r="D847" s="14" t="n">
        <f aca="false">Tabla142[[#This Row],[( sin(0.5*k0*W*cos θ)/cos θ )²]]*Tabla142[[#This Row],[sin³ θ]]</f>
        <v>0.328524085301399</v>
      </c>
    </row>
    <row r="848" customFormat="false" ht="15" hidden="false" customHeight="false" outlineLevel="0" collapsed="false">
      <c r="A848" s="14" t="n">
        <f aca="false">A847+0.001</f>
        <v>0.846000000000001</v>
      </c>
      <c r="B848" s="14" t="n">
        <f aca="false">(SIN(0.5*'Parche Rectangular'!$C$9*'Parche Rectangular'!$C$12*COS(A848))/COS(A848))^2</f>
        <v>0.785317395811714</v>
      </c>
      <c r="C848" s="14" t="n">
        <f aca="false">SIN(A848)^3</f>
        <v>0.419574860017324</v>
      </c>
      <c r="D848" s="14" t="n">
        <f aca="false">Tabla142[[#This Row],[( sin(0.5*k0*W*cos θ)/cos θ )²]]*Tabla142[[#This Row],[sin³ θ]]</f>
        <v>0.329499436416869</v>
      </c>
    </row>
    <row r="849" customFormat="false" ht="15" hidden="false" customHeight="false" outlineLevel="0" collapsed="false">
      <c r="A849" s="14" t="n">
        <f aca="false">A848+0.001</f>
        <v>0.847000000000001</v>
      </c>
      <c r="B849" s="14" t="n">
        <f aca="false">(SIN(0.5*'Parche Rectangular'!$C$9*'Parche Rectangular'!$C$12*COS(A849))/COS(A849))^2</f>
        <v>0.785556913942688</v>
      </c>
      <c r="C849" s="14" t="n">
        <f aca="false">SIN(A849)^3</f>
        <v>0.420689930355121</v>
      </c>
      <c r="D849" s="14" t="n">
        <f aca="false">Tabla142[[#This Row],[( sin(0.5*k0*W*cos θ)/cos θ )²]]*Tabla142[[#This Row],[sin³ θ]]</f>
        <v>0.330475883416533</v>
      </c>
    </row>
    <row r="850" customFormat="false" ht="15" hidden="false" customHeight="false" outlineLevel="0" collapsed="false">
      <c r="A850" s="14" t="n">
        <f aca="false">A849+0.001</f>
        <v>0.848000000000001</v>
      </c>
      <c r="B850" s="14" t="n">
        <f aca="false">(SIN(0.5*'Parche Rectangular'!$C$9*'Parche Rectangular'!$C$12*COS(A850))/COS(A850))^2</f>
        <v>0.785796430840483</v>
      </c>
      <c r="C850" s="14" t="n">
        <f aca="false">SIN(A850)^3</f>
        <v>0.421805710265105</v>
      </c>
      <c r="D850" s="14" t="n">
        <f aca="false">Tabla142[[#This Row],[( sin(0.5*k0*W*cos θ)/cos θ )²]]*Tabla142[[#This Row],[sin³ θ]]</f>
        <v>0.331453421634454</v>
      </c>
    </row>
    <row r="851" customFormat="false" ht="15" hidden="false" customHeight="false" outlineLevel="0" collapsed="false">
      <c r="A851" s="14" t="n">
        <f aca="false">A850+0.001</f>
        <v>0.849000000000001</v>
      </c>
      <c r="B851" s="14" t="n">
        <f aca="false">(SIN(0.5*'Parche Rectangular'!$C$9*'Parche Rectangular'!$C$12*COS(A851))/COS(A851))^2</f>
        <v>0.78603594551477</v>
      </c>
      <c r="C851" s="14" t="n">
        <f aca="false">SIN(A851)^3</f>
        <v>0.422922193676417</v>
      </c>
      <c r="D851" s="14" t="n">
        <f aca="false">Tabla142[[#This Row],[( sin(0.5*k0*W*cos θ)/cos θ )²]]*Tabla142[[#This Row],[sin³ θ]]</f>
        <v>0.332432046385623</v>
      </c>
    </row>
    <row r="852" customFormat="false" ht="15" hidden="false" customHeight="false" outlineLevel="0" collapsed="false">
      <c r="A852" s="14" t="n">
        <f aca="false">A851+0.001</f>
        <v>0.850000000000001</v>
      </c>
      <c r="B852" s="14" t="n">
        <f aca="false">(SIN(0.5*'Parche Rectangular'!$C$9*'Parche Rectangular'!$C$12*COS(A852))/COS(A852))^2</f>
        <v>0.786275456974529</v>
      </c>
      <c r="C852" s="14" t="n">
        <f aca="false">SIN(A852)^3</f>
        <v>0.424039374507366</v>
      </c>
      <c r="D852" s="14" t="n">
        <f aca="false">Tabla142[[#This Row],[( sin(0.5*k0*W*cos θ)/cos θ )²]]*Tabla142[[#This Row],[sin³ θ]]</f>
        <v>0.333411752965973</v>
      </c>
    </row>
    <row r="853" customFormat="false" ht="15" hidden="false" customHeight="false" outlineLevel="0" collapsed="false">
      <c r="A853" s="14" t="n">
        <f aca="false">A852+0.001</f>
        <v>0.851000000000001</v>
      </c>
      <c r="B853" s="14" t="n">
        <f aca="false">(SIN(0.5*'Parche Rectangular'!$C$9*'Parche Rectangular'!$C$12*COS(A853))/COS(A853))^2</f>
        <v>0.786514964228052</v>
      </c>
      <c r="C853" s="14" t="n">
        <f aca="false">SIN(A853)^3</f>
        <v>0.425157246665482</v>
      </c>
      <c r="D853" s="14" t="n">
        <f aca="false">Tabla142[[#This Row],[( sin(0.5*k0*W*cos θ)/cos θ )²]]*Tabla142[[#This Row],[sin³ θ]]</f>
        <v>0.334392536652398</v>
      </c>
    </row>
    <row r="854" customFormat="false" ht="15" hidden="false" customHeight="false" outlineLevel="0" collapsed="false">
      <c r="A854" s="14" t="n">
        <f aca="false">A853+0.001</f>
        <v>0.852000000000001</v>
      </c>
      <c r="B854" s="14" t="n">
        <f aca="false">(SIN(0.5*'Parche Rectangular'!$C$9*'Parche Rectangular'!$C$12*COS(A854))/COS(A854))^2</f>
        <v>0.786754466282946</v>
      </c>
      <c r="C854" s="14" t="n">
        <f aca="false">SIN(A854)^3</f>
        <v>0.426275804047562</v>
      </c>
      <c r="D854" s="14" t="n">
        <f aca="false">Tabla142[[#This Row],[( sin(0.5*k0*W*cos θ)/cos θ )²]]*Tabla142[[#This Row],[sin³ θ]]</f>
        <v>0.335374392702774</v>
      </c>
    </row>
    <row r="855" customFormat="false" ht="15" hidden="false" customHeight="false" outlineLevel="0" collapsed="false">
      <c r="A855" s="14" t="n">
        <f aca="false">A854+0.001</f>
        <v>0.853000000000001</v>
      </c>
      <c r="B855" s="14" t="n">
        <f aca="false">(SIN(0.5*'Parche Rectangular'!$C$9*'Parche Rectangular'!$C$12*COS(A855))/COS(A855))^2</f>
        <v>0.786993962146141</v>
      </c>
      <c r="C855" s="14" t="n">
        <f aca="false">SIN(A855)^3</f>
        <v>0.427395040539729</v>
      </c>
      <c r="D855" s="14" t="n">
        <f aca="false">Tabla142[[#This Row],[( sin(0.5*k0*W*cos θ)/cos θ )²]]*Tabla142[[#This Row],[sin³ θ]]</f>
        <v>0.336357316355972</v>
      </c>
    </row>
    <row r="856" customFormat="false" ht="15" hidden="false" customHeight="false" outlineLevel="0" collapsed="false">
      <c r="A856" s="14" t="n">
        <f aca="false">A855+0.001</f>
        <v>0.854000000000001</v>
      </c>
      <c r="B856" s="14" t="n">
        <f aca="false">(SIN(0.5*'Parche Rectangular'!$C$9*'Parche Rectangular'!$C$12*COS(A856))/COS(A856))^2</f>
        <v>0.78723345082389</v>
      </c>
      <c r="C856" s="14" t="n">
        <f aca="false">SIN(A856)^3</f>
        <v>0.428514950017475</v>
      </c>
      <c r="D856" s="14" t="n">
        <f aca="false">Tabla142[[#This Row],[( sin(0.5*k0*W*cos θ)/cos θ )²]]*Tabla142[[#This Row],[sin³ θ]]</f>
        <v>0.337341302831883</v>
      </c>
    </row>
    <row r="857" customFormat="false" ht="15" hidden="false" customHeight="false" outlineLevel="0" collapsed="false">
      <c r="A857" s="14" t="n">
        <f aca="false">A856+0.001</f>
        <v>0.855000000000001</v>
      </c>
      <c r="B857" s="14" t="n">
        <f aca="false">(SIN(0.5*'Parche Rectangular'!$C$9*'Parche Rectangular'!$C$12*COS(A857))/COS(A857))^2</f>
        <v>0.787472931321777</v>
      </c>
      <c r="C857" s="14" t="n">
        <f aca="false">SIN(A857)^3</f>
        <v>0.429635526345716</v>
      </c>
      <c r="D857" s="14" t="n">
        <f aca="false">Tabla142[[#This Row],[( sin(0.5*k0*W*cos θ)/cos θ )²]]*Tabla142[[#This Row],[sin³ θ]]</f>
        <v>0.338326347331435</v>
      </c>
    </row>
    <row r="858" customFormat="false" ht="15" hidden="false" customHeight="false" outlineLevel="0" collapsed="false">
      <c r="A858" s="14" t="n">
        <f aca="false">A857+0.001</f>
        <v>0.856000000000001</v>
      </c>
      <c r="B858" s="14" t="n">
        <f aca="false">(SIN(0.5*'Parche Rectangular'!$C$9*'Parche Rectangular'!$C$12*COS(A858))/COS(A858))^2</f>
        <v>0.787712402644719</v>
      </c>
      <c r="C858" s="14" t="n">
        <f aca="false">SIN(A858)^3</f>
        <v>0.430756763378844</v>
      </c>
      <c r="D858" s="14" t="n">
        <f aca="false">Tabla142[[#This Row],[( sin(0.5*k0*W*cos θ)/cos θ )²]]*Tabla142[[#This Row],[sin³ θ]]</f>
        <v>0.339312445036612</v>
      </c>
    </row>
    <row r="859" customFormat="false" ht="15" hidden="false" customHeight="false" outlineLevel="0" collapsed="false">
      <c r="A859" s="14" t="n">
        <f aca="false">A858+0.001</f>
        <v>0.857000000000001</v>
      </c>
      <c r="B859" s="14" t="n">
        <f aca="false">(SIN(0.5*'Parche Rectangular'!$C$9*'Parche Rectangular'!$C$12*COS(A859))/COS(A859))^2</f>
        <v>0.787951863796971</v>
      </c>
      <c r="C859" s="14" t="n">
        <f aca="false">SIN(A859)^3</f>
        <v>0.431878654960776</v>
      </c>
      <c r="D859" s="14" t="n">
        <f aca="false">Tabla142[[#This Row],[( sin(0.5*k0*W*cos θ)/cos θ )²]]*Tabla142[[#This Row],[sin³ θ]]</f>
        <v>0.340299591110473</v>
      </c>
    </row>
    <row r="860" customFormat="false" ht="15" hidden="false" customHeight="false" outlineLevel="0" collapsed="false">
      <c r="A860" s="14" t="n">
        <f aca="false">A859+0.001</f>
        <v>0.858000000000001</v>
      </c>
      <c r="B860" s="14" t="n">
        <f aca="false">(SIN(0.5*'Parche Rectangular'!$C$9*'Parche Rectangular'!$C$12*COS(A860))/COS(A860))^2</f>
        <v>0.788191313782132</v>
      </c>
      <c r="C860" s="14" t="n">
        <f aca="false">SIN(A860)^3</f>
        <v>0.433001194925009</v>
      </c>
      <c r="D860" s="14" t="n">
        <f aca="false">Tabla142[[#This Row],[( sin(0.5*k0*W*cos θ)/cos θ )²]]*Tabla142[[#This Row],[sin³ θ]]</f>
        <v>0.341287780697176</v>
      </c>
    </row>
    <row r="861" customFormat="false" ht="15" hidden="false" customHeight="false" outlineLevel="0" collapsed="false">
      <c r="A861" s="14" t="n">
        <f aca="false">A860+0.001</f>
        <v>0.859000000000001</v>
      </c>
      <c r="B861" s="14" t="n">
        <f aca="false">(SIN(0.5*'Parche Rectangular'!$C$9*'Parche Rectangular'!$C$12*COS(A861))/COS(A861))^2</f>
        <v>0.788430751603146</v>
      </c>
      <c r="C861" s="14" t="n">
        <f aca="false">SIN(A861)^3</f>
        <v>0.434124377094666</v>
      </c>
      <c r="D861" s="14" t="n">
        <f aca="false">Tabla142[[#This Row],[( sin(0.5*k0*W*cos θ)/cos θ )²]]*Tabla142[[#This Row],[sin³ θ]]</f>
        <v>0.342277008921995</v>
      </c>
    </row>
    <row r="862" customFormat="false" ht="15" hidden="false" customHeight="false" outlineLevel="0" collapsed="false">
      <c r="A862" s="14" t="n">
        <f aca="false">A861+0.001</f>
        <v>0.860000000000001</v>
      </c>
      <c r="B862" s="14" t="n">
        <f aca="false">(SIN(0.5*'Parche Rectangular'!$C$9*'Parche Rectangular'!$C$12*COS(A862))/COS(A862))^2</f>
        <v>0.78867017626231</v>
      </c>
      <c r="C862" s="14" t="n">
        <f aca="false">SIN(A862)^3</f>
        <v>0.435248195282553</v>
      </c>
      <c r="D862" s="14" t="n">
        <f aca="false">Tabla142[[#This Row],[( sin(0.5*k0*W*cos θ)/cos θ )²]]*Tabla142[[#This Row],[sin³ θ]]</f>
        <v>0.343267270891343</v>
      </c>
    </row>
    <row r="863" customFormat="false" ht="15" hidden="false" customHeight="false" outlineLevel="0" collapsed="false">
      <c r="A863" s="14" t="n">
        <f aca="false">A862+0.001</f>
        <v>0.861000000000001</v>
      </c>
      <c r="B863" s="14" t="n">
        <f aca="false">(SIN(0.5*'Parche Rectangular'!$C$9*'Parche Rectangular'!$C$12*COS(A863))/COS(A863))^2</f>
        <v>0.788909586761274</v>
      </c>
      <c r="C863" s="14" t="n">
        <f aca="false">SIN(A863)^3</f>
        <v>0.436372643291209</v>
      </c>
      <c r="D863" s="14" t="n">
        <f aca="false">Tabla142[[#This Row],[( sin(0.5*k0*W*cos θ)/cos θ )²]]*Tabla142[[#This Row],[sin³ θ]]</f>
        <v>0.344258561692793</v>
      </c>
    </row>
    <row r="864" customFormat="false" ht="15" hidden="false" customHeight="false" outlineLevel="0" collapsed="false">
      <c r="A864" s="14" t="n">
        <f aca="false">A863+0.001</f>
        <v>0.862000000000001</v>
      </c>
      <c r="B864" s="14" t="n">
        <f aca="false">(SIN(0.5*'Parche Rectangular'!$C$9*'Parche Rectangular'!$C$12*COS(A864))/COS(A864))^2</f>
        <v>0.789148982101052</v>
      </c>
      <c r="C864" s="14" t="n">
        <f aca="false">SIN(A864)^3</f>
        <v>0.437497714912956</v>
      </c>
      <c r="D864" s="14" t="n">
        <f aca="false">Tabla142[[#This Row],[( sin(0.5*k0*W*cos θ)/cos θ )²]]*Tabla142[[#This Row],[sin³ θ]]</f>
        <v>0.345250876395096</v>
      </c>
    </row>
    <row r="865" customFormat="false" ht="15" hidden="false" customHeight="false" outlineLevel="0" collapsed="false">
      <c r="A865" s="14" t="n">
        <f aca="false">A864+0.001</f>
        <v>0.863000000000001</v>
      </c>
      <c r="B865" s="14" t="n">
        <f aca="false">(SIN(0.5*'Parche Rectangular'!$C$9*'Parche Rectangular'!$C$12*COS(A865))/COS(A865))^2</f>
        <v>0.789388361282019</v>
      </c>
      <c r="C865" s="14" t="n">
        <f aca="false">SIN(A865)^3</f>
        <v>0.438623403929954</v>
      </c>
      <c r="D865" s="14" t="n">
        <f aca="false">Tabla142[[#This Row],[( sin(0.5*k0*W*cos θ)/cos θ )²]]*Tabla142[[#This Row],[sin³ θ]]</f>
        <v>0.346244210048208</v>
      </c>
    </row>
    <row r="866" customFormat="false" ht="15" hidden="false" customHeight="false" outlineLevel="0" collapsed="false">
      <c r="A866" s="14" t="n">
        <f aca="false">A865+0.001</f>
        <v>0.864000000000001</v>
      </c>
      <c r="B866" s="14" t="n">
        <f aca="false">(SIN(0.5*'Parche Rectangular'!$C$9*'Parche Rectangular'!$C$12*COS(A866))/COS(A866))^2</f>
        <v>0.789627723303922</v>
      </c>
      <c r="C866" s="14" t="n">
        <f aca="false">SIN(A866)^3</f>
        <v>0.439749704114251</v>
      </c>
      <c r="D866" s="14" t="n">
        <f aca="false">Tabla142[[#This Row],[( sin(0.5*k0*W*cos θ)/cos θ )²]]*Tabla142[[#This Row],[sin³ θ]]</f>
        <v>0.34723855768331</v>
      </c>
    </row>
    <row r="867" customFormat="false" ht="15" hidden="false" customHeight="false" outlineLevel="0" collapsed="false">
      <c r="A867" s="14" t="n">
        <f aca="false">A866+0.001</f>
        <v>0.865000000000001</v>
      </c>
      <c r="B867" s="14" t="n">
        <f aca="false">(SIN(0.5*'Parche Rectangular'!$C$9*'Parche Rectangular'!$C$12*COS(A867))/COS(A867))^2</f>
        <v>0.78986706716588</v>
      </c>
      <c r="C867" s="14" t="n">
        <f aca="false">SIN(A867)^3</f>
        <v>0.440876609227836</v>
      </c>
      <c r="D867" s="14" t="n">
        <f aca="false">Tabla142[[#This Row],[( sin(0.5*k0*W*cos θ)/cos θ )²]]*Tabla142[[#This Row],[sin³ θ]]</f>
        <v>0.348233914312828</v>
      </c>
    </row>
    <row r="868" customFormat="false" ht="15" hidden="false" customHeight="false" outlineLevel="0" collapsed="false">
      <c r="A868" s="14" t="n">
        <f aca="false">A867+0.001</f>
        <v>0.866000000000001</v>
      </c>
      <c r="B868" s="14" t="n">
        <f aca="false">(SIN(0.5*'Parche Rectangular'!$C$9*'Parche Rectangular'!$C$12*COS(A868))/COS(A868))^2</f>
        <v>0.790106391866389</v>
      </c>
      <c r="C868" s="14" t="n">
        <f aca="false">SIN(A868)^3</f>
        <v>0.442004113022689</v>
      </c>
      <c r="D868" s="14" t="n">
        <f aca="false">Tabla142[[#This Row],[( sin(0.5*k0*W*cos θ)/cos θ )²]]*Tabla142[[#This Row],[sin³ θ]]</f>
        <v>0.349230274930461</v>
      </c>
    </row>
    <row r="869" customFormat="false" ht="15" hidden="false" customHeight="false" outlineLevel="0" collapsed="false">
      <c r="A869" s="14" t="n">
        <f aca="false">A868+0.001</f>
        <v>0.867000000000001</v>
      </c>
      <c r="B869" s="14" t="n">
        <f aca="false">(SIN(0.5*'Parche Rectangular'!$C$9*'Parche Rectangular'!$C$12*COS(A869))/COS(A869))^2</f>
        <v>0.790345696403331</v>
      </c>
      <c r="C869" s="14" t="n">
        <f aca="false">SIN(A869)^3</f>
        <v>0.443132209240839</v>
      </c>
      <c r="D869" s="14" t="n">
        <f aca="false">Tabla142[[#This Row],[( sin(0.5*k0*W*cos θ)/cos θ )²]]*Tabla142[[#This Row],[sin³ θ]]</f>
        <v>0.350227634511197</v>
      </c>
    </row>
    <row r="870" customFormat="false" ht="15" hidden="false" customHeight="false" outlineLevel="0" collapsed="false">
      <c r="A870" s="14" t="n">
        <f aca="false">A869+0.001</f>
        <v>0.868000000000001</v>
      </c>
      <c r="B870" s="14" t="n">
        <f aca="false">(SIN(0.5*'Parche Rectangular'!$C$9*'Parche Rectangular'!$C$12*COS(A870))/COS(A870))^2</f>
        <v>0.79058497977397</v>
      </c>
      <c r="C870" s="14" t="n">
        <f aca="false">SIN(A870)^3</f>
        <v>0.44426089161441</v>
      </c>
      <c r="D870" s="14" t="n">
        <f aca="false">Tabla142[[#This Row],[( sin(0.5*k0*W*cos θ)/cos θ )²]]*Tabla142[[#This Row],[sin³ θ]]</f>
        <v>0.351225988011344</v>
      </c>
    </row>
    <row r="871" customFormat="false" ht="15" hidden="false" customHeight="false" outlineLevel="0" collapsed="false">
      <c r="A871" s="14" t="n">
        <f aca="false">A870+0.001</f>
        <v>0.869000000000001</v>
      </c>
      <c r="B871" s="14" t="n">
        <f aca="false">(SIN(0.5*'Parche Rectangular'!$C$9*'Parche Rectangular'!$C$12*COS(A871))/COS(A871))^2</f>
        <v>0.790824240974967</v>
      </c>
      <c r="C871" s="14" t="n">
        <f aca="false">SIN(A871)^3</f>
        <v>0.445390153865676</v>
      </c>
      <c r="D871" s="14" t="n">
        <f aca="false">Tabla142[[#This Row],[( sin(0.5*k0*W*cos θ)/cos θ )²]]*Tabla142[[#This Row],[sin³ θ]]</f>
        <v>0.352225330368547</v>
      </c>
    </row>
    <row r="872" customFormat="false" ht="15" hidden="false" customHeight="false" outlineLevel="0" collapsed="false">
      <c r="A872" s="14" t="n">
        <f aca="false">A871+0.001</f>
        <v>0.870000000000001</v>
      </c>
      <c r="B872" s="14" t="n">
        <f aca="false">(SIN(0.5*'Parche Rectangular'!$C$9*'Parche Rectangular'!$C$12*COS(A872))/COS(A872))^2</f>
        <v>0.791063479002374</v>
      </c>
      <c r="C872" s="14" t="n">
        <f aca="false">SIN(A872)^3</f>
        <v>0.446519989707116</v>
      </c>
      <c r="D872" s="14" t="n">
        <f aca="false">Tabla142[[#This Row],[( sin(0.5*k0*W*cos θ)/cos θ )²]]*Tabla142[[#This Row],[sin³ θ]]</f>
        <v>0.353225656501816</v>
      </c>
    </row>
    <row r="873" customFormat="false" ht="15" hidden="false" customHeight="false" outlineLevel="0" collapsed="false">
      <c r="A873" s="14" t="n">
        <f aca="false">A872+0.001</f>
        <v>0.871000000000001</v>
      </c>
      <c r="B873" s="14" t="n">
        <f aca="false">(SIN(0.5*'Parche Rectangular'!$C$9*'Parche Rectangular'!$C$12*COS(A873))/COS(A873))^2</f>
        <v>0.791302692851648</v>
      </c>
      <c r="C873" s="14" t="n">
        <f aca="false">SIN(A873)^3</f>
        <v>0.447650392841464</v>
      </c>
      <c r="D873" s="14" t="n">
        <f aca="false">Tabla142[[#This Row],[( sin(0.5*k0*W*cos θ)/cos θ )²]]*Tabla142[[#This Row],[sin³ θ]]</f>
        <v>0.354226961311548</v>
      </c>
    </row>
    <row r="874" customFormat="false" ht="15" hidden="false" customHeight="false" outlineLevel="0" collapsed="false">
      <c r="A874" s="14" t="n">
        <f aca="false">A873+0.001</f>
        <v>0.872000000000001</v>
      </c>
      <c r="B874" s="14" t="n">
        <f aca="false">(SIN(0.5*'Parche Rectangular'!$C$9*'Parche Rectangular'!$C$12*COS(A874))/COS(A874))^2</f>
        <v>0.791541881517649</v>
      </c>
      <c r="C874" s="14" t="n">
        <f aca="false">SIN(A874)^3</f>
        <v>0.44878135696176</v>
      </c>
      <c r="D874" s="14" t="n">
        <f aca="false">Tabla142[[#This Row],[( sin(0.5*k0*W*cos θ)/cos θ )²]]*Tabla142[[#This Row],[sin³ θ]]</f>
        <v>0.355229239679555</v>
      </c>
    </row>
    <row r="875" customFormat="false" ht="15" hidden="false" customHeight="false" outlineLevel="0" collapsed="false">
      <c r="A875" s="14" t="n">
        <f aca="false">A874+0.001</f>
        <v>0.873000000000001</v>
      </c>
      <c r="B875" s="14" t="n">
        <f aca="false">(SIN(0.5*'Parche Rectangular'!$C$9*'Parche Rectangular'!$C$12*COS(A875))/COS(A875))^2</f>
        <v>0.791781043994647</v>
      </c>
      <c r="C875" s="14" t="n">
        <f aca="false">SIN(A875)^3</f>
        <v>0.449912875751408</v>
      </c>
      <c r="D875" s="14" t="n">
        <f aca="false">Tabla142[[#This Row],[( sin(0.5*k0*W*cos θ)/cos θ )²]]*Tabla142[[#This Row],[sin³ θ]]</f>
        <v>0.356232486469084</v>
      </c>
    </row>
    <row r="876" customFormat="false" ht="15" hidden="false" customHeight="false" outlineLevel="0" collapsed="false">
      <c r="A876" s="14" t="n">
        <f aca="false">A875+0.001</f>
        <v>0.874000000000001</v>
      </c>
      <c r="B876" s="14" t="n">
        <f aca="false">(SIN(0.5*'Parche Rectangular'!$C$9*'Parche Rectangular'!$C$12*COS(A876))/COS(A876))^2</f>
        <v>0.792020179276327</v>
      </c>
      <c r="C876" s="14" t="n">
        <f aca="false">SIN(A876)^3</f>
        <v>0.451044942884226</v>
      </c>
      <c r="D876" s="14" t="n">
        <f aca="false">Tabla142[[#This Row],[( sin(0.5*k0*W*cos θ)/cos θ )²]]*Tabla142[[#This Row],[sin³ θ]]</f>
        <v>0.357236696524846</v>
      </c>
    </row>
    <row r="877" customFormat="false" ht="15" hidden="false" customHeight="false" outlineLevel="0" collapsed="false">
      <c r="A877" s="14" t="n">
        <f aca="false">A876+0.001</f>
        <v>0.875000000000001</v>
      </c>
      <c r="B877" s="14" t="n">
        <f aca="false">(SIN(0.5*'Parche Rectangular'!$C$9*'Parche Rectangular'!$C$12*COS(A877))/COS(A877))^2</f>
        <v>0.792259286355793</v>
      </c>
      <c r="C877" s="14" t="n">
        <f aca="false">SIN(A877)^3</f>
        <v>0.452177552024499</v>
      </c>
      <c r="D877" s="14" t="n">
        <f aca="false">Tabla142[[#This Row],[( sin(0.5*k0*W*cos θ)/cos θ )²]]*Tabla142[[#This Row],[sin³ θ]]</f>
        <v>0.358241864673039</v>
      </c>
    </row>
    <row r="878" customFormat="false" ht="15" hidden="false" customHeight="false" outlineLevel="0" collapsed="false">
      <c r="A878" s="14" t="n">
        <f aca="false">A877+0.001</f>
        <v>0.876000000000001</v>
      </c>
      <c r="B878" s="14" t="n">
        <f aca="false">(SIN(0.5*'Parche Rectangular'!$C$9*'Parche Rectangular'!$C$12*COS(A878))/COS(A878))^2</f>
        <v>0.792498364225571</v>
      </c>
      <c r="C878" s="14" t="n">
        <f aca="false">SIN(A878)^3</f>
        <v>0.453310696827031</v>
      </c>
      <c r="D878" s="14" t="n">
        <f aca="false">Tabla142[[#This Row],[( sin(0.5*k0*W*cos θ)/cos θ )²]]*Tabla142[[#This Row],[sin³ θ]]</f>
        <v>0.359247985721376</v>
      </c>
    </row>
    <row r="879" customFormat="false" ht="15" hidden="false" customHeight="false" outlineLevel="0" collapsed="false">
      <c r="A879" s="14" t="n">
        <f aca="false">A878+0.001</f>
        <v>0.877000000000001</v>
      </c>
      <c r="B879" s="14" t="n">
        <f aca="false">(SIN(0.5*'Parche Rectangular'!$C$9*'Parche Rectangular'!$C$12*COS(A879))/COS(A879))^2</f>
        <v>0.792737411877617</v>
      </c>
      <c r="C879" s="14" t="n">
        <f aca="false">SIN(A879)^3</f>
        <v>0.454444370937202</v>
      </c>
      <c r="D879" s="14" t="n">
        <f aca="false">Tabla142[[#This Row],[( sin(0.5*k0*W*cos θ)/cos θ )²]]*Tabla142[[#This Row],[sin³ θ]]</f>
        <v>0.360255054459109</v>
      </c>
    </row>
    <row r="880" customFormat="false" ht="15" hidden="false" customHeight="false" outlineLevel="0" collapsed="false">
      <c r="A880" s="14" t="n">
        <f aca="false">A879+0.001</f>
        <v>0.878000000000001</v>
      </c>
      <c r="B880" s="14" t="n">
        <f aca="false">(SIN(0.5*'Parche Rectangular'!$C$9*'Parche Rectangular'!$C$12*COS(A880))/COS(A880))^2</f>
        <v>0.792976428303321</v>
      </c>
      <c r="C880" s="14" t="n">
        <f aca="false">SIN(A880)^3</f>
        <v>0.455578567991017</v>
      </c>
      <c r="D880" s="14" t="n">
        <f aca="false">Tabla142[[#This Row],[( sin(0.5*k0*W*cos θ)/cos θ )²]]*Tabla142[[#This Row],[sin³ θ]]</f>
        <v>0.361263065657059</v>
      </c>
    </row>
    <row r="881" customFormat="false" ht="15" hidden="false" customHeight="false" outlineLevel="0" collapsed="false">
      <c r="A881" s="14" t="n">
        <f aca="false">A880+0.001</f>
        <v>0.879000000000001</v>
      </c>
      <c r="B881" s="14" t="n">
        <f aca="false">(SIN(0.5*'Parche Rectangular'!$C$9*'Parche Rectangular'!$C$12*COS(A881))/COS(A881))^2</f>
        <v>0.793215412493508</v>
      </c>
      <c r="C881" s="14" t="n">
        <f aca="false">SIN(A881)^3</f>
        <v>0.456713281615165</v>
      </c>
      <c r="D881" s="14" t="n">
        <f aca="false">Tabla142[[#This Row],[( sin(0.5*k0*W*cos θ)/cos θ )²]]*Tabla142[[#This Row],[sin³ θ]]</f>
        <v>0.362272014067637</v>
      </c>
    </row>
    <row r="882" customFormat="false" ht="15" hidden="false" customHeight="false" outlineLevel="0" collapsed="false">
      <c r="A882" s="14" t="n">
        <f aca="false">A881+0.001</f>
        <v>0.880000000000001</v>
      </c>
      <c r="B882" s="14" t="n">
        <f aca="false">(SIN(0.5*'Parche Rectangular'!$C$9*'Parche Rectangular'!$C$12*COS(A882))/COS(A882))^2</f>
        <v>0.793454363438447</v>
      </c>
      <c r="C882" s="14" t="n">
        <f aca="false">SIN(A882)^3</f>
        <v>0.457848505427066</v>
      </c>
      <c r="D882" s="14" t="n">
        <f aca="false">Tabla142[[#This Row],[( sin(0.5*k0*W*cos θ)/cos θ )²]]*Tabla142[[#This Row],[sin³ θ]]</f>
        <v>0.363281894424877</v>
      </c>
    </row>
    <row r="883" customFormat="false" ht="15" hidden="false" customHeight="false" outlineLevel="0" collapsed="false">
      <c r="A883" s="14" t="n">
        <f aca="false">A882+0.001</f>
        <v>0.881000000000001</v>
      </c>
      <c r="B883" s="14" t="n">
        <f aca="false">(SIN(0.5*'Parche Rectangular'!$C$9*'Parche Rectangular'!$C$12*COS(A883))/COS(A883))^2</f>
        <v>0.793693280127853</v>
      </c>
      <c r="C883" s="14" t="n">
        <f aca="false">SIN(A883)^3</f>
        <v>0.458984233034927</v>
      </c>
      <c r="D883" s="14" t="n">
        <f aca="false">Tabla142[[#This Row],[( sin(0.5*k0*W*cos θ)/cos θ )²]]*Tabla142[[#This Row],[sin³ θ]]</f>
        <v>0.364292701444459</v>
      </c>
    </row>
    <row r="884" customFormat="false" ht="15" hidden="false" customHeight="false" outlineLevel="0" collapsed="false">
      <c r="A884" s="14" t="n">
        <f aca="false">A883+0.001</f>
        <v>0.882000000000001</v>
      </c>
      <c r="B884" s="14" t="n">
        <f aca="false">(SIN(0.5*'Parche Rectangular'!$C$9*'Parche Rectangular'!$C$12*COS(A884))/COS(A884))^2</f>
        <v>0.793932161550895</v>
      </c>
      <c r="C884" s="14" t="n">
        <f aca="false">SIN(A884)^3</f>
        <v>0.4601204580378</v>
      </c>
      <c r="D884" s="14" t="n">
        <f aca="false">Tabla142[[#This Row],[( sin(0.5*k0*W*cos θ)/cos θ )²]]*Tabla142[[#This Row],[sin³ θ]]</f>
        <v>0.365304429823739</v>
      </c>
    </row>
    <row r="885" customFormat="false" ht="15" hidden="false" customHeight="false" outlineLevel="0" collapsed="false">
      <c r="A885" s="14" t="n">
        <f aca="false">A884+0.001</f>
        <v>0.883000000000001</v>
      </c>
      <c r="B885" s="14" t="n">
        <f aca="false">(SIN(0.5*'Parche Rectangular'!$C$9*'Parche Rectangular'!$C$12*COS(A885))/COS(A885))^2</f>
        <v>0.794171006696196</v>
      </c>
      <c r="C885" s="14" t="n">
        <f aca="false">SIN(A885)^3</f>
        <v>0.46125717402563</v>
      </c>
      <c r="D885" s="14" t="n">
        <f aca="false">Tabla142[[#This Row],[( sin(0.5*k0*W*cos θ)/cos θ )²]]*Tabla142[[#This Row],[sin³ θ]]</f>
        <v>0.366317074241777</v>
      </c>
    </row>
    <row r="886" customFormat="false" ht="15" hidden="false" customHeight="false" outlineLevel="0" collapsed="false">
      <c r="A886" s="14" t="n">
        <f aca="false">A885+0.001</f>
        <v>0.884000000000001</v>
      </c>
      <c r="B886" s="14" t="n">
        <f aca="false">(SIN(0.5*'Parche Rectangular'!$C$9*'Parche Rectangular'!$C$12*COS(A886))/COS(A886))^2</f>
        <v>0.79440981455184</v>
      </c>
      <c r="C886" s="14" t="n">
        <f aca="false">SIN(A886)^3</f>
        <v>0.462394374579311</v>
      </c>
      <c r="D886" s="14" t="n">
        <f aca="false">Tabla142[[#This Row],[( sin(0.5*k0*W*cos θ)/cos θ )²]]*Tabla142[[#This Row],[sin³ θ]]</f>
        <v>0.367330629359364</v>
      </c>
    </row>
    <row r="887" customFormat="false" ht="15" hidden="false" customHeight="false" outlineLevel="0" collapsed="false">
      <c r="A887" s="14" t="n">
        <f aca="false">A886+0.001</f>
        <v>0.885000000000001</v>
      </c>
      <c r="B887" s="14" t="n">
        <f aca="false">(SIN(0.5*'Parche Rectangular'!$C$9*'Parche Rectangular'!$C$12*COS(A887))/COS(A887))^2</f>
        <v>0.794648584105378</v>
      </c>
      <c r="C887" s="14" t="n">
        <f aca="false">SIN(A887)^3</f>
        <v>0.46353205327074</v>
      </c>
      <c r="D887" s="14" t="n">
        <f aca="false">Tabla142[[#This Row],[( sin(0.5*k0*W*cos θ)/cos θ )²]]*Tabla142[[#This Row],[sin³ θ]]</f>
        <v>0.368345089819052</v>
      </c>
    </row>
    <row r="888" customFormat="false" ht="15" hidden="false" customHeight="false" outlineLevel="0" collapsed="false">
      <c r="A888" s="14" t="n">
        <f aca="false">A887+0.001</f>
        <v>0.886000000000001</v>
      </c>
      <c r="B888" s="14" t="n">
        <f aca="false">(SIN(0.5*'Parche Rectangular'!$C$9*'Parche Rectangular'!$C$12*COS(A888))/COS(A888))^2</f>
        <v>0.794887314343834</v>
      </c>
      <c r="C888" s="14" t="n">
        <f aca="false">SIN(A888)^3</f>
        <v>0.464670203662871</v>
      </c>
      <c r="D888" s="14" t="n">
        <f aca="false">Tabla142[[#This Row],[( sin(0.5*k0*W*cos θ)/cos θ )²]]*Tabla142[[#This Row],[sin³ θ]]</f>
        <v>0.369360450245181</v>
      </c>
    </row>
    <row r="889" customFormat="false" ht="15" hidden="false" customHeight="false" outlineLevel="0" collapsed="false">
      <c r="A889" s="14" t="n">
        <f aca="false">A888+0.001</f>
        <v>0.887000000000001</v>
      </c>
      <c r="B889" s="14" t="n">
        <f aca="false">(SIN(0.5*'Parche Rectangular'!$C$9*'Parche Rectangular'!$C$12*COS(A889))/COS(A889))^2</f>
        <v>0.795126004253703</v>
      </c>
      <c r="C889" s="14" t="n">
        <f aca="false">SIN(A889)^3</f>
        <v>0.46580881930977</v>
      </c>
      <c r="D889" s="14" t="n">
        <f aca="false">Tabla142[[#This Row],[( sin(0.5*k0*W*cos θ)/cos θ )²]]*Tabla142[[#This Row],[sin³ θ]]</f>
        <v>0.370376705243913</v>
      </c>
    </row>
    <row r="890" customFormat="false" ht="15" hidden="false" customHeight="false" outlineLevel="0" collapsed="false">
      <c r="A890" s="14" t="n">
        <f aca="false">A889+0.001</f>
        <v>0.888000000000001</v>
      </c>
      <c r="B890" s="14" t="n">
        <f aca="false">(SIN(0.5*'Parche Rectangular'!$C$9*'Parche Rectangular'!$C$12*COS(A890))/COS(A890))^2</f>
        <v>0.795364652820962</v>
      </c>
      <c r="C890" s="14" t="n">
        <f aca="false">SIN(A890)^3</f>
        <v>0.466947893756669</v>
      </c>
      <c r="D890" s="14" t="n">
        <f aca="false">Tabla142[[#This Row],[( sin(0.5*k0*W*cos θ)/cos θ )²]]*Tabla142[[#This Row],[sin³ θ]]</f>
        <v>0.371393849403253</v>
      </c>
    </row>
    <row r="891" customFormat="false" ht="15" hidden="false" customHeight="false" outlineLevel="0" collapsed="false">
      <c r="A891" s="14" t="n">
        <f aca="false">A890+0.001</f>
        <v>0.889000000000001</v>
      </c>
      <c r="B891" s="14" t="n">
        <f aca="false">(SIN(0.5*'Parche Rectangular'!$C$9*'Parche Rectangular'!$C$12*COS(A891))/COS(A891))^2</f>
        <v>0.795603259031075</v>
      </c>
      <c r="C891" s="14" t="n">
        <f aca="false">SIN(A891)^3</f>
        <v>0.468087420540018</v>
      </c>
      <c r="D891" s="14" t="n">
        <f aca="false">Tabla142[[#This Row],[( sin(0.5*k0*W*cos θ)/cos θ )²]]*Tabla142[[#This Row],[sin³ θ]]</f>
        <v>0.372411877293088</v>
      </c>
    </row>
    <row r="892" customFormat="false" ht="15" hidden="false" customHeight="false" outlineLevel="0" collapsed="false">
      <c r="A892" s="14" t="n">
        <f aca="false">A891+0.001</f>
        <v>0.890000000000001</v>
      </c>
      <c r="B892" s="14" t="n">
        <f aca="false">(SIN(0.5*'Parche Rectangular'!$C$9*'Parche Rectangular'!$C$12*COS(A892))/COS(A892))^2</f>
        <v>0.795841821868994</v>
      </c>
      <c r="C892" s="14" t="n">
        <f aca="false">SIN(A892)^3</f>
        <v>0.469227393187542</v>
      </c>
      <c r="D892" s="14" t="n">
        <f aca="false">Tabla142[[#This Row],[( sin(0.5*k0*W*cos θ)/cos θ )²]]*Tabla142[[#This Row],[sin³ θ]]</f>
        <v>0.373430783465212</v>
      </c>
    </row>
    <row r="893" customFormat="false" ht="15" hidden="false" customHeight="false" outlineLevel="0" collapsed="false">
      <c r="A893" s="14" t="n">
        <f aca="false">A892+0.001</f>
        <v>0.891000000000001</v>
      </c>
      <c r="B893" s="14" t="n">
        <f aca="false">(SIN(0.5*'Parche Rectangular'!$C$9*'Parche Rectangular'!$C$12*COS(A893))/COS(A893))^2</f>
        <v>0.796080340319165</v>
      </c>
      <c r="C893" s="14" t="n">
        <f aca="false">SIN(A893)^3</f>
        <v>0.470367805218294</v>
      </c>
      <c r="D893" s="14" t="n">
        <f aca="false">Tabla142[[#This Row],[( sin(0.5*k0*W*cos θ)/cos θ )²]]*Tabla142[[#This Row],[sin³ θ]]</f>
        <v>0.374450562453359</v>
      </c>
    </row>
    <row r="894" customFormat="false" ht="15" hidden="false" customHeight="false" outlineLevel="0" collapsed="false">
      <c r="A894" s="14" t="n">
        <f aca="false">A893+0.001</f>
        <v>0.892000000000001</v>
      </c>
      <c r="B894" s="14" t="n">
        <f aca="false">(SIN(0.5*'Parche Rectangular'!$C$9*'Parche Rectangular'!$C$12*COS(A894))/COS(A894))^2</f>
        <v>0.796318813365537</v>
      </c>
      <c r="C894" s="14" t="n">
        <f aca="false">SIN(A894)^3</f>
        <v>0.471508650142712</v>
      </c>
      <c r="D894" s="14" t="n">
        <f aca="false">Tabla142[[#This Row],[( sin(0.5*k0*W*cos θ)/cos θ )²]]*Tabla142[[#This Row],[sin³ θ]]</f>
        <v>0.37547120877323</v>
      </c>
    </row>
    <row r="895" customFormat="false" ht="15" hidden="false" customHeight="false" outlineLevel="0" collapsed="false">
      <c r="A895" s="14" t="n">
        <f aca="false">A894+0.001</f>
        <v>0.893000000000001</v>
      </c>
      <c r="B895" s="14" t="n">
        <f aca="false">(SIN(0.5*'Parche Rectangular'!$C$9*'Parche Rectangular'!$C$12*COS(A895))/COS(A895))^2</f>
        <v>0.79655723999156</v>
      </c>
      <c r="C895" s="14" t="n">
        <f aca="false">SIN(A895)^3</f>
        <v>0.472649921462668</v>
      </c>
      <c r="D895" s="14" t="n">
        <f aca="false">Tabla142[[#This Row],[( sin(0.5*k0*W*cos θ)/cos θ )²]]*Tabla142[[#This Row],[sin³ θ]]</f>
        <v>0.376492716922531</v>
      </c>
    </row>
    <row r="896" customFormat="false" ht="15" hidden="false" customHeight="false" outlineLevel="0" collapsed="false">
      <c r="A896" s="14" t="n">
        <f aca="false">A895+0.001</f>
        <v>0.894000000000001</v>
      </c>
      <c r="B896" s="14" t="n">
        <f aca="false">(SIN(0.5*'Parche Rectangular'!$C$9*'Parche Rectangular'!$C$12*COS(A896))/COS(A896))^2</f>
        <v>0.796795619180194</v>
      </c>
      <c r="C896" s="14" t="n">
        <f aca="false">SIN(A896)^3</f>
        <v>0.473791612671531</v>
      </c>
      <c r="D896" s="14" t="n">
        <f aca="false">Tabla142[[#This Row],[( sin(0.5*k0*W*cos θ)/cos θ )²]]*Tabla142[[#This Row],[sin³ θ]]</f>
        <v>0.377515081380995</v>
      </c>
    </row>
    <row r="897" customFormat="false" ht="15" hidden="false" customHeight="false" outlineLevel="0" collapsed="false">
      <c r="A897" s="14" t="n">
        <f aca="false">A896+0.001</f>
        <v>0.895000000000001</v>
      </c>
      <c r="B897" s="14" t="n">
        <f aca="false">(SIN(0.5*'Parche Rectangular'!$C$9*'Parche Rectangular'!$C$12*COS(A897))/COS(A897))^2</f>
        <v>0.797033949913915</v>
      </c>
      <c r="C897" s="14" t="n">
        <f aca="false">SIN(A897)^3</f>
        <v>0.474933717254214</v>
      </c>
      <c r="D897" s="14" t="n">
        <f aca="false">Tabla142[[#This Row],[( sin(0.5*k0*W*cos θ)/cos θ )²]]*Tabla142[[#This Row],[sin³ θ]]</f>
        <v>0.378538296610424</v>
      </c>
    </row>
    <row r="898" customFormat="false" ht="15" hidden="false" customHeight="false" outlineLevel="0" collapsed="false">
      <c r="A898" s="14" t="n">
        <f aca="false">A897+0.001</f>
        <v>0.896000000000001</v>
      </c>
      <c r="B898" s="14" t="n">
        <f aca="false">(SIN(0.5*'Parche Rectangular'!$C$9*'Parche Rectangular'!$C$12*COS(A898))/COS(A898))^2</f>
        <v>0.797272231174715</v>
      </c>
      <c r="C898" s="14" t="n">
        <f aca="false">SIN(A898)^3</f>
        <v>0.476076228687233</v>
      </c>
      <c r="D898" s="14" t="n">
        <f aca="false">Tabla142[[#This Row],[( sin(0.5*k0*W*cos θ)/cos θ )²]]*Tabla142[[#This Row],[sin³ θ]]</f>
        <v>0.379562357054715</v>
      </c>
    </row>
    <row r="899" customFormat="false" ht="15" hidden="false" customHeight="false" outlineLevel="0" collapsed="false">
      <c r="A899" s="14" t="n">
        <f aca="false">A898+0.001</f>
        <v>0.897000000000001</v>
      </c>
      <c r="B899" s="14" t="n">
        <f aca="false">(SIN(0.5*'Parche Rectangular'!$C$9*'Parche Rectangular'!$C$12*COS(A899))/COS(A899))^2</f>
        <v>0.797510461944115</v>
      </c>
      <c r="C899" s="14" t="n">
        <f aca="false">SIN(A899)^3</f>
        <v>0.477219140438763</v>
      </c>
      <c r="D899" s="14" t="n">
        <f aca="false">Tabla142[[#This Row],[( sin(0.5*k0*W*cos θ)/cos θ )²]]*Tabla142[[#This Row],[sin³ θ]]</f>
        <v>0.380587257139891</v>
      </c>
    </row>
    <row r="900" customFormat="false" ht="15" hidden="false" customHeight="false" outlineLevel="0" collapsed="false">
      <c r="A900" s="14" t="n">
        <f aca="false">A899+0.001</f>
        <v>0.898000000000001</v>
      </c>
      <c r="B900" s="14" t="n">
        <f aca="false">(SIN(0.5*'Parche Rectangular'!$C$9*'Parche Rectangular'!$C$12*COS(A900))/COS(A900))^2</f>
        <v>0.797748641203158</v>
      </c>
      <c r="C900" s="14" t="n">
        <f aca="false">SIN(A900)^3</f>
        <v>0.478362445968687</v>
      </c>
      <c r="D900" s="14" t="n">
        <f aca="false">Tabla142[[#This Row],[( sin(0.5*k0*W*cos θ)/cos θ )²]]*Tabla142[[#This Row],[sin³ θ]]</f>
        <v>0.381612991274139</v>
      </c>
    </row>
    <row r="901" customFormat="false" ht="15" hidden="false" customHeight="false" outlineLevel="0" collapsed="false">
      <c r="A901" s="14" t="n">
        <f aca="false">A900+0.001</f>
        <v>0.899000000000001</v>
      </c>
      <c r="B901" s="14" t="n">
        <f aca="false">(SIN(0.5*'Parche Rectangular'!$C$9*'Parche Rectangular'!$C$12*COS(A901))/COS(A901))^2</f>
        <v>0.797986767932428</v>
      </c>
      <c r="C901" s="14" t="n">
        <f aca="false">SIN(A901)^3</f>
        <v>0.47950613872866</v>
      </c>
      <c r="D901" s="14" t="n">
        <f aca="false">Tabla142[[#This Row],[( sin(0.5*k0*W*cos θ)/cos θ )²]]*Tabla142[[#This Row],[sin³ θ]]</f>
        <v>0.382639553847842</v>
      </c>
    </row>
    <row r="902" customFormat="false" ht="15" hidden="false" customHeight="false" outlineLevel="0" collapsed="false">
      <c r="A902" s="14" t="n">
        <f aca="false">A901+0.001</f>
        <v>0.900000000000001</v>
      </c>
      <c r="B902" s="14" t="n">
        <f aca="false">(SIN(0.5*'Parche Rectangular'!$C$9*'Parche Rectangular'!$C$12*COS(A902))/COS(A902))^2</f>
        <v>0.798224841112043</v>
      </c>
      <c r="C902" s="14" t="n">
        <f aca="false">SIN(A902)^3</f>
        <v>0.480650212162156</v>
      </c>
      <c r="D902" s="14" t="n">
        <f aca="false">Tabla142[[#This Row],[( sin(0.5*k0*W*cos θ)/cos θ )²]]*Tabla142[[#This Row],[sin³ θ]]</f>
        <v>0.383666939233607</v>
      </c>
    </row>
    <row r="903" customFormat="false" ht="15" hidden="false" customHeight="false" outlineLevel="0" collapsed="false">
      <c r="A903" s="14" t="n">
        <f aca="false">A902+0.001</f>
        <v>0.901000000000001</v>
      </c>
      <c r="B903" s="14" t="n">
        <f aca="false">(SIN(0.5*'Parche Rectangular'!$C$9*'Parche Rectangular'!$C$12*COS(A903))/COS(A903))^2</f>
        <v>0.798462859721668</v>
      </c>
      <c r="C903" s="14" t="n">
        <f aca="false">SIN(A903)^3</f>
        <v>0.481794659704528</v>
      </c>
      <c r="D903" s="14" t="n">
        <f aca="false">Tabla142[[#This Row],[( sin(0.5*k0*W*cos θ)/cos θ )²]]*Tabla142[[#This Row],[sin³ θ]]</f>
        <v>0.384695141786305</v>
      </c>
    </row>
    <row r="904" customFormat="false" ht="15" hidden="false" customHeight="false" outlineLevel="0" collapsed="false">
      <c r="A904" s="14" t="n">
        <f aca="false">A903+0.001</f>
        <v>0.902000000000001</v>
      </c>
      <c r="B904" s="14" t="n">
        <f aca="false">(SIN(0.5*'Parche Rectangular'!$C$9*'Parche Rectangular'!$C$12*COS(A904))/COS(A904))^2</f>
        <v>0.798700822740514</v>
      </c>
      <c r="C904" s="14" t="n">
        <f aca="false">SIN(A904)^3</f>
        <v>0.482939474783062</v>
      </c>
      <c r="D904" s="14" t="n">
        <f aca="false">Tabla142[[#This Row],[( sin(0.5*k0*W*cos θ)/cos θ )²]]*Tabla142[[#This Row],[sin³ θ]]</f>
        <v>0.385724155843103</v>
      </c>
    </row>
    <row r="905" customFormat="false" ht="15" hidden="false" customHeight="false" outlineLevel="0" collapsed="false">
      <c r="A905" s="14" t="n">
        <f aca="false">A904+0.001</f>
        <v>0.903000000000001</v>
      </c>
      <c r="B905" s="14" t="n">
        <f aca="false">(SIN(0.5*'Parche Rectangular'!$C$9*'Parche Rectangular'!$C$12*COS(A905))/COS(A905))^2</f>
        <v>0.798938729147347</v>
      </c>
      <c r="C905" s="14" t="n">
        <f aca="false">SIN(A905)^3</f>
        <v>0.484084650817032</v>
      </c>
      <c r="D905" s="14" t="n">
        <f aca="false">Tabla142[[#This Row],[( sin(0.5*k0*W*cos θ)/cos θ )²]]*Tabla142[[#This Row],[sin³ θ]]</f>
        <v>0.386753975723497</v>
      </c>
    </row>
    <row r="906" customFormat="false" ht="15" hidden="false" customHeight="false" outlineLevel="0" collapsed="false">
      <c r="A906" s="14" t="n">
        <f aca="false">A905+0.001</f>
        <v>0.904000000000001</v>
      </c>
      <c r="B906" s="14" t="n">
        <f aca="false">(SIN(0.5*'Parche Rectangular'!$C$9*'Parche Rectangular'!$C$12*COS(A906))/COS(A906))^2</f>
        <v>0.799176577920493</v>
      </c>
      <c r="C906" s="14" t="n">
        <f aca="false">SIN(A906)^3</f>
        <v>0.485230181217757</v>
      </c>
      <c r="D906" s="14" t="n">
        <f aca="false">Tabla142[[#This Row],[( sin(0.5*k0*W*cos θ)/cos θ )²]]*Tabla142[[#This Row],[sin³ θ]]</f>
        <v>0.387784595729348</v>
      </c>
    </row>
    <row r="907" customFormat="false" ht="15" hidden="false" customHeight="false" outlineLevel="0" collapsed="false">
      <c r="A907" s="14" t="n">
        <f aca="false">A906+0.001</f>
        <v>0.905000000000001</v>
      </c>
      <c r="B907" s="14" t="n">
        <f aca="false">(SIN(0.5*'Parche Rectangular'!$C$9*'Parche Rectangular'!$C$12*COS(A907))/COS(A907))^2</f>
        <v>0.79941436803784</v>
      </c>
      <c r="C907" s="14" t="n">
        <f aca="false">SIN(A907)^3</f>
        <v>0.486376059388655</v>
      </c>
      <c r="D907" s="14" t="n">
        <f aca="false">Tabla142[[#This Row],[( sin(0.5*k0*W*cos θ)/cos θ )²]]*Tabla142[[#This Row],[sin³ θ]]</f>
        <v>0.388816010144917</v>
      </c>
    </row>
    <row r="908" customFormat="false" ht="15" hidden="false" customHeight="false" outlineLevel="0" collapsed="false">
      <c r="A908" s="14" t="n">
        <f aca="false">A907+0.001</f>
        <v>0.906000000000001</v>
      </c>
      <c r="B908" s="14" t="n">
        <f aca="false">(SIN(0.5*'Parche Rectangular'!$C$9*'Parche Rectangular'!$C$12*COS(A908))/COS(A908))^2</f>
        <v>0.799652098476846</v>
      </c>
      <c r="C908" s="14" t="n">
        <f aca="false">SIN(A908)^3</f>
        <v>0.4875222787253</v>
      </c>
      <c r="D908" s="14" t="n">
        <f aca="false">Tabla142[[#This Row],[( sin(0.5*k0*W*cos θ)/cos θ )²]]*Tabla142[[#This Row],[sin³ θ]]</f>
        <v>0.3898482132369</v>
      </c>
    </row>
    <row r="909" customFormat="false" ht="15" hidden="false" customHeight="false" outlineLevel="0" collapsed="false">
      <c r="A909" s="14" t="n">
        <f aca="false">A908+0.001</f>
        <v>0.907000000000001</v>
      </c>
      <c r="B909" s="14" t="n">
        <f aca="false">(SIN(0.5*'Parche Rectangular'!$C$9*'Parche Rectangular'!$C$12*COS(A909))/COS(A909))^2</f>
        <v>0.799889768214543</v>
      </c>
      <c r="C909" s="14" t="n">
        <f aca="false">SIN(A909)^3</f>
        <v>0.488668832615474</v>
      </c>
      <c r="D909" s="14" t="n">
        <f aca="false">Tabla142[[#This Row],[( sin(0.5*k0*W*cos θ)/cos θ )²]]*Tabla142[[#This Row],[sin³ θ]]</f>
        <v>0.390881199254463</v>
      </c>
    </row>
    <row r="910" customFormat="false" ht="15" hidden="false" customHeight="false" outlineLevel="0" collapsed="false">
      <c r="A910" s="14" t="n">
        <f aca="false">A909+0.001</f>
        <v>0.908000000000001</v>
      </c>
      <c r="B910" s="14" t="n">
        <f aca="false">(SIN(0.5*'Parche Rectangular'!$C$9*'Parche Rectangular'!$C$12*COS(A910))/COS(A910))^2</f>
        <v>0.800127376227541</v>
      </c>
      <c r="C910" s="14" t="n">
        <f aca="false">SIN(A910)^3</f>
        <v>0.48981571443923</v>
      </c>
      <c r="D910" s="14" t="n">
        <f aca="false">Tabla142[[#This Row],[( sin(0.5*k0*W*cos θ)/cos θ )²]]*Tabla142[[#This Row],[sin³ θ]]</f>
        <v>0.39191496242928</v>
      </c>
    </row>
    <row r="911" customFormat="false" ht="15" hidden="false" customHeight="false" outlineLevel="0" collapsed="false">
      <c r="A911" s="14" t="n">
        <f aca="false">A910+0.001</f>
        <v>0.909000000000001</v>
      </c>
      <c r="B911" s="14" t="n">
        <f aca="false">(SIN(0.5*'Parche Rectangular'!$C$9*'Parche Rectangular'!$C$12*COS(A911))/COS(A911))^2</f>
        <v>0.800364921492035</v>
      </c>
      <c r="C911" s="14" t="n">
        <f aca="false">SIN(A911)^3</f>
        <v>0.490962917568941</v>
      </c>
      <c r="D911" s="14" t="n">
        <f aca="false">Tabla142[[#This Row],[( sin(0.5*k0*W*cos θ)/cos θ )²]]*Tabla142[[#This Row],[sin³ θ]]</f>
        <v>0.392949496975566</v>
      </c>
    </row>
    <row r="912" customFormat="false" ht="15" hidden="false" customHeight="false" outlineLevel="0" collapsed="false">
      <c r="A912" s="14" t="n">
        <f aca="false">A911+0.001</f>
        <v>0.910000000000001</v>
      </c>
      <c r="B912" s="14" t="n">
        <f aca="false">(SIN(0.5*'Parche Rectangular'!$C$9*'Parche Rectangular'!$C$12*COS(A912))/COS(A912))^2</f>
        <v>0.800602402983809</v>
      </c>
      <c r="C912" s="14" t="n">
        <f aca="false">SIN(A912)^3</f>
        <v>0.492110435369359</v>
      </c>
      <c r="D912" s="14" t="n">
        <f aca="false">Tabla142[[#This Row],[( sin(0.5*k0*W*cos θ)/cos θ )²]]*Tabla142[[#This Row],[sin³ θ]]</f>
        <v>0.393984797090117</v>
      </c>
    </row>
    <row r="913" customFormat="false" ht="15" hidden="false" customHeight="false" outlineLevel="0" collapsed="false">
      <c r="A913" s="14" t="n">
        <f aca="false">A912+0.001</f>
        <v>0.911000000000001</v>
      </c>
      <c r="B913" s="14" t="n">
        <f aca="false">(SIN(0.5*'Parche Rectangular'!$C$9*'Parche Rectangular'!$C$12*COS(A913))/COS(A913))^2</f>
        <v>0.800839819678241</v>
      </c>
      <c r="C913" s="14" t="n">
        <f aca="false">SIN(A913)^3</f>
        <v>0.493258261197671</v>
      </c>
      <c r="D913" s="14" t="n">
        <f aca="false">Tabla142[[#This Row],[( sin(0.5*k0*W*cos θ)/cos θ )²]]*Tabla142[[#This Row],[sin³ θ]]</f>
        <v>0.395020856952345</v>
      </c>
    </row>
    <row r="914" customFormat="false" ht="15" hidden="false" customHeight="false" outlineLevel="0" collapsed="false">
      <c r="A914" s="14" t="n">
        <f aca="false">A913+0.001</f>
        <v>0.912000000000001</v>
      </c>
      <c r="B914" s="14" t="n">
        <f aca="false">(SIN(0.5*'Parche Rectangular'!$C$9*'Parche Rectangular'!$C$12*COS(A914))/COS(A914))^2</f>
        <v>0.801077170550308</v>
      </c>
      <c r="C914" s="14" t="n">
        <f aca="false">SIN(A914)^3</f>
        <v>0.494406388403554</v>
      </c>
      <c r="D914" s="14" t="n">
        <f aca="false">Tabla142[[#This Row],[( sin(0.5*k0*W*cos θ)/cos θ )²]]*Tabla142[[#This Row],[sin³ θ]]</f>
        <v>0.396057670724316</v>
      </c>
    </row>
    <row r="915" customFormat="false" ht="15" hidden="false" customHeight="false" outlineLevel="0" collapsed="false">
      <c r="A915" s="14" t="n">
        <f aca="false">A914+0.001</f>
        <v>0.913000000000001</v>
      </c>
      <c r="B915" s="14" t="n">
        <f aca="false">(SIN(0.5*'Parche Rectangular'!$C$9*'Parche Rectangular'!$C$12*COS(A915))/COS(A915))^2</f>
        <v>0.801314454574592</v>
      </c>
      <c r="C915" s="14" t="n">
        <f aca="false">SIN(A915)^3</f>
        <v>0.495554810329234</v>
      </c>
      <c r="D915" s="14" t="n">
        <f aca="false">Tabla142[[#This Row],[( sin(0.5*k0*W*cos θ)/cos θ )²]]*Tabla142[[#This Row],[sin³ θ]]</f>
        <v>0.397095232550786</v>
      </c>
    </row>
    <row r="916" customFormat="false" ht="15" hidden="false" customHeight="false" outlineLevel="0" collapsed="false">
      <c r="A916" s="14" t="n">
        <f aca="false">A915+0.001</f>
        <v>0.914000000000001</v>
      </c>
      <c r="B916" s="14" t="n">
        <f aca="false">(SIN(0.5*'Parche Rectangular'!$C$9*'Parche Rectangular'!$C$12*COS(A916))/COS(A916))^2</f>
        <v>0.801551670725286</v>
      </c>
      <c r="C916" s="14" t="n">
        <f aca="false">SIN(A916)^3</f>
        <v>0.496703520309538</v>
      </c>
      <c r="D916" s="14" t="n">
        <f aca="false">Tabla142[[#This Row],[( sin(0.5*k0*W*cos θ)/cos θ )²]]*Tabla142[[#This Row],[sin³ θ]]</f>
        <v>0.398133536559241</v>
      </c>
    </row>
    <row r="917" customFormat="false" ht="15" hidden="false" customHeight="false" outlineLevel="0" collapsed="false">
      <c r="A917" s="14" t="n">
        <f aca="false">A916+0.001</f>
        <v>0.915000000000001</v>
      </c>
      <c r="B917" s="14" t="n">
        <f aca="false">(SIN(0.5*'Parche Rectangular'!$C$9*'Parche Rectangular'!$C$12*COS(A917))/COS(A917))^2</f>
        <v>0.801788817976195</v>
      </c>
      <c r="C917" s="14" t="n">
        <f aca="false">SIN(A917)^3</f>
        <v>0.497852511671952</v>
      </c>
      <c r="D917" s="14" t="n">
        <f aca="false">Tabla142[[#This Row],[( sin(0.5*k0*W*cos θ)/cos θ )²]]*Tabla142[[#This Row],[sin³ θ]]</f>
        <v>0.399172576859934</v>
      </c>
    </row>
    <row r="918" customFormat="false" ht="15" hidden="false" customHeight="false" outlineLevel="0" collapsed="false">
      <c r="A918" s="14" t="n">
        <f aca="false">A917+0.001</f>
        <v>0.916000000000001</v>
      </c>
      <c r="B918" s="14" t="n">
        <f aca="false">(SIN(0.5*'Parche Rectangular'!$C$9*'Parche Rectangular'!$C$12*COS(A918))/COS(A918))^2</f>
        <v>0.802025895300745</v>
      </c>
      <c r="C918" s="14" t="n">
        <f aca="false">SIN(A918)^3</f>
        <v>0.499001777736681</v>
      </c>
      <c r="D918" s="14" t="n">
        <f aca="false">Tabla142[[#This Row],[( sin(0.5*k0*W*cos θ)/cos θ )²]]*Tabla142[[#This Row],[sin³ θ]]</f>
        <v>0.400212347545925</v>
      </c>
    </row>
    <row r="919" customFormat="false" ht="15" hidden="false" customHeight="false" outlineLevel="0" collapsed="false">
      <c r="A919" s="14" t="n">
        <f aca="false">A918+0.001</f>
        <v>0.917000000000001</v>
      </c>
      <c r="B919" s="14" t="n">
        <f aca="false">(SIN(0.5*'Parche Rectangular'!$C$9*'Parche Rectangular'!$C$12*COS(A919))/COS(A919))^2</f>
        <v>0.802262901671989</v>
      </c>
      <c r="C919" s="14" t="n">
        <f aca="false">SIN(A919)^3</f>
        <v>0.500151311816699</v>
      </c>
      <c r="D919" s="14" t="n">
        <f aca="false">Tabla142[[#This Row],[( sin(0.5*k0*W*cos θ)/cos θ )²]]*Tabla142[[#This Row],[sin³ θ]]</f>
        <v>0.401252842693116</v>
      </c>
    </row>
    <row r="920" customFormat="false" ht="15" hidden="false" customHeight="false" outlineLevel="0" collapsed="false">
      <c r="A920" s="14" t="n">
        <f aca="false">A919+0.001</f>
        <v>0.918000000000001</v>
      </c>
      <c r="B920" s="14" t="n">
        <f aca="false">(SIN(0.5*'Parche Rectangular'!$C$9*'Parche Rectangular'!$C$12*COS(A920))/COS(A920))^2</f>
        <v>0.802499836062608</v>
      </c>
      <c r="C920" s="14" t="n">
        <f aca="false">SIN(A920)^3</f>
        <v>0.50130110721781</v>
      </c>
      <c r="D920" s="14" t="n">
        <f aca="false">Tabla142[[#This Row],[( sin(0.5*k0*W*cos θ)/cos θ )²]]*Tabla142[[#This Row],[sin³ θ]]</f>
        <v>0.402294056360296</v>
      </c>
    </row>
    <row r="921" customFormat="false" ht="15" hidden="false" customHeight="false" outlineLevel="0" collapsed="false">
      <c r="A921" s="14" t="n">
        <f aca="false">A920+0.001</f>
        <v>0.919000000000001</v>
      </c>
      <c r="B921" s="14" t="n">
        <f aca="false">(SIN(0.5*'Parche Rectangular'!$C$9*'Parche Rectangular'!$C$12*COS(A921))/COS(A921))^2</f>
        <v>0.802736697444919</v>
      </c>
      <c r="C921" s="14" t="n">
        <f aca="false">SIN(A921)^3</f>
        <v>0.502451157238703</v>
      </c>
      <c r="D921" s="14" t="n">
        <f aca="false">Tabla142[[#This Row],[( sin(0.5*k0*W*cos θ)/cos θ )²]]*Tabla142[[#This Row],[sin³ θ]]</f>
        <v>0.403335982589175</v>
      </c>
    </row>
    <row r="922" customFormat="false" ht="15" hidden="false" customHeight="false" outlineLevel="0" collapsed="false">
      <c r="A922" s="14" t="n">
        <f aca="false">A921+0.001</f>
        <v>0.920000000000001</v>
      </c>
      <c r="B922" s="14" t="n">
        <f aca="false">(SIN(0.5*'Parche Rectangular'!$C$9*'Parche Rectangular'!$C$12*COS(A922))/COS(A922))^2</f>
        <v>0.802973484790881</v>
      </c>
      <c r="C922" s="14" t="n">
        <f aca="false">SIN(A922)^3</f>
        <v>0.503601455171012</v>
      </c>
      <c r="D922" s="14" t="n">
        <f aca="false">Tabla142[[#This Row],[( sin(0.5*k0*W*cos θ)/cos θ )²]]*Tabla142[[#This Row],[sin³ θ]]</f>
        <v>0.404378615404426</v>
      </c>
    </row>
    <row r="923" customFormat="false" ht="15" hidden="false" customHeight="false" outlineLevel="0" collapsed="false">
      <c r="A923" s="14" t="n">
        <f aca="false">A922+0.001</f>
        <v>0.921000000000001</v>
      </c>
      <c r="B923" s="14" t="n">
        <f aca="false">(SIN(0.5*'Parche Rectangular'!$C$9*'Parche Rectangular'!$C$12*COS(A923))/COS(A923))^2</f>
        <v>0.803210197072099</v>
      </c>
      <c r="C923" s="14" t="n">
        <f aca="false">SIN(A923)^3</f>
        <v>0.504751994299365</v>
      </c>
      <c r="D923" s="14" t="n">
        <f aca="false">Tabla142[[#This Row],[( sin(0.5*k0*W*cos θ)/cos θ )²]]*Tabla142[[#This Row],[sin³ θ]]</f>
        <v>0.405421948813727</v>
      </c>
    </row>
    <row r="924" customFormat="false" ht="15" hidden="false" customHeight="false" outlineLevel="0" collapsed="false">
      <c r="A924" s="14" t="n">
        <f aca="false">A923+0.001</f>
        <v>0.922000000000001</v>
      </c>
      <c r="B924" s="14" t="n">
        <f aca="false">(SIN(0.5*'Parche Rectangular'!$C$9*'Parche Rectangular'!$C$12*COS(A924))/COS(A924))^2</f>
        <v>0.803446833259825</v>
      </c>
      <c r="C924" s="14" t="n">
        <f aca="false">SIN(A924)^3</f>
        <v>0.505902767901449</v>
      </c>
      <c r="D924" s="14" t="n">
        <f aca="false">Tabla142[[#This Row],[( sin(0.5*k0*W*cos θ)/cos θ )²]]*Tabla142[[#This Row],[sin³ θ]]</f>
        <v>0.4064659768078</v>
      </c>
    </row>
    <row r="925" customFormat="false" ht="15" hidden="false" customHeight="false" outlineLevel="0" collapsed="false">
      <c r="A925" s="14" t="n">
        <f aca="false">A924+0.001</f>
        <v>0.923000000000001</v>
      </c>
      <c r="B925" s="14" t="n">
        <f aca="false">(SIN(0.5*'Parche Rectangular'!$C$9*'Parche Rectangular'!$C$12*COS(A925))/COS(A925))^2</f>
        <v>0.803683392324974</v>
      </c>
      <c r="C925" s="14" t="n">
        <f aca="false">SIN(A925)^3</f>
        <v>0.507053769248063</v>
      </c>
      <c r="D925" s="14" t="n">
        <f aca="false">Tabla142[[#This Row],[( sin(0.5*k0*W*cos θ)/cos θ )²]]*Tabla142[[#This Row],[sin³ θ]]</f>
        <v>0.407510693360448</v>
      </c>
    </row>
    <row r="926" customFormat="false" ht="15" hidden="false" customHeight="false" outlineLevel="0" collapsed="false">
      <c r="A926" s="14" t="n">
        <f aca="false">A925+0.001</f>
        <v>0.924000000000001</v>
      </c>
      <c r="B926" s="14" t="n">
        <f aca="false">(SIN(0.5*'Parche Rectangular'!$C$9*'Parche Rectangular'!$C$12*COS(A926))/COS(A926))^2</f>
        <v>0.803919873238119</v>
      </c>
      <c r="C926" s="14" t="n">
        <f aca="false">SIN(A926)^3</f>
        <v>0.508204991603175</v>
      </c>
      <c r="D926" s="14" t="n">
        <f aca="false">Tabla142[[#This Row],[( sin(0.5*k0*W*cos θ)/cos θ )²]]*Tabla142[[#This Row],[sin³ θ]]</f>
        <v>0.408556092428604</v>
      </c>
    </row>
    <row r="927" customFormat="false" ht="15" hidden="false" customHeight="false" outlineLevel="0" collapsed="false">
      <c r="A927" s="14" t="n">
        <f aca="false">A926+0.001</f>
        <v>0.925000000000001</v>
      </c>
      <c r="B927" s="14" t="n">
        <f aca="false">(SIN(0.5*'Parche Rectangular'!$C$9*'Parche Rectangular'!$C$12*COS(A927))/COS(A927))^2</f>
        <v>0.804156274969499</v>
      </c>
      <c r="C927" s="14" t="n">
        <f aca="false">SIN(A927)^3</f>
        <v>0.509356428223979</v>
      </c>
      <c r="D927" s="14" t="n">
        <f aca="false">Tabla142[[#This Row],[( sin(0.5*k0*W*cos θ)/cos θ )²]]*Tabla142[[#This Row],[sin³ θ]]</f>
        <v>0.409602167952364</v>
      </c>
    </row>
    <row r="928" customFormat="false" ht="15" hidden="false" customHeight="false" outlineLevel="0" collapsed="false">
      <c r="A928" s="14" t="n">
        <f aca="false">A927+0.001</f>
        <v>0.926000000000001</v>
      </c>
      <c r="B928" s="14" t="n">
        <f aca="false">(SIN(0.5*'Parche Rectangular'!$C$9*'Parche Rectangular'!$C$12*COS(A928))/COS(A928))^2</f>
        <v>0.804392596489029</v>
      </c>
      <c r="C928" s="14" t="n">
        <f aca="false">SIN(A928)^3</f>
        <v>0.510508072360953</v>
      </c>
      <c r="D928" s="14" t="n">
        <f aca="false">Tabla142[[#This Row],[( sin(0.5*k0*W*cos θ)/cos θ )²]]*Tabla142[[#This Row],[sin³ θ]]</f>
        <v>0.410648913855036</v>
      </c>
    </row>
    <row r="929" customFormat="false" ht="15" hidden="false" customHeight="false" outlineLevel="0" collapsed="false">
      <c r="A929" s="14" t="n">
        <f aca="false">A928+0.001</f>
        <v>0.927000000000001</v>
      </c>
      <c r="B929" s="14" t="n">
        <f aca="false">(SIN(0.5*'Parche Rectangular'!$C$9*'Parche Rectangular'!$C$12*COS(A929))/COS(A929))^2</f>
        <v>0.804628836766299</v>
      </c>
      <c r="C929" s="14" t="n">
        <f aca="false">SIN(A929)^3</f>
        <v>0.511659917257916</v>
      </c>
      <c r="D929" s="14" t="n">
        <f aca="false">Tabla142[[#This Row],[( sin(0.5*k0*W*cos θ)/cos θ )²]]*Tabla142[[#This Row],[sin³ θ]]</f>
        <v>0.411696324043178</v>
      </c>
    </row>
    <row r="930" customFormat="false" ht="15" hidden="false" customHeight="false" outlineLevel="0" collapsed="false">
      <c r="A930" s="14" t="n">
        <f aca="false">A929+0.001</f>
        <v>0.928000000000001</v>
      </c>
      <c r="B930" s="14" t="n">
        <f aca="false">(SIN(0.5*'Parche Rectangular'!$C$9*'Parche Rectangular'!$C$12*COS(A930))/COS(A930))^2</f>
        <v>0.804864994770582</v>
      </c>
      <c r="C930" s="14" t="n">
        <f aca="false">SIN(A930)^3</f>
        <v>0.512811956152085</v>
      </c>
      <c r="D930" s="14" t="n">
        <f aca="false">Tabla142[[#This Row],[( sin(0.5*k0*W*cos θ)/cos θ )²]]*Tabla142[[#This Row],[sin³ θ]]</f>
        <v>0.412744392406639</v>
      </c>
    </row>
    <row r="931" customFormat="false" ht="15" hidden="false" customHeight="false" outlineLevel="0" collapsed="false">
      <c r="A931" s="14" t="n">
        <f aca="false">A930+0.001</f>
        <v>0.929000000000001</v>
      </c>
      <c r="B931" s="14" t="n">
        <f aca="false">(SIN(0.5*'Parche Rectangular'!$C$9*'Parche Rectangular'!$C$12*COS(A931))/COS(A931))^2</f>
        <v>0.80510106947084</v>
      </c>
      <c r="C931" s="14" t="n">
        <f aca="false">SIN(A931)^3</f>
        <v>0.51396418227413</v>
      </c>
      <c r="D931" s="14" t="n">
        <f aca="false">Tabla142[[#This Row],[( sin(0.5*k0*W*cos θ)/cos θ )²]]*Tabla142[[#This Row],[sin³ θ]]</f>
        <v>0.413793112818608</v>
      </c>
    </row>
    <row r="932" customFormat="false" ht="15" hidden="false" customHeight="false" outlineLevel="0" collapsed="false">
      <c r="A932" s="14" t="n">
        <f aca="false">A931+0.001</f>
        <v>0.930000000000001</v>
      </c>
      <c r="B932" s="14" t="n">
        <f aca="false">(SIN(0.5*'Parche Rectangular'!$C$9*'Parche Rectangular'!$C$12*COS(A932))/COS(A932))^2</f>
        <v>0.805337059835729</v>
      </c>
      <c r="C932" s="14" t="n">
        <f aca="false">SIN(A932)^3</f>
        <v>0.515116588848236</v>
      </c>
      <c r="D932" s="14" t="n">
        <f aca="false">Tabla142[[#This Row],[( sin(0.5*k0*W*cos θ)/cos θ )²]]*Tabla142[[#This Row],[sin³ θ]]</f>
        <v>0.414842479135649</v>
      </c>
    </row>
    <row r="933" customFormat="false" ht="15" hidden="false" customHeight="false" outlineLevel="0" collapsed="false">
      <c r="A933" s="14" t="n">
        <f aca="false">A932+0.001</f>
        <v>0.931000000000001</v>
      </c>
      <c r="B933" s="14" t="n">
        <f aca="false">(SIN(0.5*'Parche Rectangular'!$C$9*'Parche Rectangular'!$C$12*COS(A933))/COS(A933))^2</f>
        <v>0.805572964833602</v>
      </c>
      <c r="C933" s="14" t="n">
        <f aca="false">SIN(A933)^3</f>
        <v>0.516269169092157</v>
      </c>
      <c r="D933" s="14" t="n">
        <f aca="false">Tabla142[[#This Row],[( sin(0.5*k0*W*cos θ)/cos θ )²]]*Tabla142[[#This Row],[sin³ θ]]</f>
        <v>0.415892485197749</v>
      </c>
    </row>
    <row r="934" customFormat="false" ht="15" hidden="false" customHeight="false" outlineLevel="0" collapsed="false">
      <c r="A934" s="14" t="n">
        <f aca="false">A933+0.001</f>
        <v>0.932000000000001</v>
      </c>
      <c r="B934" s="14" t="n">
        <f aca="false">(SIN(0.5*'Parche Rectangular'!$C$9*'Parche Rectangular'!$C$12*COS(A934))/COS(A934))^2</f>
        <v>0.80580878343252</v>
      </c>
      <c r="C934" s="14" t="n">
        <f aca="false">SIN(A934)^3</f>
        <v>0.517421916217273</v>
      </c>
      <c r="D934" s="14" t="n">
        <f aca="false">Tabla142[[#This Row],[( sin(0.5*k0*W*cos θ)/cos θ )²]]*Tabla142[[#This Row],[sin³ θ]]</f>
        <v>0.416943124828364</v>
      </c>
    </row>
    <row r="935" customFormat="false" ht="15" hidden="false" customHeight="false" outlineLevel="0" collapsed="false">
      <c r="A935" s="14" t="n">
        <f aca="false">A934+0.001</f>
        <v>0.933000000000001</v>
      </c>
      <c r="B935" s="14" t="n">
        <f aca="false">(SIN(0.5*'Parche Rectangular'!$C$9*'Parche Rectangular'!$C$12*COS(A935))/COS(A935))^2</f>
        <v>0.80604451460025</v>
      </c>
      <c r="C935" s="14" t="n">
        <f aca="false">SIN(A935)^3</f>
        <v>0.518574823428651</v>
      </c>
      <c r="D935" s="14" t="n">
        <f aca="false">Tabla142[[#This Row],[( sin(0.5*k0*W*cos θ)/cos θ )²]]*Tabla142[[#This Row],[sin³ θ]]</f>
        <v>0.417994391834458</v>
      </c>
    </row>
    <row r="936" customFormat="false" ht="15" hidden="false" customHeight="false" outlineLevel="0" collapsed="false">
      <c r="A936" s="14" t="n">
        <f aca="false">A935+0.001</f>
        <v>0.934000000000001</v>
      </c>
      <c r="B936" s="14" t="n">
        <f aca="false">(SIN(0.5*'Parche Rectangular'!$C$9*'Parche Rectangular'!$C$12*COS(A936))/COS(A936))^2</f>
        <v>0.806280157304277</v>
      </c>
      <c r="C936" s="14" t="n">
        <f aca="false">SIN(A936)^3</f>
        <v>0.519727883925098</v>
      </c>
      <c r="D936" s="14" t="n">
        <f aca="false">Tabla142[[#This Row],[( sin(0.5*k0*W*cos θ)/cos θ )²]]*Tabla142[[#This Row],[sin³ θ]]</f>
        <v>0.419046280006547</v>
      </c>
    </row>
    <row r="937" customFormat="false" ht="15" hidden="false" customHeight="false" outlineLevel="0" collapsed="false">
      <c r="A937" s="14" t="n">
        <f aca="false">A936+0.001</f>
        <v>0.935000000000001</v>
      </c>
      <c r="B937" s="14" t="n">
        <f aca="false">(SIN(0.5*'Parche Rectangular'!$C$9*'Parche Rectangular'!$C$12*COS(A937))/COS(A937))^2</f>
        <v>0.806515710511804</v>
      </c>
      <c r="C937" s="14" t="n">
        <f aca="false">SIN(A937)^3</f>
        <v>0.520881090899224</v>
      </c>
      <c r="D937" s="14" t="n">
        <f aca="false">Tabla142[[#This Row],[( sin(0.5*k0*W*cos θ)/cos θ )²]]*Tabla142[[#This Row],[sin³ θ]]</f>
        <v>0.420098783118751</v>
      </c>
    </row>
    <row r="938" customFormat="false" ht="15" hidden="false" customHeight="false" outlineLevel="0" collapsed="false">
      <c r="A938" s="14" t="n">
        <f aca="false">A937+0.001</f>
        <v>0.936000000000001</v>
      </c>
      <c r="B938" s="14" t="n">
        <f aca="false">(SIN(0.5*'Parche Rectangular'!$C$9*'Parche Rectangular'!$C$12*COS(A938))/COS(A938))^2</f>
        <v>0.806751173189761</v>
      </c>
      <c r="C938" s="14" t="n">
        <f aca="false">SIN(A938)^3</f>
        <v>0.522034437537492</v>
      </c>
      <c r="D938" s="14" t="n">
        <f aca="false">Tabla142[[#This Row],[( sin(0.5*k0*W*cos θ)/cos θ )²]]*Tabla142[[#This Row],[sin³ θ]]</f>
        <v>0.421151894928829</v>
      </c>
    </row>
    <row r="939" customFormat="false" ht="15" hidden="false" customHeight="false" outlineLevel="0" collapsed="false">
      <c r="A939" s="14" t="n">
        <f aca="false">A938+0.001</f>
        <v>0.937000000000001</v>
      </c>
      <c r="B939" s="14" t="n">
        <f aca="false">(SIN(0.5*'Parche Rectangular'!$C$9*'Parche Rectangular'!$C$12*COS(A939))/COS(A939))^2</f>
        <v>0.806986544304811</v>
      </c>
      <c r="C939" s="14" t="n">
        <f aca="false">SIN(A939)^3</f>
        <v>0.523187917020286</v>
      </c>
      <c r="D939" s="14" t="n">
        <f aca="false">Tabla142[[#This Row],[( sin(0.5*k0*W*cos θ)/cos θ )²]]*Tabla142[[#This Row],[sin³ θ]]</f>
        <v>0.422205609178233</v>
      </c>
    </row>
    <row r="940" customFormat="false" ht="15" hidden="false" customHeight="false" outlineLevel="0" collapsed="false">
      <c r="A940" s="14" t="n">
        <f aca="false">A939+0.001</f>
        <v>0.938000000000001</v>
      </c>
      <c r="B940" s="14" t="n">
        <f aca="false">(SIN(0.5*'Parche Rectangular'!$C$9*'Parche Rectangular'!$C$12*COS(A940))/COS(A940))^2</f>
        <v>0.807221822823351</v>
      </c>
      <c r="C940" s="14" t="n">
        <f aca="false">SIN(A940)^3</f>
        <v>0.524341522521958</v>
      </c>
      <c r="D940" s="14" t="n">
        <f aca="false">Tabla142[[#This Row],[( sin(0.5*k0*W*cos θ)/cos θ )²]]*Tabla142[[#This Row],[sin³ θ]]</f>
        <v>0.423259919592146</v>
      </c>
    </row>
    <row r="941" customFormat="false" ht="15" hidden="false" customHeight="false" outlineLevel="0" collapsed="false">
      <c r="A941" s="14" t="n">
        <f aca="false">A940+0.001</f>
        <v>0.939000000000001</v>
      </c>
      <c r="B941" s="14" t="n">
        <f aca="false">(SIN(0.5*'Parche Rectangular'!$C$9*'Parche Rectangular'!$C$12*COS(A941))/COS(A941))^2</f>
        <v>0.807457007711523</v>
      </c>
      <c r="C941" s="14" t="n">
        <f aca="false">SIN(A941)^3</f>
        <v>0.525495247210896</v>
      </c>
      <c r="D941" s="14" t="n">
        <f aca="false">Tabla142[[#This Row],[( sin(0.5*k0*W*cos θ)/cos θ )²]]*Tabla142[[#This Row],[sin³ θ]]</f>
        <v>0.424314819879537</v>
      </c>
    </row>
    <row r="942" customFormat="false" ht="15" hidden="false" customHeight="false" outlineLevel="0" collapsed="false">
      <c r="A942" s="14" t="n">
        <f aca="false">A941+0.001</f>
        <v>0.940000000000001</v>
      </c>
      <c r="B942" s="14" t="n">
        <f aca="false">(SIN(0.5*'Parche Rectangular'!$C$9*'Parche Rectangular'!$C$12*COS(A942))/COS(A942))^2</f>
        <v>0.807692097935214</v>
      </c>
      <c r="C942" s="14" t="n">
        <f aca="false">SIN(A942)^3</f>
        <v>0.526649084249573</v>
      </c>
      <c r="D942" s="14" t="n">
        <f aca="false">Tabla142[[#This Row],[( sin(0.5*k0*W*cos θ)/cos θ )²]]*Tabla142[[#This Row],[sin³ θ]]</f>
        <v>0.425370303733197</v>
      </c>
    </row>
    <row r="943" customFormat="false" ht="15" hidden="false" customHeight="false" outlineLevel="0" collapsed="false">
      <c r="A943" s="14" t="n">
        <f aca="false">A942+0.001</f>
        <v>0.941000000000001</v>
      </c>
      <c r="B943" s="14" t="n">
        <f aca="false">(SIN(0.5*'Parche Rectangular'!$C$9*'Parche Rectangular'!$C$12*COS(A943))/COS(A943))^2</f>
        <v>0.807927092460067</v>
      </c>
      <c r="C943" s="14" t="n">
        <f aca="false">SIN(A943)^3</f>
        <v>0.527803026794612</v>
      </c>
      <c r="D943" s="14" t="n">
        <f aca="false">Tabla142[[#This Row],[( sin(0.5*k0*W*cos θ)/cos θ )²]]*Tabla142[[#This Row],[sin³ θ]]</f>
        <v>0.426426364829793</v>
      </c>
    </row>
    <row r="944" customFormat="false" ht="15" hidden="false" customHeight="false" outlineLevel="0" collapsed="false">
      <c r="A944" s="14" t="n">
        <f aca="false">A943+0.001</f>
        <v>0.942000000000001</v>
      </c>
      <c r="B944" s="14" t="n">
        <f aca="false">(SIN(0.5*'Parche Rectangular'!$C$9*'Parche Rectangular'!$C$12*COS(A944))/COS(A944))^2</f>
        <v>0.808161990251481</v>
      </c>
      <c r="C944" s="14" t="n">
        <f aca="false">SIN(A944)^3</f>
        <v>0.528957067996838</v>
      </c>
      <c r="D944" s="14" t="n">
        <f aca="false">Tabla142[[#This Row],[( sin(0.5*k0*W*cos θ)/cos θ )²]]*Tabla142[[#This Row],[sin³ θ]]</f>
        <v>0.427482996829913</v>
      </c>
    </row>
    <row r="945" customFormat="false" ht="15" hidden="false" customHeight="false" outlineLevel="0" collapsed="false">
      <c r="A945" s="14" t="n">
        <f aca="false">A944+0.001</f>
        <v>0.943000000000001</v>
      </c>
      <c r="B945" s="14" t="n">
        <f aca="false">(SIN(0.5*'Parche Rectangular'!$C$9*'Parche Rectangular'!$C$12*COS(A945))/COS(A945))^2</f>
        <v>0.808396790274622</v>
      </c>
      <c r="C945" s="14" t="n">
        <f aca="false">SIN(A945)^3</f>
        <v>0.530111201001343</v>
      </c>
      <c r="D945" s="14" t="n">
        <f aca="false">Tabla142[[#This Row],[( sin(0.5*k0*W*cos θ)/cos θ )²]]*Tabla142[[#This Row],[sin³ θ]]</f>
        <v>0.42854019337811</v>
      </c>
    </row>
    <row r="946" customFormat="false" ht="15" hidden="false" customHeight="false" outlineLevel="0" collapsed="false">
      <c r="A946" s="14" t="n">
        <f aca="false">A945+0.001</f>
        <v>0.944000000000001</v>
      </c>
      <c r="B946" s="14" t="n">
        <f aca="false">(SIN(0.5*'Parche Rectangular'!$C$9*'Parche Rectangular'!$C$12*COS(A946))/COS(A946))^2</f>
        <v>0.808631491494424</v>
      </c>
      <c r="C946" s="14" t="n">
        <f aca="false">SIN(A946)^3</f>
        <v>0.531265418947537</v>
      </c>
      <c r="D946" s="14" t="n">
        <f aca="false">Tabla142[[#This Row],[( sin(0.5*k0*W*cos θ)/cos θ )²]]*Tabla142[[#This Row],[sin³ θ]]</f>
        <v>0.429597948102957</v>
      </c>
    </row>
    <row r="947" customFormat="false" ht="15" hidden="false" customHeight="false" outlineLevel="0" collapsed="false">
      <c r="A947" s="14" t="n">
        <f aca="false">A946+0.001</f>
        <v>0.945000000000001</v>
      </c>
      <c r="B947" s="14" t="n">
        <f aca="false">(SIN(0.5*'Parche Rectangular'!$C$9*'Parche Rectangular'!$C$12*COS(A947))/COS(A947))^2</f>
        <v>0.808866092875597</v>
      </c>
      <c r="C947" s="14" t="n">
        <f aca="false">SIN(A947)^3</f>
        <v>0.532419714969211</v>
      </c>
      <c r="D947" s="14" t="n">
        <f aca="false">Tabla142[[#This Row],[( sin(0.5*k0*W*cos θ)/cos θ )²]]*Tabla142[[#This Row],[sin³ θ]]</f>
        <v>0.430656254617085</v>
      </c>
    </row>
    <row r="948" customFormat="false" ht="15" hidden="false" customHeight="false" outlineLevel="0" collapsed="false">
      <c r="A948" s="14" t="n">
        <f aca="false">A947+0.001</f>
        <v>0.946000000000001</v>
      </c>
      <c r="B948" s="14" t="n">
        <f aca="false">(SIN(0.5*'Parche Rectangular'!$C$9*'Parche Rectangular'!$C$12*COS(A948))/COS(A948))^2</f>
        <v>0.80910059338263</v>
      </c>
      <c r="C948" s="14" t="n">
        <f aca="false">SIN(A948)^3</f>
        <v>0.533574082194595</v>
      </c>
      <c r="D948" s="14" t="n">
        <f aca="false">Tabla142[[#This Row],[( sin(0.5*k0*W*cos θ)/cos θ )²]]*Tabla142[[#This Row],[sin³ θ]]</f>
        <v>0.43171510651724</v>
      </c>
    </row>
    <row r="949" customFormat="false" ht="15" hidden="false" customHeight="false" outlineLevel="0" collapsed="false">
      <c r="A949" s="14" t="n">
        <f aca="false">A948+0.001</f>
        <v>0.947000000000001</v>
      </c>
      <c r="B949" s="14" t="n">
        <f aca="false">(SIN(0.5*'Parche Rectangular'!$C$9*'Parche Rectangular'!$C$12*COS(A949))/COS(A949))^2</f>
        <v>0.809334991979801</v>
      </c>
      <c r="C949" s="14" t="n">
        <f aca="false">SIN(A949)^3</f>
        <v>0.534728513746414</v>
      </c>
      <c r="D949" s="14" t="n">
        <f aca="false">Tabla142[[#This Row],[( sin(0.5*k0*W*cos θ)/cos θ )²]]*Tabla142[[#This Row],[sin³ θ]]</f>
        <v>0.432774497384325</v>
      </c>
    </row>
    <row r="950" customFormat="false" ht="15" hidden="false" customHeight="false" outlineLevel="0" collapsed="false">
      <c r="A950" s="14" t="n">
        <f aca="false">A949+0.001</f>
        <v>0.948000000000001</v>
      </c>
      <c r="B950" s="14" t="n">
        <f aca="false">(SIN(0.5*'Parche Rectangular'!$C$9*'Parche Rectangular'!$C$12*COS(A950))/COS(A950))^2</f>
        <v>0.809569287631179</v>
      </c>
      <c r="C950" s="14" t="n">
        <f aca="false">SIN(A950)^3</f>
        <v>0.535883002741946</v>
      </c>
      <c r="D950" s="14" t="n">
        <f aca="false">Tabla142[[#This Row],[( sin(0.5*k0*W*cos θ)/cos θ )²]]*Tabla142[[#This Row],[sin³ θ]]</f>
        <v>0.433834420783454</v>
      </c>
    </row>
    <row r="951" customFormat="false" ht="15" hidden="false" customHeight="false" outlineLevel="0" collapsed="false">
      <c r="A951" s="14" t="n">
        <f aca="false">A950+0.001</f>
        <v>0.949000000000001</v>
      </c>
      <c r="B951" s="14" t="n">
        <f aca="false">(SIN(0.5*'Parche Rectangular'!$C$9*'Parche Rectangular'!$C$12*COS(A951))/COS(A951))^2</f>
        <v>0.809803479300629</v>
      </c>
      <c r="C951" s="14" t="n">
        <f aca="false">SIN(A951)^3</f>
        <v>0.537037542293085</v>
      </c>
      <c r="D951" s="14" t="n">
        <f aca="false">Tabla142[[#This Row],[( sin(0.5*k0*W*cos θ)/cos θ )²]]*Tabla142[[#This Row],[sin³ θ]]</f>
        <v>0.434894870263999</v>
      </c>
    </row>
    <row r="952" customFormat="false" ht="15" hidden="false" customHeight="false" outlineLevel="0" collapsed="false">
      <c r="A952" s="14" t="n">
        <f aca="false">A951+0.001</f>
        <v>0.950000000000001</v>
      </c>
      <c r="B952" s="14" t="n">
        <f aca="false">(SIN(0.5*'Parche Rectangular'!$C$9*'Parche Rectangular'!$C$12*COS(A952))/COS(A952))^2</f>
        <v>0.810037565951821</v>
      </c>
      <c r="C952" s="14" t="n">
        <f aca="false">SIN(A952)^3</f>
        <v>0.538192125506395</v>
      </c>
      <c r="D952" s="14" t="n">
        <f aca="false">Tabla142[[#This Row],[( sin(0.5*k0*W*cos θ)/cos θ )²]]*Tabla142[[#This Row],[sin³ θ]]</f>
        <v>0.435955839359638</v>
      </c>
    </row>
    <row r="953" customFormat="false" ht="15" hidden="false" customHeight="false" outlineLevel="0" collapsed="false">
      <c r="A953" s="14" t="n">
        <f aca="false">A952+0.001</f>
        <v>0.951000000000001</v>
      </c>
      <c r="B953" s="14" t="n">
        <f aca="false">(SIN(0.5*'Parche Rectangular'!$C$9*'Parche Rectangular'!$C$12*COS(A953))/COS(A953))^2</f>
        <v>0.810271546548234</v>
      </c>
      <c r="C953" s="14" t="n">
        <f aca="false">SIN(A953)^3</f>
        <v>0.53934674548317</v>
      </c>
      <c r="D953" s="14" t="n">
        <f aca="false">Tabla142[[#This Row],[( sin(0.5*k0*W*cos θ)/cos θ )²]]*Tabla142[[#This Row],[sin³ θ]]</f>
        <v>0.437017321588405</v>
      </c>
    </row>
    <row r="954" customFormat="false" ht="15" hidden="false" customHeight="false" outlineLevel="0" collapsed="false">
      <c r="A954" s="14" t="n">
        <f aca="false">A953+0.001</f>
        <v>0.952000000000001</v>
      </c>
      <c r="B954" s="14" t="n">
        <f aca="false">(SIN(0.5*'Parche Rectangular'!$C$9*'Parche Rectangular'!$C$12*COS(A954))/COS(A954))^2</f>
        <v>0.810505420053158</v>
      </c>
      <c r="C954" s="14" t="n">
        <f aca="false">SIN(A954)^3</f>
        <v>0.540501395319492</v>
      </c>
      <c r="D954" s="14" t="n">
        <f aca="false">Tabla142[[#This Row],[( sin(0.5*k0*W*cos θ)/cos θ )²]]*Tabla142[[#This Row],[sin³ θ]]</f>
        <v>0.438079310452743</v>
      </c>
    </row>
    <row r="955" customFormat="false" ht="15" hidden="false" customHeight="false" outlineLevel="0" collapsed="false">
      <c r="A955" s="14" t="n">
        <f aca="false">A954+0.001</f>
        <v>0.953000000000001</v>
      </c>
      <c r="B955" s="14" t="n">
        <f aca="false">(SIN(0.5*'Parche Rectangular'!$C$9*'Parche Rectangular'!$C$12*COS(A955))/COS(A955))^2</f>
        <v>0.810739185429707</v>
      </c>
      <c r="C955" s="14" t="n">
        <f aca="false">SIN(A955)^3</f>
        <v>0.541656068106292</v>
      </c>
      <c r="D955" s="14" t="n">
        <f aca="false">Tabla142[[#This Row],[( sin(0.5*k0*W*cos θ)/cos θ )²]]*Tabla142[[#This Row],[sin³ θ]]</f>
        <v>0.439141799439553</v>
      </c>
    </row>
    <row r="956" customFormat="false" ht="15" hidden="false" customHeight="false" outlineLevel="0" collapsed="false">
      <c r="A956" s="14" t="n">
        <f aca="false">A955+0.001</f>
        <v>0.954000000000001</v>
      </c>
      <c r="B956" s="14" t="n">
        <f aca="false">(SIN(0.5*'Parche Rectangular'!$C$9*'Parche Rectangular'!$C$12*COS(A956))/COS(A956))^2</f>
        <v>0.810972841640818</v>
      </c>
      <c r="C956" s="14" t="n">
        <f aca="false">SIN(A956)^3</f>
        <v>0.542810756929406</v>
      </c>
      <c r="D956" s="14" t="n">
        <f aca="false">Tabla142[[#This Row],[( sin(0.5*k0*W*cos θ)/cos θ )²]]*Tabla142[[#This Row],[sin³ θ]]</f>
        <v>0.440204782020244</v>
      </c>
    </row>
    <row r="957" customFormat="false" ht="15" hidden="false" customHeight="false" outlineLevel="0" collapsed="false">
      <c r="A957" s="14" t="n">
        <f aca="false">A956+0.001</f>
        <v>0.955000000000001</v>
      </c>
      <c r="B957" s="14" t="n">
        <f aca="false">(SIN(0.5*'Parche Rectangular'!$C$9*'Parche Rectangular'!$C$12*COS(A957))/COS(A957))^2</f>
        <v>0.811206387649261</v>
      </c>
      <c r="C957" s="14" t="n">
        <f aca="false">SIN(A957)^3</f>
        <v>0.543965454869635</v>
      </c>
      <c r="D957" s="14" t="n">
        <f aca="false">Tabla142[[#This Row],[( sin(0.5*k0*W*cos θ)/cos θ )²]]*Tabla142[[#This Row],[sin³ θ]]</f>
        <v>0.441268251650783</v>
      </c>
    </row>
    <row r="958" customFormat="false" ht="15" hidden="false" customHeight="false" outlineLevel="0" collapsed="false">
      <c r="A958" s="14" t="n">
        <f aca="false">A957+0.001</f>
        <v>0.956000000000001</v>
      </c>
      <c r="B958" s="14" t="n">
        <f aca="false">(SIN(0.5*'Parche Rectangular'!$C$9*'Parche Rectangular'!$C$12*COS(A958))/COS(A958))^2</f>
        <v>0.81143982241764</v>
      </c>
      <c r="C958" s="14" t="n">
        <f aca="false">SIN(A958)^3</f>
        <v>0.545120155002803</v>
      </c>
      <c r="D958" s="14" t="n">
        <f aca="false">Tabla142[[#This Row],[( sin(0.5*k0*W*cos θ)/cos θ )²]]*Tabla142[[#This Row],[sin³ θ]]</f>
        <v>0.442332201771751</v>
      </c>
    </row>
    <row r="959" customFormat="false" ht="15" hidden="false" customHeight="false" outlineLevel="0" collapsed="false">
      <c r="A959" s="14" t="n">
        <f aca="false">A958+0.001</f>
        <v>0.957000000000001</v>
      </c>
      <c r="B959" s="14" t="n">
        <f aca="false">(SIN(0.5*'Parche Rectangular'!$C$9*'Parche Rectangular'!$C$12*COS(A959))/COS(A959))^2</f>
        <v>0.811673144908404</v>
      </c>
      <c r="C959" s="14" t="n">
        <f aca="false">SIN(A959)^3</f>
        <v>0.546274850399816</v>
      </c>
      <c r="D959" s="14" t="n">
        <f aca="false">Tabla142[[#This Row],[( sin(0.5*k0*W*cos θ)/cos θ )²]]*Tabla142[[#This Row],[sin³ θ]]</f>
        <v>0.443396625808387</v>
      </c>
    </row>
    <row r="960" customFormat="false" ht="15" hidden="false" customHeight="false" outlineLevel="0" collapsed="false">
      <c r="A960" s="14" t="n">
        <f aca="false">A959+0.001</f>
        <v>0.958000000000001</v>
      </c>
      <c r="B960" s="14" t="n">
        <f aca="false">(SIN(0.5*'Parche Rectangular'!$C$9*'Parche Rectangular'!$C$12*COS(A960))/COS(A960))^2</f>
        <v>0.81190635408385</v>
      </c>
      <c r="C960" s="14" t="n">
        <f aca="false">SIN(A960)^3</f>
        <v>0.547429534126724</v>
      </c>
      <c r="D960" s="14" t="n">
        <f aca="false">Tabla142[[#This Row],[( sin(0.5*k0*W*cos θ)/cos θ )²]]*Tabla142[[#This Row],[sin³ θ]]</f>
        <v>0.444461517170649</v>
      </c>
    </row>
    <row r="961" customFormat="false" ht="15" hidden="false" customHeight="false" outlineLevel="0" collapsed="false">
      <c r="A961" s="14" t="n">
        <f aca="false">A960+0.001</f>
        <v>0.959000000000001</v>
      </c>
      <c r="B961" s="14" t="n">
        <f aca="false">(SIN(0.5*'Parche Rectangular'!$C$9*'Parche Rectangular'!$C$12*COS(A961))/COS(A961))^2</f>
        <v>0.812139448906127</v>
      </c>
      <c r="C961" s="14" t="n">
        <f aca="false">SIN(A961)^3</f>
        <v>0.548584199244773</v>
      </c>
      <c r="D961" s="14" t="n">
        <f aca="false">Tabla142[[#This Row],[( sin(0.5*k0*W*cos θ)/cos θ )²]]*Tabla142[[#This Row],[sin³ θ]]</f>
        <v>0.445526869253259</v>
      </c>
    </row>
    <row r="962" customFormat="false" ht="15" hidden="false" customHeight="false" outlineLevel="0" collapsed="false">
      <c r="A962" s="14" t="n">
        <f aca="false">A961+0.001</f>
        <v>0.960000000000001</v>
      </c>
      <c r="B962" s="14" t="n">
        <f aca="false">(SIN(0.5*'Parche Rectangular'!$C$9*'Parche Rectangular'!$C$12*COS(A962))/COS(A962))^2</f>
        <v>0.812372428337247</v>
      </c>
      <c r="C962" s="14" t="n">
        <f aca="false">SIN(A962)^3</f>
        <v>0.549738838810472</v>
      </c>
      <c r="D962" s="14" t="n">
        <f aca="false">Tabla142[[#This Row],[( sin(0.5*k0*W*cos θ)/cos θ )²]]*Tabla142[[#This Row],[sin³ θ]]</f>
        <v>0.446592675435761</v>
      </c>
    </row>
    <row r="963" customFormat="false" ht="15" hidden="false" customHeight="false" outlineLevel="0" collapsed="false">
      <c r="A963" s="14" t="n">
        <f aca="false">A962+0.001</f>
        <v>0.961000000000001</v>
      </c>
      <c r="B963" s="14" t="n">
        <f aca="false">(SIN(0.5*'Parche Rectangular'!$C$9*'Parche Rectangular'!$C$12*COS(A963))/COS(A963))^2</f>
        <v>0.812605291339083</v>
      </c>
      <c r="C963" s="14" t="n">
        <f aca="false">SIN(A963)^3</f>
        <v>0.550893445875646</v>
      </c>
      <c r="D963" s="14" t="n">
        <f aca="false">Tabla142[[#This Row],[( sin(0.5*k0*W*cos θ)/cos θ )²]]*Tabla142[[#This Row],[sin³ θ]]</f>
        <v>0.447658929082571</v>
      </c>
    </row>
    <row r="964" customFormat="false" ht="15" hidden="false" customHeight="false" outlineLevel="0" collapsed="false">
      <c r="A964" s="14" t="n">
        <f aca="false">A963+0.001</f>
        <v>0.962000000000001</v>
      </c>
      <c r="B964" s="14" t="n">
        <f aca="false">(SIN(0.5*'Parche Rectangular'!$C$9*'Parche Rectangular'!$C$12*COS(A964))/COS(A964))^2</f>
        <v>0.812838036873382</v>
      </c>
      <c r="C964" s="14" t="n">
        <f aca="false">SIN(A964)^3</f>
        <v>0.552048013487499</v>
      </c>
      <c r="D964" s="14" t="n">
        <f aca="false">Tabla142[[#This Row],[( sin(0.5*k0*W*cos θ)/cos θ )²]]*Tabla142[[#This Row],[sin³ θ]]</f>
        <v>0.448725623543029</v>
      </c>
    </row>
    <row r="965" customFormat="false" ht="15" hidden="false" customHeight="false" outlineLevel="0" collapsed="false">
      <c r="A965" s="14" t="n">
        <f aca="false">A964+0.001</f>
        <v>0.963000000000001</v>
      </c>
      <c r="B965" s="14" t="n">
        <f aca="false">(SIN(0.5*'Parche Rectangular'!$C$9*'Parche Rectangular'!$C$12*COS(A965))/COS(A965))^2</f>
        <v>0.813070663901768</v>
      </c>
      <c r="C965" s="14" t="n">
        <f aca="false">SIN(A965)^3</f>
        <v>0.55320253468867</v>
      </c>
      <c r="D965" s="14" t="n">
        <f aca="false">Tabla142[[#This Row],[( sin(0.5*k0*W*cos θ)/cos θ )²]]*Tabla142[[#This Row],[sin³ θ]]</f>
        <v>0.449792752151457</v>
      </c>
    </row>
    <row r="966" customFormat="false" ht="15" hidden="false" customHeight="false" outlineLevel="0" collapsed="false">
      <c r="A966" s="14" t="n">
        <f aca="false">A965+0.001</f>
        <v>0.964000000000001</v>
      </c>
      <c r="B966" s="14" t="n">
        <f aca="false">(SIN(0.5*'Parche Rectangular'!$C$9*'Parche Rectangular'!$C$12*COS(A966))/COS(A966))^2</f>
        <v>0.813303171385745</v>
      </c>
      <c r="C966" s="14" t="n">
        <f aca="false">SIN(A966)^3</f>
        <v>0.554357002517293</v>
      </c>
      <c r="D966" s="14" t="n">
        <f aca="false">Tabla142[[#This Row],[( sin(0.5*k0*W*cos θ)/cos θ )²]]*Tabla142[[#This Row],[sin³ θ]]</f>
        <v>0.45086030822721</v>
      </c>
    </row>
    <row r="967" customFormat="false" ht="15" hidden="false" customHeight="false" outlineLevel="0" collapsed="false">
      <c r="A967" s="14" t="n">
        <f aca="false">A966+0.001</f>
        <v>0.965000000000001</v>
      </c>
      <c r="B967" s="14" t="n">
        <f aca="false">(SIN(0.5*'Parche Rectangular'!$C$9*'Parche Rectangular'!$C$12*COS(A967))/COS(A967))^2</f>
        <v>0.813535558286707</v>
      </c>
      <c r="C967" s="14" t="n">
        <f aca="false">SIN(A967)^3</f>
        <v>0.555511410007061</v>
      </c>
      <c r="D967" s="14" t="n">
        <f aca="false">Tabla142[[#This Row],[( sin(0.5*k0*W*cos θ)/cos θ )²]]*Tabla142[[#This Row],[sin³ θ]]</f>
        <v>0.45192828507473</v>
      </c>
    </row>
    <row r="968" customFormat="false" ht="15" hidden="false" customHeight="false" outlineLevel="0" collapsed="false">
      <c r="A968" s="14" t="n">
        <f aca="false">A967+0.001</f>
        <v>0.966000000000001</v>
      </c>
      <c r="B968" s="14" t="n">
        <f aca="false">(SIN(0.5*'Parche Rectangular'!$C$9*'Parche Rectangular'!$C$12*COS(A968))/COS(A968))^2</f>
        <v>0.813767823565943</v>
      </c>
      <c r="C968" s="14" t="n">
        <f aca="false">SIN(A968)^3</f>
        <v>0.556665750187276</v>
      </c>
      <c r="D968" s="14" t="n">
        <f aca="false">Tabla142[[#This Row],[( sin(0.5*k0*W*cos θ)/cos θ )²]]*Tabla142[[#This Row],[sin³ θ]]</f>
        <v>0.452996675983603</v>
      </c>
    </row>
    <row r="969" customFormat="false" ht="15" hidden="false" customHeight="false" outlineLevel="0" collapsed="false">
      <c r="A969" s="14" t="n">
        <f aca="false">A968+0.001</f>
        <v>0.967000000000001</v>
      </c>
      <c r="B969" s="14" t="n">
        <f aca="false">(SIN(0.5*'Parche Rectangular'!$C$9*'Parche Rectangular'!$C$12*COS(A969))/COS(A969))^2</f>
        <v>0.813999966184639</v>
      </c>
      <c r="C969" s="14" t="n">
        <f aca="false">SIN(A969)^3</f>
        <v>0.557820016082917</v>
      </c>
      <c r="D969" s="14" t="n">
        <f aca="false">Tabla142[[#This Row],[( sin(0.5*k0*W*cos θ)/cos θ )²]]*Tabla142[[#This Row],[sin³ θ]]</f>
        <v>0.454065474228609</v>
      </c>
    </row>
    <row r="970" customFormat="false" ht="15" hidden="false" customHeight="false" outlineLevel="0" collapsed="false">
      <c r="A970" s="14" t="n">
        <f aca="false">A969+0.001</f>
        <v>0.968000000000001</v>
      </c>
      <c r="B970" s="14" t="n">
        <f aca="false">(SIN(0.5*'Parche Rectangular'!$C$9*'Parche Rectangular'!$C$12*COS(A970))/COS(A970))^2</f>
        <v>0.814231985103889</v>
      </c>
      <c r="C970" s="14" t="n">
        <f aca="false">SIN(A970)^3</f>
        <v>0.558974200714695</v>
      </c>
      <c r="D970" s="14" t="n">
        <f aca="false">Tabla142[[#This Row],[( sin(0.5*k0*W*cos θ)/cos θ )²]]*Tabla142[[#This Row],[sin³ θ]]</f>
        <v>0.455134673069786</v>
      </c>
    </row>
    <row r="971" customFormat="false" ht="15" hidden="false" customHeight="false" outlineLevel="0" collapsed="false">
      <c r="A971" s="14" t="n">
        <f aca="false">A970+0.001</f>
        <v>0.969000000000001</v>
      </c>
      <c r="B971" s="14" t="n">
        <f aca="false">(SIN(0.5*'Parche Rectangular'!$C$9*'Parche Rectangular'!$C$12*COS(A971))/COS(A971))^2</f>
        <v>0.814463879284697</v>
      </c>
      <c r="C971" s="14" t="n">
        <f aca="false">SIN(A971)^3</f>
        <v>0.560128297099111</v>
      </c>
      <c r="D971" s="14" t="n">
        <f aca="false">Tabla142[[#This Row],[( sin(0.5*k0*W*cos θ)/cos θ )²]]*Tabla142[[#This Row],[sin³ θ]]</f>
        <v>0.456204265752473</v>
      </c>
    </row>
    <row r="972" customFormat="false" ht="15" hidden="false" customHeight="false" outlineLevel="0" collapsed="false">
      <c r="A972" s="14" t="n">
        <f aca="false">A971+0.001</f>
        <v>0.970000000000001</v>
      </c>
      <c r="B972" s="14" t="n">
        <f aca="false">(SIN(0.5*'Parche Rectangular'!$C$9*'Parche Rectangular'!$C$12*COS(A972))/COS(A972))^2</f>
        <v>0.814695647687985</v>
      </c>
      <c r="C972" s="14" t="n">
        <f aca="false">SIN(A972)^3</f>
        <v>0.561282298248522</v>
      </c>
      <c r="D972" s="14" t="n">
        <f aca="false">Tabla142[[#This Row],[( sin(0.5*k0*W*cos θ)/cos θ )²]]*Tabla142[[#This Row],[sin³ θ]]</f>
        <v>0.457274245507381</v>
      </c>
    </row>
    <row r="973" customFormat="false" ht="15" hidden="false" customHeight="false" outlineLevel="0" collapsed="false">
      <c r="A973" s="14" t="n">
        <f aca="false">A972+0.001</f>
        <v>0.971000000000001</v>
      </c>
      <c r="B973" s="14" t="n">
        <f aca="false">(SIN(0.5*'Parche Rectangular'!$C$9*'Parche Rectangular'!$C$12*COS(A973))/COS(A973))^2</f>
        <v>0.814927289274597</v>
      </c>
      <c r="C973" s="14" t="n">
        <f aca="false">SIN(A973)^3</f>
        <v>0.562436197171193</v>
      </c>
      <c r="D973" s="14" t="n">
        <f aca="false">Tabla142[[#This Row],[( sin(0.5*k0*W*cos θ)/cos θ )²]]*Tabla142[[#This Row],[sin³ θ]]</f>
        <v>0.458344605550633</v>
      </c>
    </row>
    <row r="974" customFormat="false" ht="15" hidden="false" customHeight="false" outlineLevel="0" collapsed="false">
      <c r="A974" s="14" t="n">
        <f aca="false">A973+0.001</f>
        <v>0.972000000000001</v>
      </c>
      <c r="B974" s="14" t="n">
        <f aca="false">(SIN(0.5*'Parche Rectangular'!$C$9*'Parche Rectangular'!$C$12*COS(A974))/COS(A974))^2</f>
        <v>0.815158803005308</v>
      </c>
      <c r="C974" s="14" t="n">
        <f aca="false">SIN(A974)^3</f>
        <v>0.563589986871361</v>
      </c>
      <c r="D974" s="14" t="n">
        <f aca="false">Tabla142[[#This Row],[( sin(0.5*k0*W*cos θ)/cos θ )²]]*Tabla142[[#This Row],[sin³ θ]]</f>
        <v>0.459415339083836</v>
      </c>
    </row>
    <row r="975" customFormat="false" ht="15" hidden="false" customHeight="false" outlineLevel="0" collapsed="false">
      <c r="A975" s="14" t="n">
        <f aca="false">A974+0.001</f>
        <v>0.973000000000001</v>
      </c>
      <c r="B975" s="14" t="n">
        <f aca="false">(SIN(0.5*'Parche Rectangular'!$C$9*'Parche Rectangular'!$C$12*COS(A975))/COS(A975))^2</f>
        <v>0.815390187840825</v>
      </c>
      <c r="C975" s="14" t="n">
        <f aca="false">SIN(A975)^3</f>
        <v>0.564743660349292</v>
      </c>
      <c r="D975" s="14" t="n">
        <f aca="false">Tabla142[[#This Row],[( sin(0.5*k0*W*cos θ)/cos θ )²]]*Tabla142[[#This Row],[sin³ θ]]</f>
        <v>0.460486439294124</v>
      </c>
    </row>
    <row r="976" customFormat="false" ht="15" hidden="false" customHeight="false" outlineLevel="0" collapsed="false">
      <c r="A976" s="14" t="n">
        <f aca="false">A975+0.001</f>
        <v>0.974000000000001</v>
      </c>
      <c r="B976" s="14" t="n">
        <f aca="false">(SIN(0.5*'Parche Rectangular'!$C$9*'Parche Rectangular'!$C$12*COS(A976))/COS(A976))^2</f>
        <v>0.815621442741798</v>
      </c>
      <c r="C976" s="14" t="n">
        <f aca="false">SIN(A976)^3</f>
        <v>0.565897210601344</v>
      </c>
      <c r="D976" s="14" t="n">
        <f aca="false">Tabla142[[#This Row],[( sin(0.5*k0*W*cos θ)/cos θ )²]]*Tabla142[[#This Row],[sin³ θ]]</f>
        <v>0.461557899354227</v>
      </c>
    </row>
    <row r="977" customFormat="false" ht="15" hidden="false" customHeight="false" outlineLevel="0" collapsed="false">
      <c r="A977" s="14" t="n">
        <f aca="false">A976+0.001</f>
        <v>0.975000000000001</v>
      </c>
      <c r="B977" s="14" t="n">
        <f aca="false">(SIN(0.5*'Parche Rectangular'!$C$9*'Parche Rectangular'!$C$12*COS(A977))/COS(A977))^2</f>
        <v>0.815852566668821</v>
      </c>
      <c r="C977" s="14" t="n">
        <f aca="false">SIN(A977)^3</f>
        <v>0.567050630620023</v>
      </c>
      <c r="D977" s="14" t="n">
        <f aca="false">Tabla142[[#This Row],[( sin(0.5*k0*W*cos θ)/cos θ )²]]*Tabla142[[#This Row],[sin³ θ]]</f>
        <v>0.462629712422519</v>
      </c>
    </row>
    <row r="978" customFormat="false" ht="15" hidden="false" customHeight="false" outlineLevel="0" collapsed="false">
      <c r="A978" s="14" t="n">
        <f aca="false">A977+0.001</f>
        <v>0.976000000000001</v>
      </c>
      <c r="B978" s="14" t="n">
        <f aca="false">(SIN(0.5*'Parche Rectangular'!$C$9*'Parche Rectangular'!$C$12*COS(A978))/COS(A978))^2</f>
        <v>0.816083558582442</v>
      </c>
      <c r="C978" s="14" t="n">
        <f aca="false">SIN(A978)^3</f>
        <v>0.568203913394043</v>
      </c>
      <c r="D978" s="14" t="n">
        <f aca="false">Tabla142[[#This Row],[( sin(0.5*k0*W*cos θ)/cos θ )²]]*Tabla142[[#This Row],[sin³ θ]]</f>
        <v>0.463701871643081</v>
      </c>
    </row>
    <row r="979" customFormat="false" ht="15" hidden="false" customHeight="false" outlineLevel="0" collapsed="false">
      <c r="A979" s="14" t="n">
        <f aca="false">A978+0.001</f>
        <v>0.977000000000001</v>
      </c>
      <c r="B979" s="14" t="n">
        <f aca="false">(SIN(0.5*'Parche Rectangular'!$C$9*'Parche Rectangular'!$C$12*COS(A979))/COS(A979))^2</f>
        <v>0.816314417443169</v>
      </c>
      <c r="C979" s="14" t="n">
        <f aca="false">SIN(A979)^3</f>
        <v>0.569357051908392</v>
      </c>
      <c r="D979" s="14" t="n">
        <f aca="false">Tabla142[[#This Row],[( sin(0.5*k0*W*cos θ)/cos θ )²]]*Tabla142[[#This Row],[sin³ θ]]</f>
        <v>0.464774370145759</v>
      </c>
    </row>
    <row r="980" customFormat="false" ht="15" hidden="false" customHeight="false" outlineLevel="0" collapsed="false">
      <c r="A980" s="14" t="n">
        <f aca="false">A979+0.001</f>
        <v>0.978000000000001</v>
      </c>
      <c r="B980" s="14" t="n">
        <f aca="false">(SIN(0.5*'Parche Rectangular'!$C$9*'Parche Rectangular'!$C$12*COS(A980))/COS(A980))^2</f>
        <v>0.816545142211468</v>
      </c>
      <c r="C980" s="14" t="n">
        <f aca="false">SIN(A980)^3</f>
        <v>0.57051003914438</v>
      </c>
      <c r="D980" s="14" t="n">
        <f aca="false">Tabla142[[#This Row],[( sin(0.5*k0*W*cos θ)/cos θ )²]]*Tabla142[[#This Row],[sin³ θ]]</f>
        <v>0.465847201046218</v>
      </c>
    </row>
    <row r="981" customFormat="false" ht="15" hidden="false" customHeight="false" outlineLevel="0" collapsed="false">
      <c r="A981" s="14" t="n">
        <f aca="false">A980+0.001</f>
        <v>0.979000000000001</v>
      </c>
      <c r="B981" s="14" t="n">
        <f aca="false">(SIN(0.5*'Parche Rectangular'!$C$9*'Parche Rectangular'!$C$12*COS(A981))/COS(A981))^2</f>
        <v>0.816775731847782</v>
      </c>
      <c r="C981" s="14" t="n">
        <f aca="false">SIN(A981)^3</f>
        <v>0.571662868079712</v>
      </c>
      <c r="D981" s="14" t="n">
        <f aca="false">Tabla142[[#This Row],[( sin(0.5*k0*W*cos θ)/cos θ )²]]*Tabla142[[#This Row],[sin³ θ]]</f>
        <v>0.466920357446008</v>
      </c>
    </row>
    <row r="982" customFormat="false" ht="15" hidden="false" customHeight="false" outlineLevel="0" collapsed="false">
      <c r="A982" s="14" t="n">
        <f aca="false">A981+0.001</f>
        <v>0.980000000000001</v>
      </c>
      <c r="B982" s="14" t="n">
        <f aca="false">(SIN(0.5*'Parche Rectangular'!$C$9*'Parche Rectangular'!$C$12*COS(A982))/COS(A982))^2</f>
        <v>0.817006185312525</v>
      </c>
      <c r="C982" s="14" t="n">
        <f aca="false">SIN(A982)^3</f>
        <v>0.572815531688536</v>
      </c>
      <c r="D982" s="14" t="n">
        <f aca="false">Tabla142[[#This Row],[( sin(0.5*k0*W*cos θ)/cos θ )²]]*Tabla142[[#This Row],[sin³ θ]]</f>
        <v>0.467993832432617</v>
      </c>
    </row>
    <row r="983" customFormat="false" ht="15" hidden="false" customHeight="false" outlineLevel="0" collapsed="false">
      <c r="A983" s="14" t="n">
        <f aca="false">A982+0.001</f>
        <v>0.981000000000001</v>
      </c>
      <c r="B983" s="14" t="n">
        <f aca="false">(SIN(0.5*'Parche Rectangular'!$C$9*'Parche Rectangular'!$C$12*COS(A983))/COS(A983))^2</f>
        <v>0.817236501566095</v>
      </c>
      <c r="C983" s="14" t="n">
        <f aca="false">SIN(A983)^3</f>
        <v>0.573968022941512</v>
      </c>
      <c r="D983" s="14" t="n">
        <f aca="false">Tabla142[[#This Row],[( sin(0.5*k0*W*cos θ)/cos θ )²]]*Tabla142[[#This Row],[sin³ θ]]</f>
        <v>0.46906761907953</v>
      </c>
    </row>
    <row r="984" customFormat="false" ht="15" hidden="false" customHeight="false" outlineLevel="0" collapsed="false">
      <c r="A984" s="14" t="n">
        <f aca="false">A983+0.001</f>
        <v>0.982000000000001</v>
      </c>
      <c r="B984" s="14" t="n">
        <f aca="false">(SIN(0.5*'Parche Rectangular'!$C$9*'Parche Rectangular'!$C$12*COS(A984))/COS(A984))^2</f>
        <v>0.817466679568878</v>
      </c>
      <c r="C984" s="14" t="n">
        <f aca="false">SIN(A984)^3</f>
        <v>0.575120334805867</v>
      </c>
      <c r="D984" s="14" t="n">
        <f aca="false">Tabla142[[#This Row],[( sin(0.5*k0*W*cos θ)/cos θ )²]]*Tabla142[[#This Row],[sin³ θ]]</f>
        <v>0.470141710446294</v>
      </c>
    </row>
    <row r="985" customFormat="false" ht="15" hidden="false" customHeight="false" outlineLevel="0" collapsed="false">
      <c r="A985" s="14" t="n">
        <f aca="false">A984+0.001</f>
        <v>0.983000000000001</v>
      </c>
      <c r="B985" s="14" t="n">
        <f aca="false">(SIN(0.5*'Parche Rectangular'!$C$9*'Parche Rectangular'!$C$12*COS(A985))/COS(A985))^2</f>
        <v>0.817696718281252</v>
      </c>
      <c r="C985" s="14" t="n">
        <f aca="false">SIN(A985)^3</f>
        <v>0.576272460245456</v>
      </c>
      <c r="D985" s="14" t="n">
        <f aca="false">Tabla142[[#This Row],[( sin(0.5*k0*W*cos θ)/cos θ )²]]*Tabla142[[#This Row],[sin³ θ]]</f>
        <v>0.471216099578573</v>
      </c>
    </row>
    <row r="986" customFormat="false" ht="15" hidden="false" customHeight="false" outlineLevel="0" collapsed="false">
      <c r="A986" s="14" t="n">
        <f aca="false">A985+0.001</f>
        <v>0.984000000000001</v>
      </c>
      <c r="B986" s="14" t="n">
        <f aca="false">(SIN(0.5*'Parche Rectangular'!$C$9*'Parche Rectangular'!$C$12*COS(A986))/COS(A986))^2</f>
        <v>0.817926616663598</v>
      </c>
      <c r="C986" s="14" t="n">
        <f aca="false">SIN(A986)^3</f>
        <v>0.577424392220822</v>
      </c>
      <c r="D986" s="14" t="n">
        <f aca="false">Tabla142[[#This Row],[( sin(0.5*k0*W*cos θ)/cos θ )²]]*Tabla142[[#This Row],[sin³ θ]]</f>
        <v>0.472290779508211</v>
      </c>
    </row>
    <row r="987" customFormat="false" ht="15" hidden="false" customHeight="false" outlineLevel="0" collapsed="false">
      <c r="A987" s="14" t="n">
        <f aca="false">A986+0.001</f>
        <v>0.985000000000001</v>
      </c>
      <c r="B987" s="14" t="n">
        <f aca="false">(SIN(0.5*'Parche Rectangular'!$C$9*'Parche Rectangular'!$C$12*COS(A987))/COS(A987))^2</f>
        <v>0.818156373676298</v>
      </c>
      <c r="C987" s="14" t="n">
        <f aca="false">SIN(A987)^3</f>
        <v>0.578576123689257</v>
      </c>
      <c r="D987" s="14" t="n">
        <f aca="false">Tabla142[[#This Row],[( sin(0.5*k0*W*cos θ)/cos θ )²]]*Tabla142[[#This Row],[sin³ θ]]</f>
        <v>0.473365743253292</v>
      </c>
    </row>
    <row r="988" customFormat="false" ht="15" hidden="false" customHeight="false" outlineLevel="0" collapsed="false">
      <c r="A988" s="14" t="n">
        <f aca="false">A987+0.001</f>
        <v>0.986000000000001</v>
      </c>
      <c r="B988" s="14" t="n">
        <f aca="false">(SIN(0.5*'Parche Rectangular'!$C$9*'Parche Rectangular'!$C$12*COS(A988))/COS(A988))^2</f>
        <v>0.81838598827975</v>
      </c>
      <c r="C988" s="14" t="n">
        <f aca="false">SIN(A988)^3</f>
        <v>0.579727647604859</v>
      </c>
      <c r="D988" s="14" t="n">
        <f aca="false">Tabla142[[#This Row],[( sin(0.5*k0*W*cos θ)/cos θ )²]]*Tabla142[[#This Row],[sin³ θ]]</f>
        <v>0.474440983818197</v>
      </c>
    </row>
    <row r="989" customFormat="false" ht="15" hidden="false" customHeight="false" outlineLevel="0" collapsed="false">
      <c r="A989" s="14" t="n">
        <f aca="false">A988+0.001</f>
        <v>0.987000000000001</v>
      </c>
      <c r="B989" s="14" t="n">
        <f aca="false">(SIN(0.5*'Parche Rectangular'!$C$9*'Parche Rectangular'!$C$12*COS(A989))/COS(A989))^2</f>
        <v>0.818615459434366</v>
      </c>
      <c r="C989" s="14" t="n">
        <f aca="false">SIN(A989)^3</f>
        <v>0.580878956918599</v>
      </c>
      <c r="D989" s="14" t="n">
        <f aca="false">Tabla142[[#This Row],[( sin(0.5*k0*W*cos θ)/cos θ )²]]*Tabla142[[#This Row],[sin³ θ]]</f>
        <v>0.475516494193674</v>
      </c>
    </row>
    <row r="990" customFormat="false" ht="15" hidden="false" customHeight="false" outlineLevel="0" collapsed="false">
      <c r="A990" s="14" t="n">
        <f aca="false">A989+0.001</f>
        <v>0.988000000000001</v>
      </c>
      <c r="B990" s="14" t="n">
        <f aca="false">(SIN(0.5*'Parche Rectangular'!$C$9*'Parche Rectangular'!$C$12*COS(A990))/COS(A990))^2</f>
        <v>0.818844786100584</v>
      </c>
      <c r="C990" s="14" t="n">
        <f aca="false">SIN(A990)^3</f>
        <v>0.582030044578371</v>
      </c>
      <c r="D990" s="14" t="n">
        <f aca="false">Tabla142[[#This Row],[( sin(0.5*k0*W*cos θ)/cos θ )²]]*Tabla142[[#This Row],[sin³ θ]]</f>
        <v>0.47659226735689</v>
      </c>
    </row>
    <row r="991" customFormat="false" ht="15" hidden="false" customHeight="false" outlineLevel="0" collapsed="false">
      <c r="A991" s="14" t="n">
        <f aca="false">A990+0.001</f>
        <v>0.989000000000001</v>
      </c>
      <c r="B991" s="14" t="n">
        <f aca="false">(SIN(0.5*'Parche Rectangular'!$C$9*'Parche Rectangular'!$C$12*COS(A991))/COS(A991))^2</f>
        <v>0.819073967238872</v>
      </c>
      <c r="C991" s="14" t="n">
        <f aca="false">SIN(A991)^3</f>
        <v>0.583180903529062</v>
      </c>
      <c r="D991" s="14" t="n">
        <f aca="false">Tabla142[[#This Row],[( sin(0.5*k0*W*cos θ)/cos θ )²]]*Tabla142[[#This Row],[sin³ θ]]</f>
        <v>0.477668296271499</v>
      </c>
    </row>
    <row r="992" customFormat="false" ht="15" hidden="false" customHeight="false" outlineLevel="0" collapsed="false">
      <c r="A992" s="14" t="n">
        <f aca="false">A991+0.001</f>
        <v>0.990000000000001</v>
      </c>
      <c r="B992" s="14" t="n">
        <f aca="false">(SIN(0.5*'Parche Rectangular'!$C$9*'Parche Rectangular'!$C$12*COS(A992))/COS(A992))^2</f>
        <v>0.819303001809732</v>
      </c>
      <c r="C992" s="14" t="n">
        <f aca="false">SIN(A992)^3</f>
        <v>0.584331526712605</v>
      </c>
      <c r="D992" s="14" t="n">
        <f aca="false">Tabla142[[#This Row],[( sin(0.5*k0*W*cos θ)/cos θ )²]]*Tabla142[[#This Row],[sin³ θ]]</f>
        <v>0.478744573887701</v>
      </c>
    </row>
    <row r="993" customFormat="false" ht="15" hidden="false" customHeight="false" outlineLevel="0" collapsed="false">
      <c r="A993" s="14" t="n">
        <f aca="false">A992+0.001</f>
        <v>0.991000000000001</v>
      </c>
      <c r="B993" s="14" t="n">
        <f aca="false">(SIN(0.5*'Parche Rectangular'!$C$9*'Parche Rectangular'!$C$12*COS(A993))/COS(A993))^2</f>
        <v>0.819531888773708</v>
      </c>
      <c r="C993" s="14" t="n">
        <f aca="false">SIN(A993)^3</f>
        <v>0.585481907068043</v>
      </c>
      <c r="D993" s="14" t="n">
        <f aca="false">Tabla142[[#This Row],[( sin(0.5*k0*W*cos θ)/cos θ )²]]*Tabla142[[#This Row],[sin³ θ]]</f>
        <v>0.479821093142306</v>
      </c>
    </row>
    <row r="994" customFormat="false" ht="15" hidden="false" customHeight="false" outlineLevel="0" collapsed="false">
      <c r="A994" s="14" t="n">
        <f aca="false">A993+0.001</f>
        <v>0.992000000000001</v>
      </c>
      <c r="B994" s="14" t="n">
        <f aca="false">(SIN(0.5*'Parche Rectangular'!$C$9*'Parche Rectangular'!$C$12*COS(A994))/COS(A994))^2</f>
        <v>0.819760627091393</v>
      </c>
      <c r="C994" s="14" t="n">
        <f aca="false">SIN(A994)^3</f>
        <v>0.586632037531589</v>
      </c>
      <c r="D994" s="14" t="n">
        <f aca="false">Tabla142[[#This Row],[( sin(0.5*k0*W*cos θ)/cos θ )²]]*Tabla142[[#This Row],[sin³ θ]]</f>
        <v>0.480897846958797</v>
      </c>
    </row>
    <row r="995" customFormat="false" ht="15" hidden="false" customHeight="false" outlineLevel="0" collapsed="false">
      <c r="A995" s="14" t="n">
        <f aca="false">A994+0.001</f>
        <v>0.993000000000001</v>
      </c>
      <c r="B995" s="14" t="n">
        <f aca="false">(SIN(0.5*'Parche Rectangular'!$C$9*'Parche Rectangular'!$C$12*COS(A995))/COS(A995))^2</f>
        <v>0.819989215723432</v>
      </c>
      <c r="C995" s="14" t="n">
        <f aca="false">SIN(A995)^3</f>
        <v>0.587781911036684</v>
      </c>
      <c r="D995" s="14" t="n">
        <f aca="false">Tabla142[[#This Row],[( sin(0.5*k0*W*cos θ)/cos θ )²]]*Tabla142[[#This Row],[sin³ θ]]</f>
        <v>0.481974828247391</v>
      </c>
    </row>
    <row r="996" customFormat="false" ht="15" hidden="false" customHeight="false" outlineLevel="0" collapsed="false">
      <c r="A996" s="14" t="n">
        <f aca="false">A995+0.001</f>
        <v>0.994000000000001</v>
      </c>
      <c r="B996" s="14" t="n">
        <f aca="false">(SIN(0.5*'Parche Rectangular'!$C$9*'Parche Rectangular'!$C$12*COS(A996))/COS(A996))^2</f>
        <v>0.82021765363053</v>
      </c>
      <c r="C996" s="14" t="n">
        <f aca="false">SIN(A996)^3</f>
        <v>0.588931520514061</v>
      </c>
      <c r="D996" s="14" t="n">
        <f aca="false">Tabla142[[#This Row],[( sin(0.5*k0*W*cos θ)/cos θ )²]]*Tabla142[[#This Row],[sin³ θ]]</f>
        <v>0.483052029905104</v>
      </c>
    </row>
    <row r="997" customFormat="false" ht="15" hidden="false" customHeight="false" outlineLevel="0" collapsed="false">
      <c r="A997" s="14" t="n">
        <f aca="false">A996+0.001</f>
        <v>0.995000000000001</v>
      </c>
      <c r="B997" s="14" t="n">
        <f aca="false">(SIN(0.5*'Parche Rectangular'!$C$9*'Parche Rectangular'!$C$12*COS(A997))/COS(A997))^2</f>
        <v>0.820445939773461</v>
      </c>
      <c r="C997" s="14" t="n">
        <f aca="false">SIN(A997)^3</f>
        <v>0.590080858891802</v>
      </c>
      <c r="D997" s="14" t="n">
        <f aca="false">Tabla142[[#This Row],[( sin(0.5*k0*W*cos θ)/cos θ )²]]*Tabla142[[#This Row],[sin³ θ]]</f>
        <v>0.484129444815815</v>
      </c>
    </row>
    <row r="998" customFormat="false" ht="15" hidden="false" customHeight="false" outlineLevel="0" collapsed="false">
      <c r="A998" s="14" t="n">
        <f aca="false">A997+0.001</f>
        <v>0.996000000000001</v>
      </c>
      <c r="B998" s="14" t="n">
        <f aca="false">(SIN(0.5*'Parche Rectangular'!$C$9*'Parche Rectangular'!$C$12*COS(A998))/COS(A998))^2</f>
        <v>0.820674073113066</v>
      </c>
      <c r="C998" s="14" t="n">
        <f aca="false">SIN(A998)^3</f>
        <v>0.591229919095398</v>
      </c>
      <c r="D998" s="14" t="n">
        <f aca="false">Tabla142[[#This Row],[( sin(0.5*k0*W*cos θ)/cos θ )²]]*Tabla142[[#This Row],[sin³ θ]]</f>
        <v>0.485207065850329</v>
      </c>
    </row>
    <row r="999" customFormat="false" ht="15" hidden="false" customHeight="false" outlineLevel="0" collapsed="false">
      <c r="A999" s="14" t="n">
        <f aca="false">A998+0.001</f>
        <v>0.997000000000001</v>
      </c>
      <c r="B999" s="14" t="n">
        <f aca="false">(SIN(0.5*'Parche Rectangular'!$C$9*'Parche Rectangular'!$C$12*COS(A999))/COS(A999))^2</f>
        <v>0.820902052610268</v>
      </c>
      <c r="C999" s="14" t="n">
        <f aca="false">SIN(A999)^3</f>
        <v>0.592378694047815</v>
      </c>
      <c r="D999" s="14" t="n">
        <f aca="false">Tabla142[[#This Row],[( sin(0.5*k0*W*cos θ)/cos θ )²]]*Tabla142[[#This Row],[sin³ θ]]</f>
        <v>0.486284885866442</v>
      </c>
    </row>
    <row r="1000" customFormat="false" ht="15" hidden="false" customHeight="false" outlineLevel="0" collapsed="false">
      <c r="A1000" s="14" t="n">
        <f aca="false">A999+0.001</f>
        <v>0.998000000000001</v>
      </c>
      <c r="B1000" s="14" t="n">
        <f aca="false">(SIN(0.5*'Parche Rectangular'!$C$9*'Parche Rectangular'!$C$12*COS(A1000))/COS(A1000))^2</f>
        <v>0.821129877226074</v>
      </c>
      <c r="C1000" s="14" t="n">
        <f aca="false">SIN(A1000)^3</f>
        <v>0.593527176669547</v>
      </c>
      <c r="D1000" s="14" t="n">
        <f aca="false">Tabla142[[#This Row],[( sin(0.5*k0*W*cos θ)/cos θ )²]]*Tabla142[[#This Row],[sin³ θ]]</f>
        <v>0.487362897709003</v>
      </c>
    </row>
    <row r="1001" customFormat="false" ht="15" hidden="false" customHeight="false" outlineLevel="0" collapsed="false">
      <c r="A1001" s="14" t="n">
        <f aca="false">A1000+0.001</f>
        <v>0.999000000000001</v>
      </c>
      <c r="B1001" s="14" t="n">
        <f aca="false">(SIN(0.5*'Parche Rectangular'!$C$9*'Parche Rectangular'!$C$12*COS(A1001))/COS(A1001))^2</f>
        <v>0.821357545921577</v>
      </c>
      <c r="C1001" s="14" t="n">
        <f aca="false">SIN(A1001)^3</f>
        <v>0.594675359878681</v>
      </c>
      <c r="D1001" s="14" t="n">
        <f aca="false">Tabla142[[#This Row],[( sin(0.5*k0*W*cos θ)/cos θ )²]]*Tabla142[[#This Row],[sin³ θ]]</f>
        <v>0.488441094209984</v>
      </c>
    </row>
    <row r="1002" customFormat="false" ht="15" hidden="false" customHeight="false" outlineLevel="0" collapsed="false">
      <c r="A1002" s="14" t="n">
        <f aca="false">A1001+0.001</f>
        <v>1</v>
      </c>
      <c r="B1002" s="14" t="n">
        <f aca="false">(SIN(0.5*'Parche Rectangular'!$C$9*'Parche Rectangular'!$C$12*COS(A1002))/COS(A1002))^2</f>
        <v>0.821585057657972</v>
      </c>
      <c r="C1002" s="14" t="n">
        <f aca="false">SIN(A1002)^3</f>
        <v>0.595823236590956</v>
      </c>
      <c r="D1002" s="14" t="n">
        <f aca="false">Tabla142[[#This Row],[( sin(0.5*k0*W*cos θ)/cos θ )²]]*Tabla142[[#This Row],[sin³ θ]]</f>
        <v>0.48951946818854</v>
      </c>
    </row>
    <row r="1003" customFormat="false" ht="15" hidden="false" customHeight="false" outlineLevel="0" collapsed="false">
      <c r="A1003" s="14" t="n">
        <f aca="false">A1002+0.001</f>
        <v>1.001</v>
      </c>
      <c r="B1003" s="14" t="n">
        <f aca="false">(SIN(0.5*'Parche Rectangular'!$C$9*'Parche Rectangular'!$C$12*COS(A1003))/COS(A1003))^2</f>
        <v>0.821812411396554</v>
      </c>
      <c r="C1003" s="14" t="n">
        <f aca="false">SIN(A1003)^3</f>
        <v>0.596970799719826</v>
      </c>
      <c r="D1003" s="14" t="n">
        <f aca="false">Tabla142[[#This Row],[( sin(0.5*k0*W*cos θ)/cos θ )²]]*Tabla142[[#This Row],[sin³ θ]]</f>
        <v>0.490598012451079</v>
      </c>
    </row>
    <row r="1004" customFormat="false" ht="15" hidden="false" customHeight="false" outlineLevel="0" collapsed="false">
      <c r="A1004" s="14" t="n">
        <f aca="false">A1003+0.001</f>
        <v>1.002</v>
      </c>
      <c r="B1004" s="14" t="n">
        <f aca="false">(SIN(0.5*'Parche Rectangular'!$C$9*'Parche Rectangular'!$C$12*COS(A1004))/COS(A1004))^2</f>
        <v>0.822039606098725</v>
      </c>
      <c r="C1004" s="14" t="n">
        <f aca="false">SIN(A1004)^3</f>
        <v>0.598118042176515</v>
      </c>
      <c r="D1004" s="14" t="n">
        <f aca="false">Tabla142[[#This Row],[( sin(0.5*k0*W*cos θ)/cos θ )²]]*Tabla142[[#This Row],[sin³ θ]]</f>
        <v>0.491676719791323</v>
      </c>
    </row>
    <row r="1005" customFormat="false" ht="15" hidden="false" customHeight="false" outlineLevel="0" collapsed="false">
      <c r="A1005" s="14" t="n">
        <f aca="false">A1004+0.001</f>
        <v>1.003</v>
      </c>
      <c r="B1005" s="14" t="n">
        <f aca="false">(SIN(0.5*'Parche Rectangular'!$C$9*'Parche Rectangular'!$C$12*COS(A1005))/COS(A1005))^2</f>
        <v>0.822266640726005</v>
      </c>
      <c r="C1005" s="14" t="n">
        <f aca="false">SIN(A1005)^3</f>
        <v>0.599264956870084</v>
      </c>
      <c r="D1005" s="14" t="n">
        <f aca="false">Tabla142[[#This Row],[( sin(0.5*k0*W*cos θ)/cos θ )²]]*Tabla142[[#This Row],[sin³ θ]]</f>
        <v>0.492755582990378</v>
      </c>
    </row>
    <row r="1006" customFormat="false" ht="15" hidden="false" customHeight="false" outlineLevel="0" collapsed="false">
      <c r="A1006" s="14" t="n">
        <f aca="false">A1005+0.001</f>
        <v>1.004</v>
      </c>
      <c r="B1006" s="14" t="n">
        <f aca="false">(SIN(0.5*'Parche Rectangular'!$C$9*'Parche Rectangular'!$C$12*COS(A1006))/COS(A1006))^2</f>
        <v>0.822493514240033</v>
      </c>
      <c r="C1006" s="14" t="n">
        <f aca="false">SIN(A1006)^3</f>
        <v>0.600411536707486</v>
      </c>
      <c r="D1006" s="14" t="n">
        <f aca="false">Tabla142[[#This Row],[( sin(0.5*k0*W*cos θ)/cos θ )²]]*Tabla142[[#This Row],[sin³ θ]]</f>
        <v>0.493834594816799</v>
      </c>
    </row>
    <row r="1007" customFormat="false" ht="15" hidden="false" customHeight="false" outlineLevel="0" collapsed="false">
      <c r="A1007" s="14" t="n">
        <f aca="false">A1006+0.001</f>
        <v>1.005</v>
      </c>
      <c r="B1007" s="14" t="n">
        <f aca="false">(SIN(0.5*'Parche Rectangular'!$C$9*'Parche Rectangular'!$C$12*COS(A1007))/COS(A1007))^2</f>
        <v>0.822720225602575</v>
      </c>
      <c r="C1007" s="14" t="n">
        <f aca="false">SIN(A1007)^3</f>
        <v>0.601557774593632</v>
      </c>
      <c r="D1007" s="14" t="n">
        <f aca="false">Tabla142[[#This Row],[( sin(0.5*k0*W*cos θ)/cos θ )²]]*Tabla142[[#This Row],[sin³ θ]]</f>
        <v>0.494913748026656</v>
      </c>
    </row>
    <row r="1008" customFormat="false" ht="15" hidden="false" customHeight="false" outlineLevel="0" collapsed="false">
      <c r="A1008" s="14" t="n">
        <f aca="false">A1007+0.001</f>
        <v>1.006</v>
      </c>
      <c r="B1008" s="14" t="n">
        <f aca="false">(SIN(0.5*'Parche Rectangular'!$C$9*'Parche Rectangular'!$C$12*COS(A1008))/COS(A1008))^2</f>
        <v>0.822946773775531</v>
      </c>
      <c r="C1008" s="14" t="n">
        <f aca="false">SIN(A1008)^3</f>
        <v>0.602703663431447</v>
      </c>
      <c r="D1008" s="14" t="n">
        <f aca="false">Tabla142[[#This Row],[( sin(0.5*k0*W*cos θ)/cos θ )²]]*Tabla142[[#This Row],[sin³ θ]]</f>
        <v>0.495993035363603</v>
      </c>
    </row>
    <row r="1009" customFormat="false" ht="15" hidden="false" customHeight="false" outlineLevel="0" collapsed="false">
      <c r="A1009" s="14" t="n">
        <f aca="false">A1008+0.001</f>
        <v>1.007</v>
      </c>
      <c r="B1009" s="14" t="n">
        <f aca="false">(SIN(0.5*'Parche Rectangular'!$C$9*'Parche Rectangular'!$C$12*COS(A1009))/COS(A1009))^2</f>
        <v>0.823173157720941</v>
      </c>
      <c r="C1009" s="14" t="n">
        <f aca="false">SIN(A1009)^3</f>
        <v>0.603849196121932</v>
      </c>
      <c r="D1009" s="14" t="n">
        <f aca="false">Tabla142[[#This Row],[( sin(0.5*k0*W*cos θ)/cos θ )²]]*Tabla142[[#This Row],[sin³ θ]]</f>
        <v>0.497072449558942</v>
      </c>
    </row>
    <row r="1010" customFormat="false" ht="15" hidden="false" customHeight="false" outlineLevel="0" collapsed="false">
      <c r="A1010" s="14" t="n">
        <f aca="false">A1009+0.001</f>
        <v>1.008</v>
      </c>
      <c r="B1010" s="14" t="n">
        <f aca="false">(SIN(0.5*'Parche Rectangular'!$C$9*'Parche Rectangular'!$C$12*COS(A1010))/COS(A1010))^2</f>
        <v>0.82339937640099</v>
      </c>
      <c r="C1010" s="14" t="n">
        <f aca="false">SIN(A1010)^3</f>
        <v>0.604994365564226</v>
      </c>
      <c r="D1010" s="14" t="n">
        <f aca="false">Tabla142[[#This Row],[( sin(0.5*k0*W*cos θ)/cos θ )²]]*Tabla142[[#This Row],[sin³ θ]]</f>
        <v>0.498151983331696</v>
      </c>
    </row>
    <row r="1011" customFormat="false" ht="15" hidden="false" customHeight="false" outlineLevel="0" collapsed="false">
      <c r="A1011" s="14" t="n">
        <f aca="false">A1010+0.001</f>
        <v>1.009</v>
      </c>
      <c r="B1011" s="14" t="n">
        <f aca="false">(SIN(0.5*'Parche Rectangular'!$C$9*'Parche Rectangular'!$C$12*COS(A1011))/COS(A1011))^2</f>
        <v>0.823625428778014</v>
      </c>
      <c r="C1011" s="14" t="n">
        <f aca="false">SIN(A1011)^3</f>
        <v>0.606139164655666</v>
      </c>
      <c r="D1011" s="14" t="n">
        <f aca="false">Tabla142[[#This Row],[( sin(0.5*k0*W*cos θ)/cos θ )²]]*Tabla142[[#This Row],[sin³ θ]]</f>
        <v>0.49923162938867</v>
      </c>
    </row>
    <row r="1012" customFormat="false" ht="15" hidden="false" customHeight="false" outlineLevel="0" collapsed="false">
      <c r="A1012" s="14" t="n">
        <f aca="false">A1011+0.001</f>
        <v>1.01</v>
      </c>
      <c r="B1012" s="14" t="n">
        <f aca="false">(SIN(0.5*'Parche Rectangular'!$C$9*'Parche Rectangular'!$C$12*COS(A1012))/COS(A1012))^2</f>
        <v>0.823851313814508</v>
      </c>
      <c r="C1012" s="14" t="n">
        <f aca="false">SIN(A1012)^3</f>
        <v>0.607283586291848</v>
      </c>
      <c r="D1012" s="14" t="n">
        <f aca="false">Tabla142[[#This Row],[( sin(0.5*k0*W*cos θ)/cos θ )²]]*Tabla142[[#This Row],[sin³ θ]]</f>
        <v>0.500311380424525</v>
      </c>
    </row>
    <row r="1013" customFormat="false" ht="15" hidden="false" customHeight="false" outlineLevel="0" collapsed="false">
      <c r="A1013" s="14" t="n">
        <f aca="false">A1012+0.001</f>
        <v>1.011</v>
      </c>
      <c r="B1013" s="14" t="n">
        <f aca="false">(SIN(0.5*'Parche Rectangular'!$C$9*'Parche Rectangular'!$C$12*COS(A1013))/COS(A1013))^2</f>
        <v>0.824077030473132</v>
      </c>
      <c r="C1013" s="14" t="n">
        <f aca="false">SIN(A1013)^3</f>
        <v>0.608427623366686</v>
      </c>
      <c r="D1013" s="14" t="n">
        <f aca="false">Tabla142[[#This Row],[( sin(0.5*k0*W*cos θ)/cos θ )²]]*Tabla142[[#This Row],[sin³ θ]]</f>
        <v>0.501391229121844</v>
      </c>
    </row>
    <row r="1014" customFormat="false" ht="15" hidden="false" customHeight="false" outlineLevel="0" collapsed="false">
      <c r="A1014" s="14" t="n">
        <f aca="false">A1013+0.001</f>
        <v>1.012</v>
      </c>
      <c r="B1014" s="14" t="n">
        <f aca="false">(SIN(0.5*'Parche Rectangular'!$C$9*'Parche Rectangular'!$C$12*COS(A1014))/COS(A1014))^2</f>
        <v>0.824302577716714</v>
      </c>
      <c r="C1014" s="14" t="n">
        <f aca="false">SIN(A1014)^3</f>
        <v>0.609571268772475</v>
      </c>
      <c r="D1014" s="14" t="n">
        <f aca="false">Tabla142[[#This Row],[( sin(0.5*k0*W*cos θ)/cos θ )²]]*Tabla142[[#This Row],[sin³ θ]]</f>
        <v>0.502471168151199</v>
      </c>
    </row>
    <row r="1015" customFormat="false" ht="15" hidden="false" customHeight="false" outlineLevel="0" collapsed="false">
      <c r="A1015" s="14" t="n">
        <f aca="false">A1014+0.001</f>
        <v>1.013</v>
      </c>
      <c r="B1015" s="14" t="n">
        <f aca="false">(SIN(0.5*'Parche Rectangular'!$C$9*'Parche Rectangular'!$C$12*COS(A1015))/COS(A1015))^2</f>
        <v>0.824527954508262</v>
      </c>
      <c r="C1015" s="14" t="n">
        <f aca="false">SIN(A1015)^3</f>
        <v>0.61071451539995</v>
      </c>
      <c r="D1015" s="14" t="n">
        <f aca="false">Tabla142[[#This Row],[( sin(0.5*k0*W*cos θ)/cos θ )²]]*Tabla142[[#This Row],[sin³ θ]]</f>
        <v>0.503551190171226</v>
      </c>
    </row>
    <row r="1016" customFormat="false" ht="15" hidden="false" customHeight="false" outlineLevel="0" collapsed="false">
      <c r="A1016" s="14" t="n">
        <f aca="false">A1015+0.001</f>
        <v>1.014</v>
      </c>
      <c r="B1016" s="14" t="n">
        <f aca="false">(SIN(0.5*'Parche Rectangular'!$C$9*'Parche Rectangular'!$C$12*COS(A1016))/COS(A1016))^2</f>
        <v>0.824753159810965</v>
      </c>
      <c r="C1016" s="14" t="n">
        <f aca="false">SIN(A1016)^3</f>
        <v>0.611857356138349</v>
      </c>
      <c r="D1016" s="14" t="n">
        <f aca="false">Tabla142[[#This Row],[( sin(0.5*k0*W*cos θ)/cos θ )²]]*Tabla142[[#This Row],[sin³ θ]]</f>
        <v>0.504631287828687</v>
      </c>
    </row>
    <row r="1017" customFormat="false" ht="15" hidden="false" customHeight="false" outlineLevel="0" collapsed="false">
      <c r="A1017" s="14" t="n">
        <f aca="false">A1016+0.001</f>
        <v>1.015</v>
      </c>
      <c r="B1017" s="14" t="n">
        <f aca="false">(SIN(0.5*'Parche Rectangular'!$C$9*'Parche Rectangular'!$C$12*COS(A1017))/COS(A1017))^2</f>
        <v>0.824978192588202</v>
      </c>
      <c r="C1017" s="14" t="n">
        <f aca="false">SIN(A1017)^3</f>
        <v>0.612999783875471</v>
      </c>
      <c r="D1017" s="14" t="n">
        <f aca="false">Tabla142[[#This Row],[( sin(0.5*k0*W*cos θ)/cos θ )²]]*Tabla142[[#This Row],[sin³ θ]]</f>
        <v>0.505711453758544</v>
      </c>
    </row>
    <row r="1018" customFormat="false" ht="15" hidden="false" customHeight="false" outlineLevel="0" collapsed="false">
      <c r="A1018" s="14" t="n">
        <f aca="false">A1017+0.001</f>
        <v>1.016</v>
      </c>
      <c r="B1018" s="14" t="n">
        <f aca="false">(SIN(0.5*'Parche Rectangular'!$C$9*'Parche Rectangular'!$C$12*COS(A1018))/COS(A1018))^2</f>
        <v>0.825203051803546</v>
      </c>
      <c r="C1018" s="14" t="n">
        <f aca="false">SIN(A1018)^3</f>
        <v>0.614141791497739</v>
      </c>
      <c r="D1018" s="14" t="n">
        <f aca="false">Tabla142[[#This Row],[( sin(0.5*k0*W*cos θ)/cos θ )²]]*Tabla142[[#This Row],[sin³ θ]]</f>
        <v>0.506791680584031</v>
      </c>
    </row>
    <row r="1019" customFormat="false" ht="15" hidden="false" customHeight="false" outlineLevel="0" collapsed="false">
      <c r="A1019" s="14" t="n">
        <f aca="false">A1018+0.001</f>
        <v>1.017</v>
      </c>
      <c r="B1019" s="14" t="n">
        <f aca="false">(SIN(0.5*'Parche Rectangular'!$C$9*'Parche Rectangular'!$C$12*COS(A1019))/COS(A1019))^2</f>
        <v>0.825427736420774</v>
      </c>
      <c r="C1019" s="14" t="n">
        <f aca="false">SIN(A1019)^3</f>
        <v>0.615283371890259</v>
      </c>
      <c r="D1019" s="14" t="n">
        <f aca="false">Tabla142[[#This Row],[( sin(0.5*k0*W*cos θ)/cos θ )²]]*Tabla142[[#This Row],[sin³ θ]]</f>
        <v>0.507871960916718</v>
      </c>
    </row>
    <row r="1020" customFormat="false" ht="15" hidden="false" customHeight="false" outlineLevel="0" collapsed="false">
      <c r="A1020" s="14" t="n">
        <f aca="false">A1019+0.001</f>
        <v>1.018</v>
      </c>
      <c r="B1020" s="14" t="n">
        <f aca="false">(SIN(0.5*'Parche Rectangular'!$C$9*'Parche Rectangular'!$C$12*COS(A1020))/COS(A1020))^2</f>
        <v>0.825652245403869</v>
      </c>
      <c r="C1020" s="14" t="n">
        <f aca="false">SIN(A1020)^3</f>
        <v>0.616424517936886</v>
      </c>
      <c r="D1020" s="14" t="n">
        <f aca="false">Tabla142[[#This Row],[( sin(0.5*k0*W*cos θ)/cos θ )²]]*Tabla142[[#This Row],[sin³ θ]]</f>
        <v>0.508952287356587</v>
      </c>
    </row>
    <row r="1021" customFormat="false" ht="15" hidden="false" customHeight="false" outlineLevel="0" collapsed="false">
      <c r="A1021" s="14" t="n">
        <f aca="false">A1020+0.001</f>
        <v>1.019</v>
      </c>
      <c r="B1021" s="14" t="n">
        <f aca="false">(SIN(0.5*'Parche Rectangular'!$C$9*'Parche Rectangular'!$C$12*COS(A1021))/COS(A1021))^2</f>
        <v>0.82587657771703</v>
      </c>
      <c r="C1021" s="14" t="n">
        <f aca="false">SIN(A1021)^3</f>
        <v>0.617565222520275</v>
      </c>
      <c r="D1021" s="14" t="n">
        <f aca="false">Tabla142[[#This Row],[( sin(0.5*k0*W*cos θ)/cos θ )²]]*Tabla142[[#This Row],[sin³ θ]]</f>
        <v>0.510032652492101</v>
      </c>
    </row>
    <row r="1022" customFormat="false" ht="15" hidden="false" customHeight="false" outlineLevel="0" collapsed="false">
      <c r="A1022" s="14" t="n">
        <f aca="false">A1021+0.001</f>
        <v>1.02</v>
      </c>
      <c r="B1022" s="14" t="n">
        <f aca="false">(SIN(0.5*'Parche Rectangular'!$C$9*'Parche Rectangular'!$C$12*COS(A1022))/COS(A1022))^2</f>
        <v>0.826100732324676</v>
      </c>
      <c r="C1022" s="14" t="n">
        <f aca="false">SIN(A1022)^3</f>
        <v>0.618705478521953</v>
      </c>
      <c r="D1022" s="14" t="n">
        <f aca="false">Tabla142[[#This Row],[( sin(0.5*k0*W*cos θ)/cos θ )²]]*Tabla142[[#This Row],[sin³ θ]]</f>
        <v>0.511113048900274</v>
      </c>
    </row>
    <row r="1023" customFormat="false" ht="15" hidden="false" customHeight="false" outlineLevel="0" collapsed="false">
      <c r="A1023" s="14" t="n">
        <f aca="false">A1022+0.001</f>
        <v>1.021</v>
      </c>
      <c r="B1023" s="14" t="n">
        <f aca="false">(SIN(0.5*'Parche Rectangular'!$C$9*'Parche Rectangular'!$C$12*COS(A1023))/COS(A1023))^2</f>
        <v>0.826324708191452</v>
      </c>
      <c r="C1023" s="14" t="n">
        <f aca="false">SIN(A1023)^3</f>
        <v>0.619845278822371</v>
      </c>
      <c r="D1023" s="14" t="n">
        <f aca="false">Tabla142[[#This Row],[( sin(0.5*k0*W*cos θ)/cos θ )²]]*Tabla142[[#This Row],[sin³ θ]]</f>
        <v>0.512193469146745</v>
      </c>
    </row>
    <row r="1024" customFormat="false" ht="15" hidden="false" customHeight="false" outlineLevel="0" collapsed="false">
      <c r="A1024" s="14" t="n">
        <f aca="false">A1023+0.001</f>
        <v>1.022</v>
      </c>
      <c r="B1024" s="14" t="n">
        <f aca="false">(SIN(0.5*'Parche Rectangular'!$C$9*'Parche Rectangular'!$C$12*COS(A1024))/COS(A1024))^2</f>
        <v>0.826548504282237</v>
      </c>
      <c r="C1024" s="14" t="n">
        <f aca="false">SIN(A1024)^3</f>
        <v>0.620984616300972</v>
      </c>
      <c r="D1024" s="14" t="n">
        <f aca="false">Tabla142[[#This Row],[( sin(0.5*k0*W*cos θ)/cos θ )²]]*Tabla142[[#This Row],[sin³ θ]]</f>
        <v>0.513273905785847</v>
      </c>
    </row>
    <row r="1025" customFormat="false" ht="15" hidden="false" customHeight="false" outlineLevel="0" collapsed="false">
      <c r="A1025" s="14" t="n">
        <f aca="false">A1024+0.001</f>
        <v>1.023</v>
      </c>
      <c r="B1025" s="14" t="n">
        <f aca="false">(SIN(0.5*'Parche Rectangular'!$C$9*'Parche Rectangular'!$C$12*COS(A1025))/COS(A1025))^2</f>
        <v>0.82677211956215</v>
      </c>
      <c r="C1025" s="14" t="n">
        <f aca="false">SIN(A1025)^3</f>
        <v>0.622123483836245</v>
      </c>
      <c r="D1025" s="14" t="n">
        <f aca="false">Tabla142[[#This Row],[( sin(0.5*k0*W*cos θ)/cos θ )²]]*Tabla142[[#This Row],[sin³ θ]]</f>
        <v>0.514354351360681</v>
      </c>
    </row>
    <row r="1026" customFormat="false" ht="15" hidden="false" customHeight="false" outlineLevel="0" collapsed="false">
      <c r="A1026" s="14" t="n">
        <f aca="false">A1025+0.001</f>
        <v>1.024</v>
      </c>
      <c r="B1026" s="14" t="n">
        <f aca="false">(SIN(0.5*'Parche Rectangular'!$C$9*'Parche Rectangular'!$C$12*COS(A1026))/COS(A1026))^2</f>
        <v>0.826995552996556</v>
      </c>
      <c r="C1026" s="14" t="n">
        <f aca="false">SIN(A1026)^3</f>
        <v>0.623261874305793</v>
      </c>
      <c r="D1026" s="14" t="n">
        <f aca="false">Tabla142[[#This Row],[( sin(0.5*k0*W*cos θ)/cos θ )²]]*Tabla142[[#This Row],[sin³ θ]]</f>
        <v>0.515434798403189</v>
      </c>
    </row>
    <row r="1027" customFormat="false" ht="15" hidden="false" customHeight="false" outlineLevel="0" collapsed="false">
      <c r="A1027" s="14" t="n">
        <f aca="false">A1026+0.001</f>
        <v>1.025</v>
      </c>
      <c r="B1027" s="14" t="n">
        <f aca="false">(SIN(0.5*'Parche Rectangular'!$C$9*'Parche Rectangular'!$C$12*COS(A1027))/COS(A1027))^2</f>
        <v>0.827218803551071</v>
      </c>
      <c r="C1027" s="14" t="n">
        <f aca="false">SIN(A1027)^3</f>
        <v>0.624399780586387</v>
      </c>
      <c r="D1027" s="14" t="n">
        <f aca="false">Tabla142[[#This Row],[( sin(0.5*k0*W*cos θ)/cos θ )²]]*Tabla142[[#This Row],[sin³ θ]]</f>
        <v>0.516515239434222</v>
      </c>
    </row>
    <row r="1028" customFormat="false" ht="15" hidden="false" customHeight="false" outlineLevel="0" collapsed="false">
      <c r="A1028" s="14" t="n">
        <f aca="false">A1027+0.001</f>
        <v>1.026</v>
      </c>
      <c r="B1028" s="14" t="n">
        <f aca="false">(SIN(0.5*'Parche Rectangular'!$C$9*'Parche Rectangular'!$C$12*COS(A1028))/COS(A1028))^2</f>
        <v>0.82744187019157</v>
      </c>
      <c r="C1028" s="14" t="n">
        <f aca="false">SIN(A1028)^3</f>
        <v>0.625537195554035</v>
      </c>
      <c r="D1028" s="14" t="n">
        <f aca="false">Tabla142[[#This Row],[( sin(0.5*k0*W*cos θ)/cos θ )²]]*Tabla142[[#This Row],[sin³ θ]]</f>
        <v>0.51759566696362</v>
      </c>
    </row>
    <row r="1029" customFormat="false" ht="15" hidden="false" customHeight="false" outlineLevel="0" collapsed="false">
      <c r="A1029" s="14" t="n">
        <f aca="false">A1028+0.001</f>
        <v>1.027</v>
      </c>
      <c r="B1029" s="14" t="n">
        <f aca="false">(SIN(0.5*'Parche Rectangular'!$C$9*'Parche Rectangular'!$C$12*COS(A1029))/COS(A1029))^2</f>
        <v>0.827664751884194</v>
      </c>
      <c r="C1029" s="14" t="n">
        <f aca="false">SIN(A1029)^3</f>
        <v>0.626674112084034</v>
      </c>
      <c r="D1029" s="14" t="n">
        <f aca="false">Tabla142[[#This Row],[( sin(0.5*k0*W*cos θ)/cos θ )²]]*Tabla142[[#This Row],[sin³ θ]]</f>
        <v>0.518676073490279</v>
      </c>
    </row>
    <row r="1030" customFormat="false" ht="15" hidden="false" customHeight="false" outlineLevel="0" collapsed="false">
      <c r="A1030" s="14" t="n">
        <f aca="false">A1029+0.001</f>
        <v>1.028</v>
      </c>
      <c r="B1030" s="14" t="n">
        <f aca="false">(SIN(0.5*'Parche Rectangular'!$C$9*'Parche Rectangular'!$C$12*COS(A1030))/COS(A1030))^2</f>
        <v>0.827887447595353</v>
      </c>
      <c r="C1030" s="14" t="n">
        <f aca="false">SIN(A1030)^3</f>
        <v>0.627810523051038</v>
      </c>
      <c r="D1030" s="14" t="n">
        <f aca="false">Tabla142[[#This Row],[( sin(0.5*k0*W*cos θ)/cos θ )²]]*Tabla142[[#This Row],[sin³ θ]]</f>
        <v>0.519756451502227</v>
      </c>
    </row>
    <row r="1031" customFormat="false" ht="15" hidden="false" customHeight="false" outlineLevel="0" collapsed="false">
      <c r="A1031" s="14" t="n">
        <f aca="false">A1030+0.001</f>
        <v>1.029</v>
      </c>
      <c r="B1031" s="14" t="n">
        <f aca="false">(SIN(0.5*'Parche Rectangular'!$C$9*'Parche Rectangular'!$C$12*COS(A1031))/COS(A1031))^2</f>
        <v>0.828109956291737</v>
      </c>
      <c r="C1031" s="14" t="n">
        <f aca="false">SIN(A1031)^3</f>
        <v>0.628946421329117</v>
      </c>
      <c r="D1031" s="14" t="n">
        <f aca="false">Tabla142[[#This Row],[( sin(0.5*k0*W*cos θ)/cos θ )²]]*Tabla142[[#This Row],[sin³ θ]]</f>
        <v>0.5208367934767</v>
      </c>
    </row>
    <row r="1032" customFormat="false" ht="15" hidden="false" customHeight="false" outlineLevel="0" collapsed="false">
      <c r="A1032" s="14" t="n">
        <f aca="false">A1031+0.001</f>
        <v>1.03</v>
      </c>
      <c r="B1032" s="14" t="n">
        <f aca="false">(SIN(0.5*'Parche Rectangular'!$C$9*'Parche Rectangular'!$C$12*COS(A1032))/COS(A1032))^2</f>
        <v>0.828332276940319</v>
      </c>
      <c r="C1032" s="14" t="n">
        <f aca="false">SIN(A1032)^3</f>
        <v>0.630081799791816</v>
      </c>
      <c r="D1032" s="14" t="n">
        <f aca="false">Tabla142[[#This Row],[( sin(0.5*k0*W*cos θ)/cos θ )²]]*Tabla142[[#This Row],[sin³ θ]]</f>
        <v>0.521917091880209</v>
      </c>
    </row>
    <row r="1033" customFormat="false" ht="15" hidden="false" customHeight="false" outlineLevel="0" collapsed="false">
      <c r="A1033" s="14" t="n">
        <f aca="false">A1032+0.001</f>
        <v>1.031</v>
      </c>
      <c r="B1033" s="14" t="n">
        <f aca="false">(SIN(0.5*'Parche Rectangular'!$C$9*'Parche Rectangular'!$C$12*COS(A1033))/COS(A1033))^2</f>
        <v>0.828554408508362</v>
      </c>
      <c r="C1033" s="14" t="n">
        <f aca="false">SIN(A1033)^3</f>
        <v>0.631216651312218</v>
      </c>
      <c r="D1033" s="14" t="n">
        <f aca="false">Tabla142[[#This Row],[( sin(0.5*k0*W*cos θ)/cos θ )²]]*Tabla142[[#This Row],[sin³ θ]]</f>
        <v>0.522997339168624</v>
      </c>
    </row>
    <row r="1034" customFormat="false" ht="15" hidden="false" customHeight="false" outlineLevel="0" collapsed="false">
      <c r="A1034" s="14" t="n">
        <f aca="false">A1033+0.001</f>
        <v>1.032</v>
      </c>
      <c r="B1034" s="14" t="n">
        <f aca="false">(SIN(0.5*'Parche Rectangular'!$C$9*'Parche Rectangular'!$C$12*COS(A1034))/COS(A1034))^2</f>
        <v>0.828776349963427</v>
      </c>
      <c r="C1034" s="14" t="n">
        <f aca="false">SIN(A1034)^3</f>
        <v>0.632350968763007</v>
      </c>
      <c r="D1034" s="14" t="n">
        <f aca="false">Tabla142[[#This Row],[( sin(0.5*k0*W*cos θ)/cos θ )²]]*Tabla142[[#This Row],[sin³ θ]]</f>
        <v>0.524077527787242</v>
      </c>
    </row>
    <row r="1035" customFormat="false" ht="15" hidden="false" customHeight="false" outlineLevel="0" collapsed="false">
      <c r="A1035" s="14" t="n">
        <f aca="false">A1034+0.001</f>
        <v>1.033</v>
      </c>
      <c r="B1035" s="14" t="n">
        <f aca="false">(SIN(0.5*'Parche Rectangular'!$C$9*'Parche Rectangular'!$C$12*COS(A1035))/COS(A1035))^2</f>
        <v>0.828998100273376</v>
      </c>
      <c r="C1035" s="14" t="n">
        <f aca="false">SIN(A1035)^3</f>
        <v>0.633484745016522</v>
      </c>
      <c r="D1035" s="14" t="n">
        <f aca="false">Tabla142[[#This Row],[( sin(0.5*k0*W*cos θ)/cos θ )²]]*Tabla142[[#This Row],[sin³ θ]]</f>
        <v>0.525157650170861</v>
      </c>
    </row>
    <row r="1036" customFormat="false" ht="15" hidden="false" customHeight="false" outlineLevel="0" collapsed="false">
      <c r="A1036" s="14" t="n">
        <f aca="false">A1035+0.001</f>
        <v>1.034</v>
      </c>
      <c r="B1036" s="14" t="n">
        <f aca="false">(SIN(0.5*'Parche Rectangular'!$C$9*'Parche Rectangular'!$C$12*COS(A1036))/COS(A1036))^2</f>
        <v>0.829219658406383</v>
      </c>
      <c r="C1036" s="14" t="n">
        <f aca="false">SIN(A1036)^3</f>
        <v>0.634617972944828</v>
      </c>
      <c r="D1036" s="14" t="n">
        <f aca="false">Tabla142[[#This Row],[( sin(0.5*k0*W*cos θ)/cos θ )²]]*Tabla142[[#This Row],[sin³ θ]]</f>
        <v>0.526237698743862</v>
      </c>
    </row>
    <row r="1037" customFormat="false" ht="15" hidden="false" customHeight="false" outlineLevel="0" collapsed="false">
      <c r="A1037" s="14" t="n">
        <f aca="false">A1036+0.001</f>
        <v>1.035</v>
      </c>
      <c r="B1037" s="14" t="n">
        <f aca="false">(SIN(0.5*'Parche Rectangular'!$C$9*'Parche Rectangular'!$C$12*COS(A1037))/COS(A1037))^2</f>
        <v>0.829441023330937</v>
      </c>
      <c r="C1037" s="14" t="n">
        <f aca="false">SIN(A1037)^3</f>
        <v>0.635750645419768</v>
      </c>
      <c r="D1037" s="14" t="n">
        <f aca="false">Tabla142[[#This Row],[( sin(0.5*k0*W*cos θ)/cos θ )²]]*Tabla142[[#This Row],[sin³ θ]]</f>
        <v>0.527317665920276</v>
      </c>
    </row>
    <row r="1038" customFormat="false" ht="15" hidden="false" customHeight="false" outlineLevel="0" collapsed="false">
      <c r="A1038" s="14" t="n">
        <f aca="false">A1037+0.001</f>
        <v>1.036</v>
      </c>
      <c r="B1038" s="14" t="n">
        <f aca="false">(SIN(0.5*'Parche Rectangular'!$C$9*'Parche Rectangular'!$C$12*COS(A1038))/COS(A1038))^2</f>
        <v>0.829662194015848</v>
      </c>
      <c r="C1038" s="14" t="n">
        <f aca="false">SIN(A1038)^3</f>
        <v>0.636882755313031</v>
      </c>
      <c r="D1038" s="14" t="n">
        <f aca="false">Tabla142[[#This Row],[( sin(0.5*k0*W*cos θ)/cos θ )²]]*Tabla142[[#This Row],[sin³ θ]]</f>
        <v>0.528397544103868</v>
      </c>
    </row>
    <row r="1039" customFormat="false" ht="15" hidden="false" customHeight="false" outlineLevel="0" collapsed="false">
      <c r="A1039" s="14" t="n">
        <f aca="false">A1038+0.001</f>
        <v>1.037</v>
      </c>
      <c r="B1039" s="14" t="n">
        <f aca="false">(SIN(0.5*'Parche Rectangular'!$C$9*'Parche Rectangular'!$C$12*COS(A1039))/COS(A1039))^2</f>
        <v>0.829883169430257</v>
      </c>
      <c r="C1039" s="14" t="n">
        <f aca="false">SIN(A1039)^3</f>
        <v>0.638014295496207</v>
      </c>
      <c r="D1039" s="14" t="n">
        <f aca="false">Tabla142[[#This Row],[( sin(0.5*k0*W*cos θ)/cos θ )²]]*Tabla142[[#This Row],[sin³ θ]]</f>
        <v>0.529477325688205</v>
      </c>
    </row>
    <row r="1040" customFormat="false" ht="15" hidden="false" customHeight="false" outlineLevel="0" collapsed="false">
      <c r="A1040" s="14" t="n">
        <f aca="false">A1039+0.001</f>
        <v>1.038</v>
      </c>
      <c r="B1040" s="14" t="n">
        <f aca="false">(SIN(0.5*'Parche Rectangular'!$C$9*'Parche Rectangular'!$C$12*COS(A1040))/COS(A1040))^2</f>
        <v>0.83010394854364</v>
      </c>
      <c r="C1040" s="14" t="n">
        <f aca="false">SIN(A1040)^3</f>
        <v>0.639145258840853</v>
      </c>
      <c r="D1040" s="14" t="n">
        <f aca="false">Tabla142[[#This Row],[( sin(0.5*k0*W*cos θ)/cos θ )²]]*Tabla142[[#This Row],[sin³ θ]]</f>
        <v>0.530557003056739</v>
      </c>
    </row>
    <row r="1041" customFormat="false" ht="15" hidden="false" customHeight="false" outlineLevel="0" collapsed="false">
      <c r="A1041" s="14" t="n">
        <f aca="false">A1040+0.001</f>
        <v>1.039</v>
      </c>
      <c r="B1041" s="14" t="n">
        <f aca="false">(SIN(0.5*'Parche Rectangular'!$C$9*'Parche Rectangular'!$C$12*COS(A1041))/COS(A1041))^2</f>
        <v>0.830324530325813</v>
      </c>
      <c r="C1041" s="14" t="n">
        <f aca="false">SIN(A1041)^3</f>
        <v>0.640275638218552</v>
      </c>
      <c r="D1041" s="14" t="n">
        <f aca="false">Tabla142[[#This Row],[( sin(0.5*k0*W*cos θ)/cos θ )²]]*Tabla142[[#This Row],[sin³ θ]]</f>
        <v>0.531636568582879</v>
      </c>
    </row>
    <row r="1042" customFormat="false" ht="15" hidden="false" customHeight="false" outlineLevel="0" collapsed="false">
      <c r="A1042" s="14" t="n">
        <f aca="false">A1041+0.001</f>
        <v>1.04</v>
      </c>
      <c r="B1042" s="14" t="n">
        <f aca="false">(SIN(0.5*'Parche Rectangular'!$C$9*'Parche Rectangular'!$C$12*COS(A1042))/COS(A1042))^2</f>
        <v>0.830544913746941</v>
      </c>
      <c r="C1042" s="14" t="n">
        <f aca="false">SIN(A1042)^3</f>
        <v>0.641405426500976</v>
      </c>
      <c r="D1042" s="14" t="n">
        <f aca="false">Tabla142[[#This Row],[( sin(0.5*k0*W*cos θ)/cos θ )²]]*Tabla142[[#This Row],[sin³ θ]]</f>
        <v>0.532716014630073</v>
      </c>
    </row>
    <row r="1043" customFormat="false" ht="15" hidden="false" customHeight="false" outlineLevel="0" collapsed="false">
      <c r="A1043" s="14" t="n">
        <f aca="false">A1042+0.001</f>
        <v>1.041</v>
      </c>
      <c r="B1043" s="14" t="n">
        <f aca="false">(SIN(0.5*'Parche Rectangular'!$C$9*'Parche Rectangular'!$C$12*COS(A1043))/COS(A1043))^2</f>
        <v>0.830765097777545</v>
      </c>
      <c r="C1043" s="14" t="n">
        <f aca="false">SIN(A1043)^3</f>
        <v>0.642534616559941</v>
      </c>
      <c r="D1043" s="14" t="n">
        <f aca="false">Tabla142[[#This Row],[( sin(0.5*k0*W*cos θ)/cos θ )²]]*Tabla142[[#This Row],[sin³ θ]]</f>
        <v>0.533795333551877</v>
      </c>
    </row>
    <row r="1044" customFormat="false" ht="15" hidden="false" customHeight="false" outlineLevel="0" collapsed="false">
      <c r="A1044" s="14" t="n">
        <f aca="false">A1043+0.001</f>
        <v>1.042</v>
      </c>
      <c r="B1044" s="14" t="n">
        <f aca="false">(SIN(0.5*'Parche Rectangular'!$C$9*'Parche Rectangular'!$C$12*COS(A1044))/COS(A1044))^2</f>
        <v>0.830985081388505</v>
      </c>
      <c r="C1044" s="14" t="n">
        <f aca="false">SIN(A1044)^3</f>
        <v>0.643663201267478</v>
      </c>
      <c r="D1044" s="14" t="n">
        <f aca="false">Tabla142[[#This Row],[( sin(0.5*k0*W*cos θ)/cos θ )²]]*Tabla142[[#This Row],[sin³ θ]]</f>
        <v>0.53487451769204</v>
      </c>
    </row>
    <row r="1045" customFormat="false" ht="15" hidden="false" customHeight="false" outlineLevel="0" collapsed="false">
      <c r="A1045" s="14" t="n">
        <f aca="false">A1044+0.001</f>
        <v>1.043</v>
      </c>
      <c r="B1045" s="14" t="n">
        <f aca="false">(SIN(0.5*'Parche Rectangular'!$C$9*'Parche Rectangular'!$C$12*COS(A1045))/COS(A1045))^2</f>
        <v>0.83120486355107</v>
      </c>
      <c r="C1045" s="14" t="n">
        <f aca="false">SIN(A1045)^3</f>
        <v>0.644791173495884</v>
      </c>
      <c r="D1045" s="14" t="n">
        <f aca="false">Tabla142[[#This Row],[( sin(0.5*k0*W*cos θ)/cos θ )²]]*Tabla142[[#This Row],[sin³ θ]]</f>
        <v>0.53595355938458</v>
      </c>
    </row>
    <row r="1046" customFormat="false" ht="15" hidden="false" customHeight="false" outlineLevel="0" collapsed="false">
      <c r="A1046" s="14" t="n">
        <f aca="false">A1045+0.001</f>
        <v>1.044</v>
      </c>
      <c r="B1046" s="14" t="n">
        <f aca="false">(SIN(0.5*'Parche Rectangular'!$C$9*'Parche Rectangular'!$C$12*COS(A1046))/COS(A1046))^2</f>
        <v>0.831424443236861</v>
      </c>
      <c r="C1046" s="14" t="n">
        <f aca="false">SIN(A1046)^3</f>
        <v>0.645918526117791</v>
      </c>
      <c r="D1046" s="14" t="n">
        <f aca="false">Tabla142[[#This Row],[( sin(0.5*k0*W*cos θ)/cos θ )²]]*Tabla142[[#This Row],[sin³ θ]]</f>
        <v>0.537032450953859</v>
      </c>
    </row>
    <row r="1047" customFormat="false" ht="15" hidden="false" customHeight="false" outlineLevel="0" collapsed="false">
      <c r="A1047" s="14" t="n">
        <f aca="false">A1046+0.001</f>
        <v>1.045</v>
      </c>
      <c r="B1047" s="14" t="n">
        <f aca="false">(SIN(0.5*'Parche Rectangular'!$C$9*'Parche Rectangular'!$C$12*COS(A1047))/COS(A1047))^2</f>
        <v>0.831643819417884</v>
      </c>
      <c r="C1047" s="14" t="n">
        <f aca="false">SIN(A1047)^3</f>
        <v>0.647045252006223</v>
      </c>
      <c r="D1047" s="14" t="n">
        <f aca="false">Tabla142[[#This Row],[( sin(0.5*k0*W*cos θ)/cos θ )²]]*Tabla142[[#This Row],[sin³ θ]]</f>
        <v>0.538111184714662</v>
      </c>
    </row>
    <row r="1048" customFormat="false" ht="15" hidden="false" customHeight="false" outlineLevel="0" collapsed="false">
      <c r="A1048" s="14" t="n">
        <f aca="false">A1047+0.001</f>
        <v>1.046</v>
      </c>
      <c r="B1048" s="14" t="n">
        <f aca="false">(SIN(0.5*'Parche Rectangular'!$C$9*'Parche Rectangular'!$C$12*COS(A1048))/COS(A1048))^2</f>
        <v>0.831862991066526</v>
      </c>
      <c r="C1048" s="14" t="n">
        <f aca="false">SIN(A1048)^3</f>
        <v>0.648171344034657</v>
      </c>
      <c r="D1048" s="14" t="n">
        <f aca="false">Tabla142[[#This Row],[( sin(0.5*k0*W*cos θ)/cos θ )²]]*Tabla142[[#This Row],[sin³ θ]]</f>
        <v>0.53918975297228</v>
      </c>
    </row>
    <row r="1049" customFormat="false" ht="15" hidden="false" customHeight="false" outlineLevel="0" collapsed="false">
      <c r="A1049" s="14" t="n">
        <f aca="false">A1048+0.001</f>
        <v>1.047</v>
      </c>
      <c r="B1049" s="14" t="n">
        <f aca="false">(SIN(0.5*'Parche Rectangular'!$C$9*'Parche Rectangular'!$C$12*COS(A1049))/COS(A1049))^2</f>
        <v>0.832081957155571</v>
      </c>
      <c r="C1049" s="14" t="n">
        <f aca="false">SIN(A1049)^3</f>
        <v>0.649296795077087</v>
      </c>
      <c r="D1049" s="14" t="n">
        <f aca="false">Tabla142[[#This Row],[( sin(0.5*k0*W*cos θ)/cos θ )²]]*Tabla142[[#This Row],[sin³ θ]]</f>
        <v>0.540268148022583</v>
      </c>
    </row>
    <row r="1050" customFormat="false" ht="15" hidden="false" customHeight="false" outlineLevel="0" collapsed="false">
      <c r="A1050" s="14" t="n">
        <f aca="false">A1049+0.001</f>
        <v>1.048</v>
      </c>
      <c r="B1050" s="14" t="n">
        <f aca="false">(SIN(0.5*'Parche Rectangular'!$C$9*'Parche Rectangular'!$C$12*COS(A1050))/COS(A1050))^2</f>
        <v>0.832300716658204</v>
      </c>
      <c r="C1050" s="14" t="n">
        <f aca="false">SIN(A1050)^3</f>
        <v>0.650421598008082</v>
      </c>
      <c r="D1050" s="14" t="n">
        <f aca="false">Tabla142[[#This Row],[( sin(0.5*k0*W*cos θ)/cos θ )²]]*Tabla142[[#This Row],[sin³ θ]]</f>
        <v>0.541346362152101</v>
      </c>
    </row>
    <row r="1051" customFormat="false" ht="15" hidden="false" customHeight="false" outlineLevel="0" collapsed="false">
      <c r="A1051" s="14" t="n">
        <f aca="false">A1050+0.001</f>
        <v>1.049</v>
      </c>
      <c r="B1051" s="14" t="n">
        <f aca="false">(SIN(0.5*'Parche Rectangular'!$C$9*'Parche Rectangular'!$C$12*COS(A1051))/COS(A1051))^2</f>
        <v>0.832519268548013</v>
      </c>
      <c r="C1051" s="14" t="n">
        <f aca="false">SIN(A1051)^3</f>
        <v>0.65154574570285</v>
      </c>
      <c r="D1051" s="14" t="n">
        <f aca="false">Tabla142[[#This Row],[( sin(0.5*k0*W*cos θ)/cos θ )²]]*Tabla142[[#This Row],[sin³ θ]]</f>
        <v>0.542424387638106</v>
      </c>
    </row>
    <row r="1052" customFormat="false" ht="15" hidden="false" customHeight="false" outlineLevel="0" collapsed="false">
      <c r="A1052" s="14" t="n">
        <f aca="false">A1051+0.001</f>
        <v>1.05</v>
      </c>
      <c r="B1052" s="14" t="n">
        <f aca="false">(SIN(0.5*'Parche Rectangular'!$C$9*'Parche Rectangular'!$C$12*COS(A1052))/COS(A1052))^2</f>
        <v>0.832737611799002</v>
      </c>
      <c r="C1052" s="14" t="n">
        <f aca="false">SIN(A1052)^3</f>
        <v>0.652669231037294</v>
      </c>
      <c r="D1052" s="14" t="n">
        <f aca="false">Tabla142[[#This Row],[( sin(0.5*k0*W*cos θ)/cos θ )²]]*Tabla142[[#This Row],[sin³ θ]]</f>
        <v>0.543502216748688</v>
      </c>
    </row>
    <row r="1053" customFormat="false" ht="15" hidden="false" customHeight="false" outlineLevel="0" collapsed="false">
      <c r="A1053" s="14" t="n">
        <f aca="false">A1052+0.001</f>
        <v>1.051</v>
      </c>
      <c r="B1053" s="14" t="n">
        <f aca="false">(SIN(0.5*'Parche Rectangular'!$C$9*'Parche Rectangular'!$C$12*COS(A1053))/COS(A1053))^2</f>
        <v>0.832955745385593</v>
      </c>
      <c r="C1053" s="14" t="n">
        <f aca="false">SIN(A1053)^3</f>
        <v>0.653792046888082</v>
      </c>
      <c r="D1053" s="14" t="n">
        <f aca="false">Tabla142[[#This Row],[( sin(0.5*k0*W*cos θ)/cos θ )²]]*Tabla142[[#This Row],[sin³ θ]]</f>
        <v>0.544579841742835</v>
      </c>
    </row>
    <row r="1054" customFormat="false" ht="15" hidden="false" customHeight="false" outlineLevel="0" collapsed="false">
      <c r="A1054" s="14" t="n">
        <f aca="false">A1053+0.001</f>
        <v>1.052</v>
      </c>
      <c r="B1054" s="14" t="n">
        <f aca="false">(SIN(0.5*'Parche Rectangular'!$C$9*'Parche Rectangular'!$C$12*COS(A1054))/COS(A1054))^2</f>
        <v>0.833173668282635</v>
      </c>
      <c r="C1054" s="14" t="n">
        <f aca="false">SIN(A1054)^3</f>
        <v>0.654914186132698</v>
      </c>
      <c r="D1054" s="14" t="n">
        <f aca="false">Tabla142[[#This Row],[( sin(0.5*k0*W*cos θ)/cos θ )²]]*Tabla142[[#This Row],[sin³ θ]]</f>
        <v>0.545657254870516</v>
      </c>
    </row>
    <row r="1055" customFormat="false" ht="15" hidden="false" customHeight="false" outlineLevel="0" collapsed="false">
      <c r="A1055" s="14" t="n">
        <f aca="false">A1054+0.001</f>
        <v>1.05299999999999</v>
      </c>
      <c r="B1055" s="14" t="n">
        <f aca="false">(SIN(0.5*'Parche Rectangular'!$C$9*'Parche Rectangular'!$C$12*COS(A1055))/COS(A1055))^2</f>
        <v>0.833391379465408</v>
      </c>
      <c r="C1055" s="14" t="n">
        <f aca="false">SIN(A1055)^3</f>
        <v>0.65603564164951</v>
      </c>
      <c r="D1055" s="14" t="n">
        <f aca="false">Tabla142[[#This Row],[( sin(0.5*k0*W*cos θ)/cos θ )²]]*Tabla142[[#This Row],[sin³ θ]]</f>
        <v>0.546734448372759</v>
      </c>
    </row>
    <row r="1056" customFormat="false" ht="15" hidden="false" customHeight="false" outlineLevel="0" collapsed="false">
      <c r="A1056" s="14" t="n">
        <f aca="false">A1055+0.001</f>
        <v>1.05399999999999</v>
      </c>
      <c r="B1056" s="14" t="n">
        <f aca="false">(SIN(0.5*'Parche Rectangular'!$C$9*'Parche Rectangular'!$C$12*COS(A1056))/COS(A1056))^2</f>
        <v>0.833608877909632</v>
      </c>
      <c r="C1056" s="14" t="n">
        <f aca="false">SIN(A1056)^3</f>
        <v>0.65715640631783</v>
      </c>
      <c r="D1056" s="14" t="n">
        <f aca="false">Tabla142[[#This Row],[( sin(0.5*k0*W*cos θ)/cos θ )²]]*Tabla142[[#This Row],[sin³ θ]]</f>
        <v>0.547811414481733</v>
      </c>
    </row>
    <row r="1057" customFormat="false" ht="15" hidden="false" customHeight="false" outlineLevel="0" collapsed="false">
      <c r="A1057" s="14" t="n">
        <f aca="false">A1056+0.001</f>
        <v>1.05499999999999</v>
      </c>
      <c r="B1057" s="14" t="n">
        <f aca="false">(SIN(0.5*'Parche Rectangular'!$C$9*'Parche Rectangular'!$C$12*COS(A1057))/COS(A1057))^2</f>
        <v>0.833826162591475</v>
      </c>
      <c r="C1057" s="14" t="n">
        <f aca="false">SIN(A1057)^3</f>
        <v>0.658276473017973</v>
      </c>
      <c r="D1057" s="14" t="n">
        <f aca="false">Tabla142[[#This Row],[( sin(0.5*k0*W*cos θ)/cos θ )²]]*Tabla142[[#This Row],[sin³ θ]]</f>
        <v>0.548888145420827</v>
      </c>
    </row>
    <row r="1058" customFormat="false" ht="15" hidden="false" customHeight="false" outlineLevel="0" collapsed="false">
      <c r="A1058" s="14" t="n">
        <f aca="false">A1057+0.001</f>
        <v>1.05599999999999</v>
      </c>
      <c r="B1058" s="14" t="n">
        <f aca="false">(SIN(0.5*'Parche Rectangular'!$C$9*'Parche Rectangular'!$C$12*COS(A1058))/COS(A1058))^2</f>
        <v>0.834043232487553</v>
      </c>
      <c r="C1058" s="14" t="n">
        <f aca="false">SIN(A1058)^3</f>
        <v>0.659395834631318</v>
      </c>
      <c r="D1058" s="14" t="n">
        <f aca="false">Tabla142[[#This Row],[( sin(0.5*k0*W*cos θ)/cos θ )²]]*Tabla142[[#This Row],[sin³ θ]]</f>
        <v>0.549964633404732</v>
      </c>
    </row>
    <row r="1059" customFormat="false" ht="15" hidden="false" customHeight="false" outlineLevel="0" collapsed="false">
      <c r="A1059" s="14" t="n">
        <f aca="false">A1058+0.001</f>
        <v>1.05699999999999</v>
      </c>
      <c r="B1059" s="14" t="n">
        <f aca="false">(SIN(0.5*'Parche Rectangular'!$C$9*'Parche Rectangular'!$C$12*COS(A1059))/COS(A1059))^2</f>
        <v>0.834260086574944</v>
      </c>
      <c r="C1059" s="14" t="n">
        <f aca="false">SIN(A1059)^3</f>
        <v>0.660514484040373</v>
      </c>
      <c r="D1059" s="14" t="n">
        <f aca="false">Tabla142[[#This Row],[( sin(0.5*k0*W*cos θ)/cos θ )²]]*Tabla142[[#This Row],[sin³ θ]]</f>
        <v>0.551040870639526</v>
      </c>
    </row>
    <row r="1060" customFormat="false" ht="15" hidden="false" customHeight="false" outlineLevel="0" collapsed="false">
      <c r="A1060" s="14" t="n">
        <f aca="false">A1059+0.001</f>
        <v>1.05799999999999</v>
      </c>
      <c r="B1060" s="14" t="n">
        <f aca="false">(SIN(0.5*'Parche Rectangular'!$C$9*'Parche Rectangular'!$C$12*COS(A1060))/COS(A1060))^2</f>
        <v>0.83447672383119</v>
      </c>
      <c r="C1060" s="14" t="n">
        <f aca="false">SIN(A1060)^3</f>
        <v>0.661632414128832</v>
      </c>
      <c r="D1060" s="14" t="n">
        <f aca="false">Tabla142[[#This Row],[( sin(0.5*k0*W*cos θ)/cos θ )²]]*Tabla142[[#This Row],[sin³ θ]]</f>
        <v>0.552116849322749</v>
      </c>
    </row>
    <row r="1061" customFormat="false" ht="15" hidden="false" customHeight="false" outlineLevel="0" collapsed="false">
      <c r="A1061" s="14" t="n">
        <f aca="false">A1060+0.001</f>
        <v>1.05899999999999</v>
      </c>
      <c r="B1061" s="14" t="n">
        <f aca="false">(SIN(0.5*'Parche Rectangular'!$C$9*'Parche Rectangular'!$C$12*COS(A1061))/COS(A1061))^2</f>
        <v>0.834693143234306</v>
      </c>
      <c r="C1061" s="14" t="n">
        <f aca="false">SIN(A1061)^3</f>
        <v>0.662749617781637</v>
      </c>
      <c r="D1061" s="14" t="n">
        <f aca="false">Tabla142[[#This Row],[( sin(0.5*k0*W*cos θ)/cos θ )²]]*Tabla142[[#This Row],[sin³ θ]]</f>
        <v>0.553192561643489</v>
      </c>
    </row>
    <row r="1062" customFormat="false" ht="15" hidden="false" customHeight="false" outlineLevel="0" collapsed="false">
      <c r="A1062" s="14" t="n">
        <f aca="false">A1061+0.001</f>
        <v>1.05999999999999</v>
      </c>
      <c r="B1062" s="14" t="n">
        <f aca="false">(SIN(0.5*'Parche Rectangular'!$C$9*'Parche Rectangular'!$C$12*COS(A1062))/COS(A1062))^2</f>
        <v>0.834909343762783</v>
      </c>
      <c r="C1062" s="14" t="n">
        <f aca="false">SIN(A1062)^3</f>
        <v>0.663866087885042</v>
      </c>
      <c r="D1062" s="14" t="n">
        <f aca="false">Tabla142[[#This Row],[( sin(0.5*k0*W*cos θ)/cos θ )²]]*Tabla142[[#This Row],[sin³ θ]]</f>
        <v>0.554267999782466</v>
      </c>
    </row>
    <row r="1063" customFormat="false" ht="15" hidden="false" customHeight="false" outlineLevel="0" collapsed="false">
      <c r="A1063" s="14" t="n">
        <f aca="false">A1062+0.001</f>
        <v>1.06099999999999</v>
      </c>
      <c r="B1063" s="14" t="n">
        <f aca="false">(SIN(0.5*'Parche Rectangular'!$C$9*'Parche Rectangular'!$C$12*COS(A1063))/COS(A1063))^2</f>
        <v>0.8351253243956</v>
      </c>
      <c r="C1063" s="14" t="n">
        <f aca="false">SIN(A1063)^3</f>
        <v>0.664981817326669</v>
      </c>
      <c r="D1063" s="14" t="n">
        <f aca="false">Tabla142[[#This Row],[( sin(0.5*k0*W*cos θ)/cos θ )²]]*Tabla142[[#This Row],[sin³ θ]]</f>
        <v>0.55534315591211</v>
      </c>
    </row>
    <row r="1064" customFormat="false" ht="15" hidden="false" customHeight="false" outlineLevel="0" collapsed="false">
      <c r="A1064" s="14" t="n">
        <f aca="false">A1063+0.001</f>
        <v>1.06199999999999</v>
      </c>
      <c r="B1064" s="14" t="n">
        <f aca="false">(SIN(0.5*'Parche Rectangular'!$C$9*'Parche Rectangular'!$C$12*COS(A1064))/COS(A1064))^2</f>
        <v>0.835341084112226</v>
      </c>
      <c r="C1064" s="14" t="n">
        <f aca="false">SIN(A1064)^3</f>
        <v>0.666096798995574</v>
      </c>
      <c r="D1064" s="14" t="n">
        <f aca="false">Tabla142[[#This Row],[( sin(0.5*k0*W*cos θ)/cos θ )²]]*Tabla142[[#This Row],[sin³ θ]]</f>
        <v>0.556418022196646</v>
      </c>
    </row>
    <row r="1065" customFormat="false" ht="15" hidden="false" customHeight="false" outlineLevel="0" collapsed="false">
      <c r="A1065" s="14" t="n">
        <f aca="false">A1064+0.001</f>
        <v>1.06299999999999</v>
      </c>
      <c r="B1065" s="14" t="n">
        <f aca="false">(SIN(0.5*'Parche Rectangular'!$C$9*'Parche Rectangular'!$C$12*COS(A1065))/COS(A1065))^2</f>
        <v>0.835556621892629</v>
      </c>
      <c r="C1065" s="14" t="n">
        <f aca="false">SIN(A1065)^3</f>
        <v>0.667211025782304</v>
      </c>
      <c r="D1065" s="14" t="n">
        <f aca="false">Tabla142[[#This Row],[( sin(0.5*k0*W*cos θ)/cos θ )²]]*Tabla142[[#This Row],[sin³ θ]]</f>
        <v>0.557492590792178</v>
      </c>
    </row>
    <row r="1066" customFormat="false" ht="15" hidden="false" customHeight="false" outlineLevel="0" collapsed="false">
      <c r="A1066" s="14" t="n">
        <f aca="false">A1065+0.001</f>
        <v>1.06399999999999</v>
      </c>
      <c r="B1066" s="14" t="n">
        <f aca="false">(SIN(0.5*'Parche Rectangular'!$C$9*'Parche Rectangular'!$C$12*COS(A1066))/COS(A1066))^2</f>
        <v>0.835771936717282</v>
      </c>
      <c r="C1066" s="14" t="n">
        <f aca="false">SIN(A1066)^3</f>
        <v>0.668324490578961</v>
      </c>
      <c r="D1066" s="14" t="n">
        <f aca="false">Tabla142[[#This Row],[( sin(0.5*k0*W*cos θ)/cos θ )²]]*Tabla142[[#This Row],[sin³ θ]]</f>
        <v>0.558566853846769</v>
      </c>
    </row>
    <row r="1067" customFormat="false" ht="15" hidden="false" customHeight="false" outlineLevel="0" collapsed="false">
      <c r="A1067" s="14" t="n">
        <f aca="false">A1066+0.001</f>
        <v>1.06499999999999</v>
      </c>
      <c r="B1067" s="14" t="n">
        <f aca="false">(SIN(0.5*'Parche Rectangular'!$C$9*'Parche Rectangular'!$C$12*COS(A1067))/COS(A1067))^2</f>
        <v>0.835987027567168</v>
      </c>
      <c r="C1067" s="14" t="n">
        <f aca="false">SIN(A1067)^3</f>
        <v>0.669437186279263</v>
      </c>
      <c r="D1067" s="14" t="n">
        <f aca="false">Tabla142[[#This Row],[( sin(0.5*k0*W*cos θ)/cos θ )²]]*Tabla142[[#This Row],[sin³ θ]]</f>
        <v>0.55964080350053</v>
      </c>
    </row>
    <row r="1068" customFormat="false" ht="15" hidden="false" customHeight="false" outlineLevel="0" collapsed="false">
      <c r="A1068" s="14" t="n">
        <f aca="false">A1067+0.001</f>
        <v>1.06599999999999</v>
      </c>
      <c r="B1068" s="14" t="n">
        <f aca="false">(SIN(0.5*'Parche Rectangular'!$C$9*'Parche Rectangular'!$C$12*COS(A1068))/COS(A1068))^2</f>
        <v>0.836201893423791</v>
      </c>
      <c r="C1068" s="14" t="n">
        <f aca="false">SIN(A1068)^3</f>
        <v>0.670549105778601</v>
      </c>
      <c r="D1068" s="14" t="n">
        <f aca="false">Tabla142[[#This Row],[( sin(0.5*k0*W*cos θ)/cos θ )²]]*Tabla142[[#This Row],[sin³ θ]]</f>
        <v>0.560714431885697</v>
      </c>
    </row>
    <row r="1069" customFormat="false" ht="15" hidden="false" customHeight="false" outlineLevel="0" collapsed="false">
      <c r="A1069" s="14" t="n">
        <f aca="false">A1068+0.001</f>
        <v>1.06699999999999</v>
      </c>
      <c r="B1069" s="14" t="n">
        <f aca="false">(SIN(0.5*'Parche Rectangular'!$C$9*'Parche Rectangular'!$C$12*COS(A1069))/COS(A1069))^2</f>
        <v>0.836416533269177</v>
      </c>
      <c r="C1069" s="14" t="n">
        <f aca="false">SIN(A1069)^3</f>
        <v>0.671660241974107</v>
      </c>
      <c r="D1069" s="14" t="n">
        <f aca="false">Tabla142[[#This Row],[( sin(0.5*k0*W*cos θ)/cos θ )²]]*Tabla142[[#This Row],[sin³ θ]]</f>
        <v>0.561787731126719</v>
      </c>
    </row>
    <row r="1070" customFormat="false" ht="15" hidden="false" customHeight="false" outlineLevel="0" collapsed="false">
      <c r="A1070" s="14" t="n">
        <f aca="false">A1069+0.001</f>
        <v>1.06799999999999</v>
      </c>
      <c r="B1070" s="14" t="n">
        <f aca="false">(SIN(0.5*'Parche Rectangular'!$C$9*'Parche Rectangular'!$C$12*COS(A1070))/COS(A1070))^2</f>
        <v>0.836630946085883</v>
      </c>
      <c r="C1070" s="14" t="n">
        <f aca="false">SIN(A1070)^3</f>
        <v>0.672770587764708</v>
      </c>
      <c r="D1070" s="14" t="n">
        <f aca="false">Tabla142[[#This Row],[( sin(0.5*k0*W*cos θ)/cos θ )²]]*Tabla142[[#This Row],[sin³ θ]]</f>
        <v>0.562860693340344</v>
      </c>
    </row>
    <row r="1071" customFormat="false" ht="15" hidden="false" customHeight="false" outlineLevel="0" collapsed="false">
      <c r="A1071" s="14" t="n">
        <f aca="false">A1070+0.001</f>
        <v>1.06899999999999</v>
      </c>
      <c r="B1071" s="14" t="n">
        <f aca="false">(SIN(0.5*'Parche Rectangular'!$C$9*'Parche Rectangular'!$C$12*COS(A1071))/COS(A1071))^2</f>
        <v>0.836845130857007</v>
      </c>
      <c r="C1071" s="14" t="n">
        <f aca="false">SIN(A1071)^3</f>
        <v>0.673880136051192</v>
      </c>
      <c r="D1071" s="14" t="n">
        <f aca="false">Tabla142[[#This Row],[( sin(0.5*k0*W*cos θ)/cos θ )²]]*Tabla142[[#This Row],[sin³ θ]]</f>
        <v>0.563933310635698</v>
      </c>
    </row>
    <row r="1072" customFormat="false" ht="15" hidden="false" customHeight="false" outlineLevel="0" collapsed="false">
      <c r="A1072" s="14" t="n">
        <f aca="false">A1071+0.001</f>
        <v>1.06999999999999</v>
      </c>
      <c r="B1072" s="14" t="n">
        <f aca="false">(SIN(0.5*'Parche Rectangular'!$C$9*'Parche Rectangular'!$C$12*COS(A1072))/COS(A1072))^2</f>
        <v>0.83705908656619</v>
      </c>
      <c r="C1072" s="14" t="n">
        <f aca="false">SIN(A1072)^3</f>
        <v>0.674988879736265</v>
      </c>
      <c r="D1072" s="14" t="n">
        <f aca="false">Tabla142[[#This Row],[( sin(0.5*k0*W*cos θ)/cos θ )²]]*Tabla142[[#This Row],[sin³ θ]]</f>
        <v>0.565005575114374</v>
      </c>
    </row>
    <row r="1073" customFormat="false" ht="15" hidden="false" customHeight="false" outlineLevel="0" collapsed="false">
      <c r="A1073" s="14" t="n">
        <f aca="false">A1072+0.001</f>
        <v>1.07099999999999</v>
      </c>
      <c r="B1073" s="14" t="n">
        <f aca="false">(SIN(0.5*'Parche Rectangular'!$C$9*'Parche Rectangular'!$C$12*COS(A1073))/COS(A1073))^2</f>
        <v>0.837272812197622</v>
      </c>
      <c r="C1073" s="14" t="n">
        <f aca="false">SIN(A1073)^3</f>
        <v>0.676096811724617</v>
      </c>
      <c r="D1073" s="14" t="n">
        <f aca="false">Tabla142[[#This Row],[( sin(0.5*k0*W*cos θ)/cos θ )²]]*Tabla142[[#This Row],[sin³ θ]]</f>
        <v>0.566077478870516</v>
      </c>
    </row>
    <row r="1074" customFormat="false" ht="15" hidden="false" customHeight="false" outlineLevel="0" collapsed="false">
      <c r="A1074" s="14" t="n">
        <f aca="false">A1073+0.001</f>
        <v>1.07199999999999</v>
      </c>
      <c r="B1074" s="14" t="n">
        <f aca="false">(SIN(0.5*'Parche Rectangular'!$C$9*'Parche Rectangular'!$C$12*COS(A1074))/COS(A1074))^2</f>
        <v>0.837486306736055</v>
      </c>
      <c r="C1074" s="14" t="n">
        <f aca="false">SIN(A1074)^3</f>
        <v>0.677203924922977</v>
      </c>
      <c r="D1074" s="14" t="n">
        <f aca="false">Tabla142[[#This Row],[( sin(0.5*k0*W*cos θ)/cos θ )²]]*Tabla142[[#This Row],[sin³ θ]]</f>
        <v>0.567149013990905</v>
      </c>
    </row>
    <row r="1075" customFormat="false" ht="15" hidden="false" customHeight="false" outlineLevel="0" collapsed="false">
      <c r="A1075" s="14" t="n">
        <f aca="false">A1074+0.001</f>
        <v>1.07299999999999</v>
      </c>
      <c r="B1075" s="14" t="n">
        <f aca="false">(SIN(0.5*'Parche Rectangular'!$C$9*'Parche Rectangular'!$C$12*COS(A1075))/COS(A1075))^2</f>
        <v>0.837699569166803</v>
      </c>
      <c r="C1075" s="14" t="n">
        <f aca="false">SIN(A1075)^3</f>
        <v>0.67831021224018</v>
      </c>
      <c r="D1075" s="14" t="n">
        <f aca="false">Tabla142[[#This Row],[( sin(0.5*k0*W*cos θ)/cos θ )²]]*Tabla142[[#This Row],[sin³ θ]]</f>
        <v>0.568220172555041</v>
      </c>
    </row>
    <row r="1076" customFormat="false" ht="15" hidden="false" customHeight="false" outlineLevel="0" collapsed="false">
      <c r="A1076" s="14" t="n">
        <f aca="false">A1075+0.001</f>
        <v>1.07399999999999</v>
      </c>
      <c r="B1076" s="14" t="n">
        <f aca="false">(SIN(0.5*'Parche Rectangular'!$C$9*'Parche Rectangular'!$C$12*COS(A1076))/COS(A1076))^2</f>
        <v>0.83791259847575</v>
      </c>
      <c r="C1076" s="14" t="n">
        <f aca="false">SIN(A1076)^3</f>
        <v>0.679415666587222</v>
      </c>
      <c r="D1076" s="14" t="n">
        <f aca="false">Tabla142[[#This Row],[( sin(0.5*k0*W*cos θ)/cos θ )²]]*Tabla142[[#This Row],[sin³ θ]]</f>
        <v>0.569290946635233</v>
      </c>
    </row>
    <row r="1077" customFormat="false" ht="15" hidden="false" customHeight="false" outlineLevel="0" collapsed="false">
      <c r="A1077" s="14" t="n">
        <f aca="false">A1076+0.001</f>
        <v>1.07499999999999</v>
      </c>
      <c r="B1077" s="14" t="n">
        <f aca="false">(SIN(0.5*'Parche Rectangular'!$C$9*'Parche Rectangular'!$C$12*COS(A1077))/COS(A1077))^2</f>
        <v>0.838125393649361</v>
      </c>
      <c r="C1077" s="14" t="n">
        <f aca="false">SIN(A1077)^3</f>
        <v>0.680520280877326</v>
      </c>
      <c r="D1077" s="14" t="n">
        <f aca="false">Tabla142[[#This Row],[( sin(0.5*k0*W*cos θ)/cos θ )²]]*Tabla142[[#This Row],[sin³ θ]]</f>
        <v>0.570361328296683</v>
      </c>
    </row>
    <row r="1078" customFormat="false" ht="15" hidden="false" customHeight="false" outlineLevel="0" collapsed="false">
      <c r="A1078" s="14" t="n">
        <f aca="false">A1077+0.001</f>
        <v>1.07599999999999</v>
      </c>
      <c r="B1078" s="14" t="n">
        <f aca="false">(SIN(0.5*'Parche Rectangular'!$C$9*'Parche Rectangular'!$C$12*COS(A1078))/COS(A1078))^2</f>
        <v>0.838337953674684</v>
      </c>
      <c r="C1078" s="14" t="n">
        <f aca="false">SIN(A1078)^3</f>
        <v>0.681624048026</v>
      </c>
      <c r="D1078" s="14" t="n">
        <f aca="false">Tabla142[[#This Row],[( sin(0.5*k0*W*cos θ)/cos θ )²]]*Tabla142[[#This Row],[sin³ θ]]</f>
        <v>0.571431309597571</v>
      </c>
    </row>
    <row r="1079" customFormat="false" ht="15" hidden="false" customHeight="false" outlineLevel="0" collapsed="false">
      <c r="A1079" s="14" t="n">
        <f aca="false">A1078+0.001</f>
        <v>1.07699999999999</v>
      </c>
      <c r="B1079" s="14" t="n">
        <f aca="false">(SIN(0.5*'Parche Rectangular'!$C$9*'Parche Rectangular'!$C$12*COS(A1079))/COS(A1079))^2</f>
        <v>0.838550277539358</v>
      </c>
      <c r="C1079" s="14" t="n">
        <f aca="false">SIN(A1079)^3</f>
        <v>0.6827269609511</v>
      </c>
      <c r="D1079" s="14" t="n">
        <f aca="false">Tabla142[[#This Row],[( sin(0.5*k0*W*cos θ)/cos θ )²]]*Tabla142[[#This Row],[sin³ θ]]</f>
        <v>0.572500882589147</v>
      </c>
    </row>
    <row r="1080" customFormat="false" ht="15" hidden="false" customHeight="false" outlineLevel="0" collapsed="false">
      <c r="A1080" s="14" t="n">
        <f aca="false">A1079+0.001</f>
        <v>1.07799999999999</v>
      </c>
      <c r="B1080" s="14" t="n">
        <f aca="false">(SIN(0.5*'Parche Rectangular'!$C$9*'Parche Rectangular'!$C$12*COS(A1080))/COS(A1080))^2</f>
        <v>0.838762364231619</v>
      </c>
      <c r="C1080" s="14" t="n">
        <f aca="false">SIN(A1080)^3</f>
        <v>0.683829012572887</v>
      </c>
      <c r="D1080" s="14" t="n">
        <f aca="false">Tabla142[[#This Row],[( sin(0.5*k0*W*cos θ)/cos θ )²]]*Tabla142[[#This Row],[sin³ θ]]</f>
        <v>0.573570039315808</v>
      </c>
    </row>
    <row r="1081" customFormat="false" ht="15" hidden="false" customHeight="false" outlineLevel="0" collapsed="false">
      <c r="A1081" s="14" t="n">
        <f aca="false">A1080+0.001</f>
        <v>1.07899999999999</v>
      </c>
      <c r="B1081" s="14" t="n">
        <f aca="false">(SIN(0.5*'Parche Rectangular'!$C$9*'Parche Rectangular'!$C$12*COS(A1081))/COS(A1081))^2</f>
        <v>0.838974212740309</v>
      </c>
      <c r="C1081" s="14" t="n">
        <f aca="false">SIN(A1081)^3</f>
        <v>0.684930195814093</v>
      </c>
      <c r="D1081" s="14" t="n">
        <f aca="false">Tabla142[[#This Row],[( sin(0.5*k0*W*cos θ)/cos θ )²]]*Tabla142[[#This Row],[sin³ θ]]</f>
        <v>0.574638771815194</v>
      </c>
    </row>
    <row r="1082" customFormat="false" ht="15" hidden="false" customHeight="false" outlineLevel="0" collapsed="false">
      <c r="A1082" s="14" t="n">
        <f aca="false">A1081+0.001</f>
        <v>1.07999999999999</v>
      </c>
      <c r="B1082" s="14" t="n">
        <f aca="false">(SIN(0.5*'Parche Rectangular'!$C$9*'Parche Rectangular'!$C$12*COS(A1082))/COS(A1082))^2</f>
        <v>0.83918582205488</v>
      </c>
      <c r="C1082" s="14" t="n">
        <f aca="false">SIN(A1082)^3</f>
        <v>0.686030503599979</v>
      </c>
      <c r="D1082" s="14" t="n">
        <f aca="false">Tabla142[[#This Row],[( sin(0.5*k0*W*cos θ)/cos θ )²]]*Tabla142[[#This Row],[sin³ θ]]</f>
        <v>0.575707072118272</v>
      </c>
    </row>
    <row r="1083" customFormat="false" ht="15" hidden="false" customHeight="false" outlineLevel="0" collapsed="false">
      <c r="A1083" s="14" t="n">
        <f aca="false">A1082+0.001</f>
        <v>1.08099999999999</v>
      </c>
      <c r="B1083" s="14" t="n">
        <f aca="false">(SIN(0.5*'Parche Rectangular'!$C$9*'Parche Rectangular'!$C$12*COS(A1083))/COS(A1083))^2</f>
        <v>0.839397191165404</v>
      </c>
      <c r="C1083" s="14" t="n">
        <f aca="false">SIN(A1083)^3</f>
        <v>0.687129928858394</v>
      </c>
      <c r="D1083" s="14" t="n">
        <f aca="false">Tabla142[[#This Row],[( sin(0.5*k0*W*cos θ)/cos θ )²]]*Tabla142[[#This Row],[sin³ θ]]</f>
        <v>0.57677493224942</v>
      </c>
    </row>
    <row r="1084" customFormat="false" ht="15" hidden="false" customHeight="false" outlineLevel="0" collapsed="false">
      <c r="A1084" s="14" t="n">
        <f aca="false">A1083+0.001</f>
        <v>1.08199999999999</v>
      </c>
      <c r="B1084" s="14" t="n">
        <f aca="false">(SIN(0.5*'Parche Rectangular'!$C$9*'Parche Rectangular'!$C$12*COS(A1084))/COS(A1084))^2</f>
        <v>0.839608319062574</v>
      </c>
      <c r="C1084" s="14" t="n">
        <f aca="false">SIN(A1084)^3</f>
        <v>0.688228464519841</v>
      </c>
      <c r="D1084" s="14" t="n">
        <f aca="false">Tabla142[[#This Row],[( sin(0.5*k0*W*cos θ)/cos θ )²]]*Tabla142[[#This Row],[sin³ θ]]</f>
        <v>0.57784234422652</v>
      </c>
    </row>
    <row r="1085" customFormat="false" ht="15" hidden="false" customHeight="false" outlineLevel="0" collapsed="false">
      <c r="A1085" s="14" t="n">
        <f aca="false">A1084+0.001</f>
        <v>1.08299999999999</v>
      </c>
      <c r="B1085" s="14" t="n">
        <f aca="false">(SIN(0.5*'Parche Rectangular'!$C$9*'Parche Rectangular'!$C$12*COS(A1085))/COS(A1085))^2</f>
        <v>0.839819204737718</v>
      </c>
      <c r="C1085" s="14" t="n">
        <f aca="false">SIN(A1085)^3</f>
        <v>0.689326103517532</v>
      </c>
      <c r="D1085" s="14" t="n">
        <f aca="false">Tabla142[[#This Row],[( sin(0.5*k0*W*cos θ)/cos θ )²]]*Tabla142[[#This Row],[sin³ θ]]</f>
        <v>0.578909300061044</v>
      </c>
    </row>
    <row r="1086" customFormat="false" ht="15" hidden="false" customHeight="false" outlineLevel="0" collapsed="false">
      <c r="A1086" s="14" t="n">
        <f aca="false">A1085+0.001</f>
        <v>1.08399999999999</v>
      </c>
      <c r="B1086" s="14" t="n">
        <f aca="false">(SIN(0.5*'Parche Rectangular'!$C$9*'Parche Rectangular'!$C$12*COS(A1086))/COS(A1086))^2</f>
        <v>0.8400298471828</v>
      </c>
      <c r="C1086" s="14" t="n">
        <f aca="false">SIN(A1086)^3</f>
        <v>0.690422838787455</v>
      </c>
      <c r="D1086" s="14" t="n">
        <f aca="false">Tabla142[[#This Row],[( sin(0.5*k0*W*cos θ)/cos θ )²]]*Tabla142[[#This Row],[sin³ θ]]</f>
        <v>0.57997579175814</v>
      </c>
    </row>
    <row r="1087" customFormat="false" ht="15" hidden="false" customHeight="false" outlineLevel="0" collapsed="false">
      <c r="A1087" s="14" t="n">
        <f aca="false">A1086+0.001</f>
        <v>1.08499999999999</v>
      </c>
      <c r="B1087" s="14" t="n">
        <f aca="false">(SIN(0.5*'Parche Rectangular'!$C$9*'Parche Rectangular'!$C$12*COS(A1087))/COS(A1087))^2</f>
        <v>0.840240245390428</v>
      </c>
      <c r="C1087" s="14" t="n">
        <f aca="false">SIN(A1087)^3</f>
        <v>0.691518663268427</v>
      </c>
      <c r="D1087" s="14" t="n">
        <f aca="false">Tabla142[[#This Row],[( sin(0.5*k0*W*cos θ)/cos θ )²]]*Tabla142[[#This Row],[sin³ θ]]</f>
        <v>0.581041811316724</v>
      </c>
    </row>
    <row r="1088" customFormat="false" ht="15" hidden="false" customHeight="false" outlineLevel="0" collapsed="false">
      <c r="A1088" s="14" t="n">
        <f aca="false">A1087+0.001</f>
        <v>1.08599999999999</v>
      </c>
      <c r="B1088" s="14" t="n">
        <f aca="false">(SIN(0.5*'Parche Rectangular'!$C$9*'Parche Rectangular'!$C$12*COS(A1088))/COS(A1088))^2</f>
        <v>0.840450398353863</v>
      </c>
      <c r="C1088" s="14" t="n">
        <f aca="false">SIN(A1088)^3</f>
        <v>0.692613569902163</v>
      </c>
      <c r="D1088" s="14" t="n">
        <f aca="false">Tabla142[[#This Row],[( sin(0.5*k0*W*cos θ)/cos θ )²]]*Tabla142[[#This Row],[sin³ θ]]</f>
        <v>0.582107350729564</v>
      </c>
    </row>
    <row r="1089" customFormat="false" ht="15" hidden="false" customHeight="false" outlineLevel="0" collapsed="false">
      <c r="A1089" s="14" t="n">
        <f aca="false">A1088+0.001</f>
        <v>1.08699999999999</v>
      </c>
      <c r="B1089" s="14" t="n">
        <f aca="false">(SIN(0.5*'Parche Rectangular'!$C$9*'Parche Rectangular'!$C$12*COS(A1089))/COS(A1089))^2</f>
        <v>0.840660305067023</v>
      </c>
      <c r="C1089" s="14" t="n">
        <f aca="false">SIN(A1089)^3</f>
        <v>0.69370755163333</v>
      </c>
      <c r="D1089" s="14" t="n">
        <f aca="false">Tabla142[[#This Row],[( sin(0.5*k0*W*cos θ)/cos θ )²]]*Tabla142[[#This Row],[sin³ θ]]</f>
        <v>0.583172401983373</v>
      </c>
    </row>
    <row r="1090" customFormat="false" ht="15" hidden="false" customHeight="false" outlineLevel="0" collapsed="false">
      <c r="A1090" s="14" t="n">
        <f aca="false">A1089+0.001</f>
        <v>1.08799999999999</v>
      </c>
      <c r="B1090" s="14" t="n">
        <f aca="false">(SIN(0.5*'Parche Rectangular'!$C$9*'Parche Rectangular'!$C$12*COS(A1090))/COS(A1090))^2</f>
        <v>0.840869964524491</v>
      </c>
      <c r="C1090" s="14" t="n">
        <f aca="false">SIN(A1090)^3</f>
        <v>0.694800601409613</v>
      </c>
      <c r="D1090" s="14" t="n">
        <f aca="false">Tabla142[[#This Row],[( sin(0.5*k0*W*cos θ)/cos θ )²]]*Tabla142[[#This Row],[sin³ θ]]</f>
        <v>0.584236957058896</v>
      </c>
    </row>
    <row r="1091" customFormat="false" ht="15" hidden="false" customHeight="false" outlineLevel="0" collapsed="false">
      <c r="A1091" s="14" t="n">
        <f aca="false">A1090+0.001</f>
        <v>1.08899999999999</v>
      </c>
      <c r="B1091" s="14" t="n">
        <f aca="false">(SIN(0.5*'Parche Rectangular'!$C$9*'Parche Rectangular'!$C$12*COS(A1091))/COS(A1091))^2</f>
        <v>0.841079375721522</v>
      </c>
      <c r="C1091" s="14" t="n">
        <f aca="false">SIN(A1091)^3</f>
        <v>0.69589271218177</v>
      </c>
      <c r="D1091" s="14" t="n">
        <f aca="false">Tabla142[[#This Row],[( sin(0.5*k0*W*cos θ)/cos θ )²]]*Tabla142[[#This Row],[sin³ θ]]</f>
        <v>0.585301007931</v>
      </c>
    </row>
    <row r="1092" customFormat="false" ht="15" hidden="false" customHeight="false" outlineLevel="0" collapsed="false">
      <c r="A1092" s="14" t="n">
        <f aca="false">A1091+0.001</f>
        <v>1.08999999999999</v>
      </c>
      <c r="B1092" s="14" t="n">
        <f aca="false">(SIN(0.5*'Parche Rectangular'!$C$9*'Parche Rectangular'!$C$12*COS(A1092))/COS(A1092))^2</f>
        <v>0.841288537654048</v>
      </c>
      <c r="C1092" s="14" t="n">
        <f aca="false">SIN(A1092)^3</f>
        <v>0.6969838769037</v>
      </c>
      <c r="D1092" s="14" t="n">
        <f aca="false">Tabla142[[#This Row],[( sin(0.5*k0*W*cos θ)/cos θ )²]]*Tabla142[[#This Row],[sin³ θ]]</f>
        <v>0.586364546568763</v>
      </c>
    </row>
    <row r="1093" customFormat="false" ht="15" hidden="false" customHeight="false" outlineLevel="0" collapsed="false">
      <c r="A1093" s="14" t="n">
        <f aca="false">A1092+0.001</f>
        <v>1.09099999999999</v>
      </c>
      <c r="B1093" s="14" t="n">
        <f aca="false">(SIN(0.5*'Parche Rectangular'!$C$9*'Parche Rectangular'!$C$12*COS(A1093))/COS(A1093))^2</f>
        <v>0.841497449318688</v>
      </c>
      <c r="C1093" s="14" t="n">
        <f aca="false">SIN(A1093)^3</f>
        <v>0.698074088532496</v>
      </c>
      <c r="D1093" s="14" t="n">
        <f aca="false">Tabla142[[#This Row],[( sin(0.5*k0*W*cos θ)/cos θ )²]]*Tabla142[[#This Row],[sin³ θ]]</f>
        <v>0.587427564935563</v>
      </c>
    </row>
    <row r="1094" customFormat="false" ht="15" hidden="false" customHeight="false" outlineLevel="0" collapsed="false">
      <c r="A1094" s="14" t="n">
        <f aca="false">A1093+0.001</f>
        <v>1.09199999999999</v>
      </c>
      <c r="B1094" s="14" t="n">
        <f aca="false">(SIN(0.5*'Parche Rectangular'!$C$9*'Parche Rectangular'!$C$12*COS(A1094))/COS(A1094))^2</f>
        <v>0.84170610971275</v>
      </c>
      <c r="C1094" s="14" t="n">
        <f aca="false">SIN(A1094)^3</f>
        <v>0.69916334002851</v>
      </c>
      <c r="D1094" s="14" t="n">
        <f aca="false">Tabla142[[#This Row],[( sin(0.5*k0*W*cos θ)/cos θ )²]]*Tabla142[[#This Row],[sin³ θ]]</f>
        <v>0.58849005498917</v>
      </c>
    </row>
    <row r="1095" customFormat="false" ht="15" hidden="false" customHeight="false" outlineLevel="0" collapsed="false">
      <c r="A1095" s="14" t="n">
        <f aca="false">A1094+0.001</f>
        <v>1.09299999999999</v>
      </c>
      <c r="B1095" s="14" t="n">
        <f aca="false">(SIN(0.5*'Parche Rectangular'!$C$9*'Parche Rectangular'!$C$12*COS(A1095))/COS(A1095))^2</f>
        <v>0.841914517834243</v>
      </c>
      <c r="C1095" s="14" t="n">
        <f aca="false">SIN(A1095)^3</f>
        <v>0.700251624355414</v>
      </c>
      <c r="D1095" s="14" t="n">
        <f aca="false">Tabla142[[#This Row],[( sin(0.5*k0*W*cos θ)/cos θ )²]]*Tabla142[[#This Row],[sin³ θ]]</f>
        <v>0.589552008681834</v>
      </c>
    </row>
    <row r="1096" customFormat="false" ht="15" hidden="false" customHeight="false" outlineLevel="0" collapsed="false">
      <c r="A1096" s="14" t="n">
        <f aca="false">A1095+0.001</f>
        <v>1.09399999999999</v>
      </c>
      <c r="B1096" s="14" t="n">
        <f aca="false">(SIN(0.5*'Parche Rectangular'!$C$9*'Parche Rectangular'!$C$12*COS(A1096))/COS(A1096))^2</f>
        <v>0.84212267268188</v>
      </c>
      <c r="C1096" s="14" t="n">
        <f aca="false">SIN(A1096)^3</f>
        <v>0.701338934480256</v>
      </c>
      <c r="D1096" s="14" t="n">
        <f aca="false">Tabla142[[#This Row],[( sin(0.5*k0*W*cos θ)/cos θ )²]]*Tabla142[[#This Row],[sin³ θ]]</f>
        <v>0.590613417960376</v>
      </c>
    </row>
    <row r="1097" customFormat="false" ht="15" hidden="false" customHeight="false" outlineLevel="0" collapsed="false">
      <c r="A1097" s="14" t="n">
        <f aca="false">A1096+0.001</f>
        <v>1.09499999999999</v>
      </c>
      <c r="B1097" s="14" t="n">
        <f aca="false">(SIN(0.5*'Parche Rectangular'!$C$9*'Parche Rectangular'!$C$12*COS(A1097))/COS(A1097))^2</f>
        <v>0.842330573255085</v>
      </c>
      <c r="C1097" s="14" t="n">
        <f aca="false">SIN(A1097)^3</f>
        <v>0.702425263373528</v>
      </c>
      <c r="D1097" s="14" t="n">
        <f aca="false">Tabla142[[#This Row],[( sin(0.5*k0*W*cos θ)/cos θ )²]]*Tabla142[[#This Row],[sin³ θ]]</f>
        <v>0.591674274766278</v>
      </c>
    </row>
    <row r="1098" customFormat="false" ht="15" hidden="false" customHeight="false" outlineLevel="0" collapsed="false">
      <c r="A1098" s="14" t="n">
        <f aca="false">A1097+0.001</f>
        <v>1.09599999999999</v>
      </c>
      <c r="B1098" s="14" t="n">
        <f aca="false">(SIN(0.5*'Parche Rectangular'!$C$9*'Parche Rectangular'!$C$12*COS(A1098))/COS(A1098))^2</f>
        <v>0.842538218554003</v>
      </c>
      <c r="C1098" s="14" t="n">
        <f aca="false">SIN(A1098)^3</f>
        <v>0.70351060400922</v>
      </c>
      <c r="D1098" s="14" t="n">
        <f aca="false">Tabla142[[#This Row],[( sin(0.5*k0*W*cos θ)/cos θ )²]]*Tabla142[[#This Row],[sin³ θ]]</f>
        <v>0.592734571035779</v>
      </c>
    </row>
    <row r="1099" customFormat="false" ht="15" hidden="false" customHeight="false" outlineLevel="0" collapsed="false">
      <c r="A1099" s="14" t="n">
        <f aca="false">A1098+0.001</f>
        <v>1.09699999999999</v>
      </c>
      <c r="B1099" s="14" t="n">
        <f aca="false">(SIN(0.5*'Parche Rectangular'!$C$9*'Parche Rectangular'!$C$12*COS(A1099))/COS(A1099))^2</f>
        <v>0.842745607579502</v>
      </c>
      <c r="C1099" s="14" t="n">
        <f aca="false">SIN(A1099)^3</f>
        <v>0.704594949364881</v>
      </c>
      <c r="D1099" s="14" t="n">
        <f aca="false">Tabla142[[#This Row],[( sin(0.5*k0*W*cos θ)/cos θ )²]]*Tabla142[[#This Row],[sin³ θ]]</f>
        <v>0.593794298699955</v>
      </c>
    </row>
    <row r="1100" customFormat="false" ht="15" hidden="false" customHeight="false" outlineLevel="0" collapsed="false">
      <c r="A1100" s="14" t="n">
        <f aca="false">A1099+0.001</f>
        <v>1.09799999999999</v>
      </c>
      <c r="B1100" s="14" t="n">
        <f aca="false">(SIN(0.5*'Parche Rectangular'!$C$9*'Parche Rectangular'!$C$12*COS(A1100))/COS(A1100))^2</f>
        <v>0.842952739333183</v>
      </c>
      <c r="C1100" s="14" t="n">
        <f aca="false">SIN(A1100)^3</f>
        <v>0.705678292421685</v>
      </c>
      <c r="D1100" s="14" t="n">
        <f aca="false">Tabla142[[#This Row],[( sin(0.5*k0*W*cos θ)/cos θ )²]]*Tabla142[[#This Row],[sin³ θ]]</f>
        <v>0.594853449684822</v>
      </c>
    </row>
    <row r="1101" customFormat="false" ht="15" hidden="false" customHeight="false" outlineLevel="0" collapsed="false">
      <c r="A1101" s="14" t="n">
        <f aca="false">A1100+0.001</f>
        <v>1.09899999999999</v>
      </c>
      <c r="B1101" s="14" t="n">
        <f aca="false">(SIN(0.5*'Parche Rectangular'!$C$9*'Parche Rectangular'!$C$12*COS(A1101))/COS(A1101))^2</f>
        <v>0.843159612817385</v>
      </c>
      <c r="C1101" s="14" t="n">
        <f aca="false">SIN(A1101)^3</f>
        <v>0.706760626164486</v>
      </c>
      <c r="D1101" s="14" t="n">
        <f aca="false">Tabla142[[#This Row],[( sin(0.5*k0*W*cos θ)/cos θ )²]]*Tabla142[[#This Row],[sin³ θ]]</f>
        <v>0.595912015911421</v>
      </c>
    </row>
    <row r="1102" customFormat="false" ht="15" hidden="false" customHeight="false" outlineLevel="0" collapsed="false">
      <c r="A1102" s="14" t="n">
        <f aca="false">A1101+0.001</f>
        <v>1.09999999999999</v>
      </c>
      <c r="B1102" s="14" t="n">
        <f aca="false">(SIN(0.5*'Parche Rectangular'!$C$9*'Parche Rectangular'!$C$12*COS(A1102))/COS(A1102))^2</f>
        <v>0.843366227035196</v>
      </c>
      <c r="C1102" s="14" t="n">
        <f aca="false">SIN(A1102)^3</f>
        <v>0.707841943581877</v>
      </c>
      <c r="D1102" s="14" t="n">
        <f aca="false">Tabla142[[#This Row],[( sin(0.5*k0*W*cos θ)/cos θ )²]]*Tabla142[[#This Row],[sin³ θ]]</f>
        <v>0.596969989295908</v>
      </c>
    </row>
    <row r="1103" customFormat="false" ht="15" hidden="false" customHeight="false" outlineLevel="0" collapsed="false">
      <c r="A1103" s="14" t="n">
        <f aca="false">A1102+0.001</f>
        <v>1.10099999999999</v>
      </c>
      <c r="B1103" s="14" t="n">
        <f aca="false">(SIN(0.5*'Parche Rectangular'!$C$9*'Parche Rectangular'!$C$12*COS(A1103))/COS(A1103))^2</f>
        <v>0.843572580990451</v>
      </c>
      <c r="C1103" s="14" t="n">
        <f aca="false">SIN(A1103)^3</f>
        <v>0.708922237666259</v>
      </c>
      <c r="D1103" s="14" t="n">
        <f aca="false">Tabla142[[#This Row],[( sin(0.5*k0*W*cos θ)/cos θ )²]]*Tabla142[[#This Row],[sin³ θ]]</f>
        <v>0.598027361749653</v>
      </c>
    </row>
    <row r="1104" customFormat="false" ht="15" hidden="false" customHeight="false" outlineLevel="0" collapsed="false">
      <c r="A1104" s="14" t="n">
        <f aca="false">A1103+0.001</f>
        <v>1.10199999999999</v>
      </c>
      <c r="B1104" s="14" t="n">
        <f aca="false">(SIN(0.5*'Parche Rectangular'!$C$9*'Parche Rectangular'!$C$12*COS(A1104))/COS(A1104))^2</f>
        <v>0.84377867368775</v>
      </c>
      <c r="C1104" s="14" t="n">
        <f aca="false">SIN(A1104)^3</f>
        <v>0.710001501413892</v>
      </c>
      <c r="D1104" s="14" t="n">
        <f aca="false">Tabla142[[#This Row],[( sin(0.5*k0*W*cos θ)/cos θ )²]]*Tabla142[[#This Row],[sin³ θ]]</f>
        <v>0.599084125179325</v>
      </c>
    </row>
    <row r="1105" customFormat="false" ht="15" hidden="false" customHeight="false" outlineLevel="0" collapsed="false">
      <c r="A1105" s="14" t="n">
        <f aca="false">A1104+0.001</f>
        <v>1.10299999999999</v>
      </c>
      <c r="B1105" s="14" t="n">
        <f aca="false">(SIN(0.5*'Parche Rectangular'!$C$9*'Parche Rectangular'!$C$12*COS(A1105))/COS(A1105))^2</f>
        <v>0.843984504132454</v>
      </c>
      <c r="C1105" s="14" t="n">
        <f aca="false">SIN(A1105)^3</f>
        <v>0.71107972782496</v>
      </c>
      <c r="D1105" s="14" t="n">
        <f aca="false">Tabla142[[#This Row],[( sin(0.5*k0*W*cos θ)/cos θ )²]]*Tabla142[[#This Row],[sin³ θ]]</f>
        <v>0.600140271486989</v>
      </c>
    </row>
    <row r="1106" customFormat="false" ht="15" hidden="false" customHeight="false" outlineLevel="0" collapsed="false">
      <c r="A1106" s="14" t="n">
        <f aca="false">A1105+0.001</f>
        <v>1.10399999999999</v>
      </c>
      <c r="B1106" s="14" t="n">
        <f aca="false">(SIN(0.5*'Parche Rectangular'!$C$9*'Parche Rectangular'!$C$12*COS(A1106))/COS(A1106))^2</f>
        <v>0.844190071330699</v>
      </c>
      <c r="C1106" s="14" t="n">
        <f aca="false">SIN(A1106)^3</f>
        <v>0.71215690990363</v>
      </c>
      <c r="D1106" s="14" t="n">
        <f aca="false">Tabla142[[#This Row],[( sin(0.5*k0*W*cos θ)/cos θ )²]]*Tabla142[[#This Row],[sin³ θ]]</f>
        <v>0.601195792570196</v>
      </c>
    </row>
    <row r="1107" customFormat="false" ht="15" hidden="false" customHeight="false" outlineLevel="0" collapsed="false">
      <c r="A1107" s="14" t="n">
        <f aca="false">A1106+0.001</f>
        <v>1.10499999999999</v>
      </c>
      <c r="B1107" s="14" t="n">
        <f aca="false">(SIN(0.5*'Parche Rectangular'!$C$9*'Parche Rectangular'!$C$12*COS(A1107))/COS(A1107))^2</f>
        <v>0.844395374289401</v>
      </c>
      <c r="C1107" s="14" t="n">
        <f aca="false">SIN(A1107)^3</f>
        <v>0.713233040658114</v>
      </c>
      <c r="D1107" s="14" t="n">
        <f aca="false">Tabla142[[#This Row],[( sin(0.5*k0*W*cos θ)/cos θ )²]]*Tabla142[[#This Row],[sin³ θ]]</f>
        <v>0.602250680322076</v>
      </c>
    </row>
    <row r="1108" customFormat="false" ht="15" hidden="false" customHeight="false" outlineLevel="0" collapsed="false">
      <c r="A1108" s="14" t="n">
        <f aca="false">A1107+0.001</f>
        <v>1.10599999999999</v>
      </c>
      <c r="B1108" s="14" t="n">
        <f aca="false">(SIN(0.5*'Parche Rectangular'!$C$9*'Parche Rectangular'!$C$12*COS(A1108))/COS(A1108))^2</f>
        <v>0.844600412016261</v>
      </c>
      <c r="C1108" s="14" t="n">
        <f aca="false">SIN(A1108)^3</f>
        <v>0.714308113100725</v>
      </c>
      <c r="D1108" s="14" t="n">
        <f aca="false">Tabla142[[#This Row],[( sin(0.5*k0*W*cos θ)/cos θ )²]]*Tabla142[[#This Row],[sin³ θ]]</f>
        <v>0.603304926631431</v>
      </c>
    </row>
    <row r="1109" customFormat="false" ht="15" hidden="false" customHeight="false" outlineLevel="0" collapsed="false">
      <c r="A1109" s="14" t="n">
        <f aca="false">A1108+0.001</f>
        <v>1.10699999999999</v>
      </c>
      <c r="B1109" s="14" t="n">
        <f aca="false">(SIN(0.5*'Parche Rectangular'!$C$9*'Parche Rectangular'!$C$12*COS(A1109))/COS(A1109))^2</f>
        <v>0.844805183519773</v>
      </c>
      <c r="C1109" s="14" t="n">
        <f aca="false">SIN(A1109)^3</f>
        <v>0.715382120247943</v>
      </c>
      <c r="D1109" s="14" t="n">
        <f aca="false">Tabla142[[#This Row],[( sin(0.5*k0*W*cos θ)/cos θ )²]]*Tabla142[[#This Row],[sin³ θ]]</f>
        <v>0.604358523382828</v>
      </c>
    </row>
    <row r="1110" customFormat="false" ht="15" hidden="false" customHeight="false" outlineLevel="0" collapsed="false">
      <c r="A1110" s="14" t="n">
        <f aca="false">A1109+0.001</f>
        <v>1.10799999999999</v>
      </c>
      <c r="B1110" s="14" t="n">
        <f aca="false">(SIN(0.5*'Parche Rectangular'!$C$9*'Parche Rectangular'!$C$12*COS(A1110))/COS(A1110))^2</f>
        <v>0.845009687809232</v>
      </c>
      <c r="C1110" s="14" t="n">
        <f aca="false">SIN(A1110)^3</f>
        <v>0.716455055120471</v>
      </c>
      <c r="D1110" s="14" t="n">
        <f aca="false">Tabla142[[#This Row],[( sin(0.5*k0*W*cos θ)/cos θ )²]]*Tabla142[[#This Row],[sin³ θ]]</f>
        <v>0.605411462456695</v>
      </c>
    </row>
    <row r="1111" customFormat="false" ht="15" hidden="false" customHeight="false" outlineLevel="0" collapsed="false">
      <c r="A1111" s="14" t="n">
        <f aca="false">A1110+0.001</f>
        <v>1.10899999999999</v>
      </c>
      <c r="B1111" s="14" t="n">
        <f aca="false">(SIN(0.5*'Parche Rectangular'!$C$9*'Parche Rectangular'!$C$12*COS(A1111))/COS(A1111))^2</f>
        <v>0.845213923894738</v>
      </c>
      <c r="C1111" s="14" t="n">
        <f aca="false">SIN(A1111)^3</f>
        <v>0.717526910743296</v>
      </c>
      <c r="D1111" s="14" t="n">
        <f aca="false">Tabla142[[#This Row],[( sin(0.5*k0*W*cos θ)/cos θ )²]]*Tabla142[[#This Row],[sin³ θ]]</f>
        <v>0.606463735729411</v>
      </c>
    </row>
    <row r="1112" customFormat="false" ht="15" hidden="false" customHeight="false" outlineLevel="0" collapsed="false">
      <c r="A1112" s="14" t="n">
        <f aca="false">A1111+0.001</f>
        <v>1.10999999999999</v>
      </c>
      <c r="B1112" s="14" t="n">
        <f aca="false">(SIN(0.5*'Parche Rectangular'!$C$9*'Parche Rectangular'!$C$12*COS(A1112))/COS(A1112))^2</f>
        <v>0.845417890787206</v>
      </c>
      <c r="C1112" s="14" t="n">
        <f aca="false">SIN(A1112)^3</f>
        <v>0.718597680145749</v>
      </c>
      <c r="D1112" s="14" t="n">
        <f aca="false">Tabla142[[#This Row],[( sin(0.5*k0*W*cos θ)/cos θ )²]]*Tabla142[[#This Row],[sin³ θ]]</f>
        <v>0.607515335073398</v>
      </c>
    </row>
    <row r="1113" customFormat="false" ht="15" hidden="false" customHeight="false" outlineLevel="0" collapsed="false">
      <c r="A1113" s="14" t="n">
        <f aca="false">A1112+0.001</f>
        <v>1.11099999999999</v>
      </c>
      <c r="B1113" s="14" t="n">
        <f aca="false">(SIN(0.5*'Parche Rectangular'!$C$9*'Parche Rectangular'!$C$12*COS(A1113))/COS(A1113))^2</f>
        <v>0.845621587498369</v>
      </c>
      <c r="C1113" s="14" t="n">
        <f aca="false">SIN(A1113)^3</f>
        <v>0.719667356361568</v>
      </c>
      <c r="D1113" s="14" t="n">
        <f aca="false">Tabla142[[#This Row],[( sin(0.5*k0*W*cos θ)/cos θ )²]]*Tabla142[[#This Row],[sin³ θ]]</f>
        <v>0.608566252357223</v>
      </c>
    </row>
    <row r="1114" customFormat="false" ht="15" hidden="false" customHeight="false" outlineLevel="0" collapsed="false">
      <c r="A1114" s="14" t="n">
        <f aca="false">A1113+0.001</f>
        <v>1.11199999999999</v>
      </c>
      <c r="B1114" s="14" t="n">
        <f aca="false">(SIN(0.5*'Parche Rectangular'!$C$9*'Parche Rectangular'!$C$12*COS(A1114))/COS(A1114))^2</f>
        <v>0.845825013040788</v>
      </c>
      <c r="C1114" s="14" t="n">
        <f aca="false">SIN(A1114)^3</f>
        <v>0.720735932428951</v>
      </c>
      <c r="D1114" s="14" t="n">
        <f aca="false">Tabla142[[#This Row],[( sin(0.5*k0*W*cos θ)/cos θ )²]]*Tabla142[[#This Row],[sin³ θ]]</f>
        <v>0.609616479445683</v>
      </c>
    </row>
    <row r="1115" customFormat="false" ht="15" hidden="false" customHeight="false" outlineLevel="0" collapsed="false">
      <c r="A1115" s="14" t="n">
        <f aca="false">A1114+0.001</f>
        <v>1.11299999999999</v>
      </c>
      <c r="B1115" s="14" t="n">
        <f aca="false">(SIN(0.5*'Parche Rectangular'!$C$9*'Parche Rectangular'!$C$12*COS(A1115))/COS(A1115))^2</f>
        <v>0.84602816642786</v>
      </c>
      <c r="C1115" s="14" t="n">
        <f aca="false">SIN(A1115)^3</f>
        <v>0.721803401390626</v>
      </c>
      <c r="D1115" s="14" t="n">
        <f aca="false">Tabla142[[#This Row],[( sin(0.5*k0*W*cos θ)/cos θ )²]]*Tabla142[[#This Row],[sin³ θ]]</f>
        <v>0.610666008199904</v>
      </c>
    </row>
    <row r="1116" customFormat="false" ht="15" hidden="false" customHeight="false" outlineLevel="0" collapsed="false">
      <c r="A1116" s="14" t="n">
        <f aca="false">A1115+0.001</f>
        <v>1.11399999999999</v>
      </c>
      <c r="B1116" s="14" t="n">
        <f aca="false">(SIN(0.5*'Parche Rectangular'!$C$9*'Parche Rectangular'!$C$12*COS(A1116))/COS(A1116))^2</f>
        <v>0.846231046673819</v>
      </c>
      <c r="C1116" s="14" t="n">
        <f aca="false">SIN(A1116)^3</f>
        <v>0.7228697562939</v>
      </c>
      <c r="D1116" s="14" t="n">
        <f aca="false">Tabla142[[#This Row],[( sin(0.5*k0*W*cos θ)/cos θ )²]]*Tabla142[[#This Row],[sin³ θ]]</f>
        <v>0.611714830477435</v>
      </c>
    </row>
    <row r="1117" customFormat="false" ht="15" hidden="false" customHeight="false" outlineLevel="0" collapsed="false">
      <c r="A1117" s="14" t="n">
        <f aca="false">A1116+0.001</f>
        <v>1.11499999999999</v>
      </c>
      <c r="B1117" s="14" t="n">
        <f aca="false">(SIN(0.5*'Parche Rectangular'!$C$9*'Parche Rectangular'!$C$12*COS(A1117))/COS(A1117))^2</f>
        <v>0.846433652793747</v>
      </c>
      <c r="C1117" s="14" t="n">
        <f aca="false">SIN(A1117)^3</f>
        <v>0.723934990190728</v>
      </c>
      <c r="D1117" s="14" t="n">
        <f aca="false">Tabla142[[#This Row],[( sin(0.5*k0*W*cos θ)/cos θ )²]]*Tabla142[[#This Row],[sin³ θ]]</f>
        <v>0.612762938132343</v>
      </c>
    </row>
    <row r="1118" customFormat="false" ht="15" hidden="false" customHeight="false" outlineLevel="0" collapsed="false">
      <c r="A1118" s="14" t="n">
        <f aca="false">A1117+0.001</f>
        <v>1.11599999999999</v>
      </c>
      <c r="B1118" s="14" t="n">
        <f aca="false">(SIN(0.5*'Parche Rectangular'!$C$9*'Parche Rectangular'!$C$12*COS(A1118))/COS(A1118))^2</f>
        <v>0.846635983803582</v>
      </c>
      <c r="C1118" s="14" t="n">
        <f aca="false">SIN(A1118)^3</f>
        <v>0.724999096137768</v>
      </c>
      <c r="D1118" s="14" t="n">
        <f aca="false">Tabla142[[#This Row],[( sin(0.5*k0*W*cos θ)/cos θ )²]]*Tabla142[[#This Row],[sin³ θ]]</f>
        <v>0.613810323015307</v>
      </c>
    </row>
    <row r="1119" customFormat="false" ht="15" hidden="false" customHeight="false" outlineLevel="0" collapsed="false">
      <c r="A1119" s="14" t="n">
        <f aca="false">A1118+0.001</f>
        <v>1.11699999999999</v>
      </c>
      <c r="B1119" s="14" t="n">
        <f aca="false">(SIN(0.5*'Parche Rectangular'!$C$9*'Parche Rectangular'!$C$12*COS(A1119))/COS(A1119))^2</f>
        <v>0.84683803872012</v>
      </c>
      <c r="C1119" s="14" t="n">
        <f aca="false">SIN(A1119)^3</f>
        <v>0.726062067196443</v>
      </c>
      <c r="D1119" s="14" t="n">
        <f aca="false">Tabla142[[#This Row],[( sin(0.5*k0*W*cos θ)/cos θ )²]]*Tabla142[[#This Row],[sin³ θ]]</f>
        <v>0.614856976973712</v>
      </c>
    </row>
    <row r="1120" customFormat="false" ht="15" hidden="false" customHeight="false" outlineLevel="0" collapsed="false">
      <c r="A1120" s="14" t="n">
        <f aca="false">A1119+0.001</f>
        <v>1.11799999999999</v>
      </c>
      <c r="B1120" s="14" t="n">
        <f aca="false">(SIN(0.5*'Parche Rectangular'!$C$9*'Parche Rectangular'!$C$12*COS(A1120))/COS(A1120))^2</f>
        <v>0.847039816561029</v>
      </c>
      <c r="C1120" s="14" t="n">
        <f aca="false">SIN(A1120)^3</f>
        <v>0.727123896432997</v>
      </c>
      <c r="D1120" s="14" t="n">
        <f aca="false">Tabla142[[#This Row],[( sin(0.5*k0*W*cos θ)/cos θ )²]]*Tabla142[[#This Row],[sin³ θ]]</f>
        <v>0.615902891851747</v>
      </c>
    </row>
    <row r="1121" customFormat="false" ht="15" hidden="false" customHeight="false" outlineLevel="0" collapsed="false">
      <c r="A1121" s="14" t="n">
        <f aca="false">A1120+0.001</f>
        <v>1.11899999999999</v>
      </c>
      <c r="B1121" s="14" t="n">
        <f aca="false">(SIN(0.5*'Parche Rectangular'!$C$9*'Parche Rectangular'!$C$12*COS(A1121))/COS(A1121))^2</f>
        <v>0.847241316344846</v>
      </c>
      <c r="C1121" s="14" t="n">
        <f aca="false">SIN(A1121)^3</f>
        <v>0.728184576918562</v>
      </c>
      <c r="D1121" s="14" t="n">
        <f aca="false">Tabla142[[#This Row],[( sin(0.5*k0*W*cos θ)/cos θ )²]]*Tabla142[[#This Row],[sin³ θ]]</f>
        <v>0.616948059490498</v>
      </c>
    </row>
    <row r="1122" customFormat="false" ht="15" hidden="false" customHeight="false" outlineLevel="0" collapsed="false">
      <c r="A1122" s="14" t="n">
        <f aca="false">A1121+0.001</f>
        <v>1.11999999999999</v>
      </c>
      <c r="B1122" s="14" t="n">
        <f aca="false">(SIN(0.5*'Parche Rectangular'!$C$9*'Parche Rectangular'!$C$12*COS(A1122))/COS(A1122))^2</f>
        <v>0.847442537090994</v>
      </c>
      <c r="C1122" s="14" t="n">
        <f aca="false">SIN(A1122)^3</f>
        <v>0.72924410172921</v>
      </c>
      <c r="D1122" s="14" t="n">
        <f aca="false">Tabla142[[#This Row],[( sin(0.5*k0*W*cos θ)/cos θ )²]]*Tabla142[[#This Row],[sin³ θ]]</f>
        <v>0.617992471728045</v>
      </c>
    </row>
    <row r="1123" customFormat="false" ht="15" hidden="false" customHeight="false" outlineLevel="0" collapsed="false">
      <c r="A1123" s="14" t="n">
        <f aca="false">A1122+0.001</f>
        <v>1.12099999999999</v>
      </c>
      <c r="B1123" s="14" t="n">
        <f aca="false">(SIN(0.5*'Parche Rectangular'!$C$9*'Parche Rectangular'!$C$12*COS(A1123))/COS(A1123))^2</f>
        <v>0.847643477819781</v>
      </c>
      <c r="C1123" s="14" t="n">
        <f aca="false">SIN(A1123)^3</f>
        <v>0.730302463946018</v>
      </c>
      <c r="D1123" s="14" t="n">
        <f aca="false">Tabla142[[#This Row],[( sin(0.5*k0*W*cos θ)/cos θ )²]]*Tabla142[[#This Row],[sin³ θ]]</f>
        <v>0.619036120399558</v>
      </c>
    </row>
    <row r="1124" customFormat="false" ht="15" hidden="false" customHeight="false" outlineLevel="0" collapsed="false">
      <c r="A1124" s="14" t="n">
        <f aca="false">A1123+0.001</f>
        <v>1.12199999999999</v>
      </c>
      <c r="B1124" s="14" t="n">
        <f aca="false">(SIN(0.5*'Parche Rectangular'!$C$9*'Parche Rectangular'!$C$12*COS(A1124))/COS(A1124))^2</f>
        <v>0.847844137552412</v>
      </c>
      <c r="C1124" s="14" t="n">
        <f aca="false">SIN(A1124)^3</f>
        <v>0.731359656655124</v>
      </c>
      <c r="D1124" s="14" t="n">
        <f aca="false">Tabla142[[#This Row],[( sin(0.5*k0*W*cos θ)/cos θ )²]]*Tabla142[[#This Row],[sin³ θ]]</f>
        <v>0.620078997337391</v>
      </c>
    </row>
    <row r="1125" customFormat="false" ht="15" hidden="false" customHeight="false" outlineLevel="0" collapsed="false">
      <c r="A1125" s="14" t="n">
        <f aca="false">A1124+0.001</f>
        <v>1.12299999999999</v>
      </c>
      <c r="B1125" s="14" t="n">
        <f aca="false">(SIN(0.5*'Parche Rectangular'!$C$9*'Parche Rectangular'!$C$12*COS(A1125))/COS(A1125))^2</f>
        <v>0.848044515310992</v>
      </c>
      <c r="C1125" s="14" t="n">
        <f aca="false">SIN(A1125)^3</f>
        <v>0.732415672947789</v>
      </c>
      <c r="D1125" s="14" t="n">
        <f aca="false">Tabla142[[#This Row],[( sin(0.5*k0*W*cos θ)/cos θ )²]]*Tabla142[[#This Row],[sin³ θ]]</f>
        <v>0.621121094371182</v>
      </c>
    </row>
    <row r="1126" customFormat="false" ht="15" hidden="false" customHeight="false" outlineLevel="0" collapsed="false">
      <c r="A1126" s="14" t="n">
        <f aca="false">A1125+0.001</f>
        <v>1.12399999999999</v>
      </c>
      <c r="B1126" s="14" t="n">
        <f aca="false">(SIN(0.5*'Parche Rectangular'!$C$9*'Parche Rectangular'!$C$12*COS(A1126))/COS(A1126))^2</f>
        <v>0.848244610118536</v>
      </c>
      <c r="C1126" s="14" t="n">
        <f aca="false">SIN(A1126)^3</f>
        <v>0.733470505920457</v>
      </c>
      <c r="D1126" s="14" t="n">
        <f aca="false">Tabla142[[#This Row],[( sin(0.5*k0*W*cos θ)/cos θ )²]]*Tabla142[[#This Row],[sin³ θ]]</f>
        <v>0.622162403327944</v>
      </c>
    </row>
    <row r="1127" customFormat="false" ht="15" hidden="false" customHeight="false" outlineLevel="0" collapsed="false">
      <c r="A1127" s="14" t="n">
        <f aca="false">A1126+0.001</f>
        <v>1.12499999999999</v>
      </c>
      <c r="B1127" s="14" t="n">
        <f aca="false">(SIN(0.5*'Parche Rectangular'!$C$9*'Parche Rectangular'!$C$12*COS(A1127))/COS(A1127))^2</f>
        <v>0.848444420998973</v>
      </c>
      <c r="C1127" s="14" t="n">
        <f aca="false">SIN(A1127)^3</f>
        <v>0.734524148674813</v>
      </c>
      <c r="D1127" s="14" t="n">
        <f aca="false">Tabla142[[#This Row],[( sin(0.5*k0*W*cos θ)/cos θ )²]]*Tabla142[[#This Row],[sin³ θ]]</f>
        <v>0.623202916032166</v>
      </c>
    </row>
    <row r="1128" customFormat="false" ht="15" hidden="false" customHeight="false" outlineLevel="0" collapsed="false">
      <c r="A1128" s="14" t="n">
        <f aca="false">A1127+0.001</f>
        <v>1.12599999999999</v>
      </c>
      <c r="B1128" s="14" t="n">
        <f aca="false">(SIN(0.5*'Parche Rectangular'!$C$9*'Parche Rectangular'!$C$12*COS(A1128))/COS(A1128))^2</f>
        <v>0.848643946977156</v>
      </c>
      <c r="C1128" s="14" t="n">
        <f aca="false">SIN(A1128)^3</f>
        <v>0.735576594317842</v>
      </c>
      <c r="D1128" s="14" t="n">
        <f aca="false">Tabla142[[#This Row],[( sin(0.5*k0*W*cos θ)/cos θ )²]]*Tabla142[[#This Row],[sin³ θ]]</f>
        <v>0.624242624305908</v>
      </c>
    </row>
    <row r="1129" customFormat="false" ht="15" hidden="false" customHeight="false" outlineLevel="0" collapsed="false">
      <c r="A1129" s="14" t="n">
        <f aca="false">A1128+0.001</f>
        <v>1.12699999999999</v>
      </c>
      <c r="B1129" s="14" t="n">
        <f aca="false">(SIN(0.5*'Parche Rectangular'!$C$9*'Parche Rectangular'!$C$12*COS(A1129))/COS(A1129))^2</f>
        <v>0.848843187078864</v>
      </c>
      <c r="C1129" s="14" t="n">
        <f aca="false">SIN(A1129)^3</f>
        <v>0.73662783596189</v>
      </c>
      <c r="D1129" s="14" t="n">
        <f aca="false">Tabla142[[#This Row],[( sin(0.5*k0*W*cos θ)/cos θ )²]]*Tabla142[[#This Row],[sin³ θ]]</f>
        <v>0.625281519968897</v>
      </c>
    </row>
    <row r="1130" customFormat="false" ht="15" hidden="false" customHeight="false" outlineLevel="0" collapsed="false">
      <c r="A1130" s="14" t="n">
        <f aca="false">A1129+0.001</f>
        <v>1.12799999999999</v>
      </c>
      <c r="B1130" s="14" t="n">
        <f aca="false">(SIN(0.5*'Parche Rectangular'!$C$9*'Parche Rectangular'!$C$12*COS(A1130))/COS(A1130))^2</f>
        <v>0.849042140330814</v>
      </c>
      <c r="C1130" s="14" t="n">
        <f aca="false">SIN(A1130)^3</f>
        <v>0.737677866724724</v>
      </c>
      <c r="D1130" s="14" t="n">
        <f aca="false">Tabla142[[#This Row],[( sin(0.5*k0*W*cos θ)/cos θ )²]]*Tabla142[[#This Row],[sin³ θ]]</f>
        <v>0.626319594838629</v>
      </c>
    </row>
    <row r="1131" customFormat="false" ht="15" hidden="false" customHeight="false" outlineLevel="0" collapsed="false">
      <c r="A1131" s="14" t="n">
        <f aca="false">A1130+0.001</f>
        <v>1.12899999999999</v>
      </c>
      <c r="B1131" s="14" t="n">
        <f aca="false">(SIN(0.5*'Parche Rectangular'!$C$9*'Parche Rectangular'!$C$12*COS(A1131))/COS(A1131))^2</f>
        <v>0.849240805760665</v>
      </c>
      <c r="C1131" s="14" t="n">
        <f aca="false">SIN(A1131)^3</f>
        <v>0.738726679729587</v>
      </c>
      <c r="D1131" s="14" t="n">
        <f aca="false">Tabla142[[#This Row],[( sin(0.5*k0*W*cos θ)/cos θ )²]]*Tabla142[[#This Row],[sin³ θ]]</f>
        <v>0.627356840730455</v>
      </c>
    </row>
    <row r="1132" customFormat="false" ht="15" hidden="false" customHeight="false" outlineLevel="0" collapsed="false">
      <c r="A1132" s="14" t="n">
        <f aca="false">A1131+0.001</f>
        <v>1.12999999999999</v>
      </c>
      <c r="B1132" s="14" t="n">
        <f aca="false">(SIN(0.5*'Parche Rectangular'!$C$9*'Parche Rectangular'!$C$12*COS(A1132))/COS(A1132))^2</f>
        <v>0.849439182397025</v>
      </c>
      <c r="C1132" s="14" t="n">
        <f aca="false">SIN(A1132)^3</f>
        <v>0.739774268105264</v>
      </c>
      <c r="D1132" s="14" t="n">
        <f aca="false">Tabla142[[#This Row],[( sin(0.5*k0*W*cos θ)/cos θ )²]]*Tabla142[[#This Row],[sin³ θ]]</f>
        <v>0.628393249457694</v>
      </c>
    </row>
    <row r="1133" customFormat="false" ht="15" hidden="false" customHeight="false" outlineLevel="0" collapsed="false">
      <c r="A1133" s="14" t="n">
        <f aca="false">A1132+0.001</f>
        <v>1.13099999999999</v>
      </c>
      <c r="B1133" s="14" t="n">
        <f aca="false">(SIN(0.5*'Parche Rectangular'!$C$9*'Parche Rectangular'!$C$12*COS(A1133))/COS(A1133))^2</f>
        <v>0.84963726926946</v>
      </c>
      <c r="C1133" s="14" t="n">
        <f aca="false">SIN(A1133)^3</f>
        <v>0.740820624986136</v>
      </c>
      <c r="D1133" s="14" t="n">
        <f aca="false">Tabla142[[#This Row],[( sin(0.5*k0*W*cos θ)/cos θ )²]]*Tabla142[[#This Row],[sin³ θ]]</f>
        <v>0.629428812831716</v>
      </c>
    </row>
    <row r="1134" customFormat="false" ht="15" hidden="false" customHeight="false" outlineLevel="0" collapsed="false">
      <c r="A1134" s="14" t="n">
        <f aca="false">A1133+0.001</f>
        <v>1.13199999999999</v>
      </c>
      <c r="B1134" s="14" t="n">
        <f aca="false">(SIN(0.5*'Parche Rectangular'!$C$9*'Parche Rectangular'!$C$12*COS(A1134))/COS(A1134))^2</f>
        <v>0.849835065408496</v>
      </c>
      <c r="C1134" s="14" t="n">
        <f aca="false">SIN(A1134)^3</f>
        <v>0.741865743512241</v>
      </c>
      <c r="D1134" s="14" t="n">
        <f aca="false">Tabla142[[#This Row],[( sin(0.5*k0*W*cos θ)/cos θ )²]]*Tabla142[[#This Row],[sin³ θ]]</f>
        <v>0.630463522662048</v>
      </c>
    </row>
    <row r="1135" customFormat="false" ht="15" hidden="false" customHeight="false" outlineLevel="0" collapsed="false">
      <c r="A1135" s="14" t="n">
        <f aca="false">A1134+0.001</f>
        <v>1.13299999999999</v>
      </c>
      <c r="B1135" s="14" t="n">
        <f aca="false">(SIN(0.5*'Parche Rectangular'!$C$9*'Parche Rectangular'!$C$12*COS(A1135))/COS(A1135))^2</f>
        <v>0.850032569845632</v>
      </c>
      <c r="C1135" s="14" t="n">
        <f aca="false">SIN(A1135)^3</f>
        <v>0.742909616829333</v>
      </c>
      <c r="D1135" s="14" t="n">
        <f aca="false">Tabla142[[#This Row],[( sin(0.5*k0*W*cos θ)/cos θ )²]]*Tabla142[[#This Row],[sin³ θ]]</f>
        <v>0.631497370756471</v>
      </c>
    </row>
    <row r="1136" customFormat="false" ht="15" hidden="false" customHeight="false" outlineLevel="0" collapsed="false">
      <c r="A1136" s="14" t="n">
        <f aca="false">A1135+0.001</f>
        <v>1.13399999999999</v>
      </c>
      <c r="B1136" s="14" t="n">
        <f aca="false">(SIN(0.5*'Parche Rectangular'!$C$9*'Parche Rectangular'!$C$12*COS(A1136))/COS(A1136))^2</f>
        <v>0.85022978161334</v>
      </c>
      <c r="C1136" s="14" t="n">
        <f aca="false">SIN(A1136)^3</f>
        <v>0.743952238088942</v>
      </c>
      <c r="D1136" s="14" t="n">
        <f aca="false">Tabla142[[#This Row],[( sin(0.5*k0*W*cos θ)/cos θ )²]]*Tabla142[[#This Row],[sin³ θ]]</f>
        <v>0.632530348921117</v>
      </c>
    </row>
    <row r="1137" customFormat="false" ht="15" hidden="false" customHeight="false" outlineLevel="0" collapsed="false">
      <c r="A1137" s="14" t="n">
        <f aca="false">A1136+0.001</f>
        <v>1.13499999999999</v>
      </c>
      <c r="B1137" s="14" t="n">
        <f aca="false">(SIN(0.5*'Parche Rectangular'!$C$9*'Parche Rectangular'!$C$12*COS(A1137))/COS(A1137))^2</f>
        <v>0.850426699745079</v>
      </c>
      <c r="C1137" s="14" t="n">
        <f aca="false">SIN(A1137)^3</f>
        <v>0.744993600448432</v>
      </c>
      <c r="D1137" s="14" t="n">
        <f aca="false">Tabla142[[#This Row],[( sin(0.5*k0*W*cos θ)/cos θ )²]]*Tabla142[[#This Row],[sin³ θ]]</f>
        <v>0.633562448960564</v>
      </c>
    </row>
    <row r="1138" customFormat="false" ht="15" hidden="false" customHeight="false" outlineLevel="0" collapsed="false">
      <c r="A1138" s="14" t="n">
        <f aca="false">A1137+0.001</f>
        <v>1.13599999999999</v>
      </c>
      <c r="B1138" s="14" t="n">
        <f aca="false">(SIN(0.5*'Parche Rectangular'!$C$9*'Parche Rectangular'!$C$12*COS(A1138))/COS(A1138))^2</f>
        <v>0.850623323275296</v>
      </c>
      <c r="C1138" s="14" t="n">
        <f aca="false">SIN(A1138)^3</f>
        <v>0.74603369707106</v>
      </c>
      <c r="D1138" s="14" t="n">
        <f aca="false">Tabla142[[#This Row],[( sin(0.5*k0*W*cos θ)/cos θ )²]]*Tabla142[[#This Row],[sin³ θ]]</f>
        <v>0.63459366267794</v>
      </c>
    </row>
    <row r="1139" customFormat="false" ht="15" hidden="false" customHeight="false" outlineLevel="0" collapsed="false">
      <c r="A1139" s="14" t="n">
        <f aca="false">A1138+0.001</f>
        <v>1.13699999999999</v>
      </c>
      <c r="B1139" s="14" t="n">
        <f aca="false">(SIN(0.5*'Parche Rectangular'!$C$9*'Parche Rectangular'!$C$12*COS(A1139))/COS(A1139))^2</f>
        <v>0.850819651239436</v>
      </c>
      <c r="C1139" s="14" t="n">
        <f aca="false">SIN(A1139)^3</f>
        <v>0.747072521126036</v>
      </c>
      <c r="D1139" s="14" t="n">
        <f aca="false">Tabla142[[#This Row],[( sin(0.5*k0*W*cos θ)/cos θ )²]]*Tabla142[[#This Row],[sin³ θ]]</f>
        <v>0.635623981875021</v>
      </c>
    </row>
    <row r="1140" customFormat="false" ht="15" hidden="false" customHeight="false" outlineLevel="0" collapsed="false">
      <c r="A1140" s="14" t="n">
        <f aca="false">A1139+0.001</f>
        <v>1.13799999999999</v>
      </c>
      <c r="B1140" s="14" t="n">
        <f aca="false">(SIN(0.5*'Parche Rectangular'!$C$9*'Parche Rectangular'!$C$12*COS(A1140))/COS(A1140))^2</f>
        <v>0.851015682673948</v>
      </c>
      <c r="C1140" s="14" t="n">
        <f aca="false">SIN(A1140)^3</f>
        <v>0.748110065788582</v>
      </c>
      <c r="D1140" s="14" t="n">
        <f aca="false">Tabla142[[#This Row],[( sin(0.5*k0*W*cos θ)/cos θ )²]]*Tabla142[[#This Row],[sin³ θ]]</f>
        <v>0.636653398352323</v>
      </c>
    </row>
    <row r="1141" customFormat="false" ht="15" hidden="false" customHeight="false" outlineLevel="0" collapsed="false">
      <c r="A1141" s="14" t="n">
        <f aca="false">A1140+0.001</f>
        <v>1.13899999999999</v>
      </c>
      <c r="B1141" s="14" t="n">
        <f aca="false">(SIN(0.5*'Parche Rectangular'!$C$9*'Parche Rectangular'!$C$12*COS(A1141))/COS(A1141))^2</f>
        <v>0.851211416616292</v>
      </c>
      <c r="C1141" s="14" t="n">
        <f aca="false">SIN(A1141)^3</f>
        <v>0.749146324239989</v>
      </c>
      <c r="D1141" s="14" t="n">
        <f aca="false">Tabla142[[#This Row],[( sin(0.5*k0*W*cos θ)/cos θ )²]]*Tabla142[[#This Row],[sin³ θ]]</f>
        <v>0.637681903909209</v>
      </c>
    </row>
    <row r="1142" customFormat="false" ht="15" hidden="false" customHeight="false" outlineLevel="0" collapsed="false">
      <c r="A1142" s="14" t="n">
        <f aca="false">A1141+0.001</f>
        <v>1.13999999999999</v>
      </c>
      <c r="B1142" s="14" t="n">
        <f aca="false">(SIN(0.5*'Parche Rectangular'!$C$9*'Parche Rectangular'!$C$12*COS(A1142))/COS(A1142))^2</f>
        <v>0.851406852104944</v>
      </c>
      <c r="C1142" s="14" t="n">
        <f aca="false">SIN(A1142)^3</f>
        <v>0.750181289667678</v>
      </c>
      <c r="D1142" s="14" t="n">
        <f aca="false">Tabla142[[#This Row],[( sin(0.5*k0*W*cos θ)/cos θ )²]]*Tabla142[[#This Row],[sin³ θ]]</f>
        <v>0.638709490343985</v>
      </c>
    </row>
    <row r="1143" customFormat="false" ht="15" hidden="false" customHeight="false" outlineLevel="0" collapsed="false">
      <c r="A1143" s="14" t="n">
        <f aca="false">A1142+0.001</f>
        <v>1.14099999999999</v>
      </c>
      <c r="B1143" s="14" t="n">
        <f aca="false">(SIN(0.5*'Parche Rectangular'!$C$9*'Parche Rectangular'!$C$12*COS(A1143))/COS(A1143))^2</f>
        <v>0.851601988179406</v>
      </c>
      <c r="C1143" s="14" t="n">
        <f aca="false">SIN(A1143)^3</f>
        <v>0.751214955265257</v>
      </c>
      <c r="D1143" s="14" t="n">
        <f aca="false">Tabla142[[#This Row],[( sin(0.5*k0*W*cos θ)/cos θ )²]]*Tabla142[[#This Row],[sin³ θ]]</f>
        <v>0.639736149453996</v>
      </c>
    </row>
    <row r="1144" customFormat="false" ht="15" hidden="false" customHeight="false" outlineLevel="0" collapsed="false">
      <c r="A1144" s="14" t="n">
        <f aca="false">A1143+0.001</f>
        <v>1.14199999999999</v>
      </c>
      <c r="B1144" s="14" t="n">
        <f aca="false">(SIN(0.5*'Parche Rectangular'!$C$9*'Parche Rectangular'!$C$12*COS(A1144))/COS(A1144))^2</f>
        <v>0.85179682388021</v>
      </c>
      <c r="C1144" s="14" t="n">
        <f aca="false">SIN(A1144)^3</f>
        <v>0.752247314232582</v>
      </c>
      <c r="D1144" s="14" t="n">
        <f aca="false">Tabla142[[#This Row],[( sin(0.5*k0*W*cos θ)/cos θ )²]]*Tabla142[[#This Row],[sin³ θ]]</f>
        <v>0.640761873035731</v>
      </c>
    </row>
    <row r="1145" customFormat="false" ht="15" hidden="false" customHeight="false" outlineLevel="0" collapsed="false">
      <c r="A1145" s="14" t="n">
        <f aca="false">A1144+0.001</f>
        <v>1.14299999999999</v>
      </c>
      <c r="B1145" s="14" t="n">
        <f aca="false">(SIN(0.5*'Parche Rectangular'!$C$9*'Parche Rectangular'!$C$12*COS(A1145))/COS(A1145))^2</f>
        <v>0.851991358248926</v>
      </c>
      <c r="C1145" s="14" t="n">
        <f aca="false">SIN(A1145)^3</f>
        <v>0.753278359775812</v>
      </c>
      <c r="D1145" s="14" t="n">
        <f aca="false">Tabla142[[#This Row],[( sin(0.5*k0*W*cos θ)/cos θ )²]]*Tabla142[[#This Row],[sin³ θ]]</f>
        <v>0.641786652884918</v>
      </c>
    </row>
    <row r="1146" customFormat="false" ht="15" hidden="false" customHeight="false" outlineLevel="0" collapsed="false">
      <c r="A1146" s="14" t="n">
        <f aca="false">A1145+0.001</f>
        <v>1.14399999999998</v>
      </c>
      <c r="B1146" s="14" t="n">
        <f aca="false">(SIN(0.5*'Parche Rectangular'!$C$9*'Parche Rectangular'!$C$12*COS(A1146))/COS(A1146))^2</f>
        <v>0.852185590328172</v>
      </c>
      <c r="C1146" s="14" t="n">
        <f aca="false">SIN(A1146)^3</f>
        <v>0.754308085107474</v>
      </c>
      <c r="D1146" s="14" t="n">
        <f aca="false">Tabla142[[#This Row],[( sin(0.5*k0*W*cos θ)/cos θ )²]]*Tabla142[[#This Row],[sin³ θ]]</f>
        <v>0.642810480796625</v>
      </c>
    </row>
    <row r="1147" customFormat="false" ht="15" hidden="false" customHeight="false" outlineLevel="0" collapsed="false">
      <c r="A1147" s="14" t="n">
        <f aca="false">A1146+0.001</f>
        <v>1.14499999999998</v>
      </c>
      <c r="B1147" s="14" t="n">
        <f aca="false">(SIN(0.5*'Parche Rectangular'!$C$9*'Parche Rectangular'!$C$12*COS(A1147))/COS(A1147))^2</f>
        <v>0.852379519161612</v>
      </c>
      <c r="C1147" s="14" t="n">
        <f aca="false">SIN(A1147)^3</f>
        <v>0.755336483446513</v>
      </c>
      <c r="D1147" s="14" t="n">
        <f aca="false">Tabla142[[#This Row],[( sin(0.5*k0*W*cos θ)/cos θ )²]]*Tabla142[[#This Row],[sin³ θ]]</f>
        <v>0.643833348565361</v>
      </c>
    </row>
    <row r="1148" customFormat="false" ht="15" hidden="false" customHeight="false" outlineLevel="0" collapsed="false">
      <c r="A1148" s="14" t="n">
        <f aca="false">A1147+0.001</f>
        <v>1.14599999999998</v>
      </c>
      <c r="B1148" s="14" t="n">
        <f aca="false">(SIN(0.5*'Parche Rectangular'!$C$9*'Parche Rectangular'!$C$12*COS(A1148))/COS(A1148))^2</f>
        <v>0.852573143793972</v>
      </c>
      <c r="C1148" s="14" t="n">
        <f aca="false">SIN(A1148)^3</f>
        <v>0.756363548018358</v>
      </c>
      <c r="D1148" s="14" t="n">
        <f aca="false">Tabla142[[#This Row],[( sin(0.5*k0*W*cos θ)/cos θ )²]]*Tabla142[[#This Row],[sin³ θ]]</f>
        <v>0.644855247985174</v>
      </c>
    </row>
    <row r="1149" customFormat="false" ht="15" hidden="false" customHeight="false" outlineLevel="0" collapsed="false">
      <c r="A1149" s="14" t="n">
        <f aca="false">A1148+0.001</f>
        <v>1.14699999999998</v>
      </c>
      <c r="B1149" s="14" t="n">
        <f aca="false">(SIN(0.5*'Parche Rectangular'!$C$9*'Parche Rectangular'!$C$12*COS(A1149))/COS(A1149))^2</f>
        <v>0.852766463271045</v>
      </c>
      <c r="C1149" s="14" t="n">
        <f aca="false">SIN(A1149)^3</f>
        <v>0.757389272054977</v>
      </c>
      <c r="D1149" s="14" t="n">
        <f aca="false">Tabla142[[#This Row],[( sin(0.5*k0*W*cos θ)/cos θ )²]]*Tabla142[[#This Row],[sin³ θ]]</f>
        <v>0.645876170849754</v>
      </c>
    </row>
    <row r="1150" customFormat="false" ht="15" hidden="false" customHeight="false" outlineLevel="0" collapsed="false">
      <c r="A1150" s="14" t="n">
        <f aca="false">A1149+0.001</f>
        <v>1.14799999999998</v>
      </c>
      <c r="B1150" s="14" t="n">
        <f aca="false">(SIN(0.5*'Parche Rectangular'!$C$9*'Parche Rectangular'!$C$12*COS(A1150))/COS(A1150))^2</f>
        <v>0.852959476639692</v>
      </c>
      <c r="C1150" s="14" t="n">
        <f aca="false">SIN(A1150)^3</f>
        <v>0.758413648794937</v>
      </c>
      <c r="D1150" s="14" t="n">
        <f aca="false">Tabla142[[#This Row],[( sin(0.5*k0*W*cos θ)/cos θ )²]]*Tabla142[[#This Row],[sin³ θ]]</f>
        <v>0.646896108952528</v>
      </c>
    </row>
    <row r="1151" customFormat="false" ht="15" hidden="false" customHeight="false" outlineLevel="0" collapsed="false">
      <c r="A1151" s="14" t="n">
        <f aca="false">A1150+0.001</f>
        <v>1.14899999999998</v>
      </c>
      <c r="B1151" s="14" t="n">
        <f aca="false">(SIN(0.5*'Parche Rectangular'!$C$9*'Parche Rectangular'!$C$12*COS(A1151))/COS(A1151))^2</f>
        <v>0.853152182947854</v>
      </c>
      <c r="C1151" s="14" t="n">
        <f aca="false">SIN(A1151)^3</f>
        <v>0.75943667148346</v>
      </c>
      <c r="D1151" s="14" t="n">
        <f aca="false">Tabla142[[#This Row],[( sin(0.5*k0*W*cos θ)/cos θ )²]]*Tabla142[[#This Row],[sin³ θ]]</f>
        <v>0.647915054086766</v>
      </c>
    </row>
    <row r="1152" customFormat="false" ht="15" hidden="false" customHeight="false" outlineLevel="0" collapsed="false">
      <c r="A1152" s="14" t="n">
        <f aca="false">A1151+0.001</f>
        <v>1.14999999999998</v>
      </c>
      <c r="B1152" s="14" t="n">
        <f aca="false">(SIN(0.5*'Parche Rectangular'!$C$9*'Parche Rectangular'!$C$12*COS(A1152))/COS(A1152))^2</f>
        <v>0.853344581244559</v>
      </c>
      <c r="C1152" s="14" t="n">
        <f aca="false">SIN(A1152)^3</f>
        <v>0.760458333372482</v>
      </c>
      <c r="D1152" s="14" t="n">
        <f aca="false">Tabla142[[#This Row],[( sin(0.5*k0*W*cos θ)/cos θ )²]]*Tabla142[[#This Row],[sin³ θ]]</f>
        <v>0.648932998045676</v>
      </c>
    </row>
    <row r="1153" customFormat="false" ht="15" hidden="false" customHeight="false" outlineLevel="0" collapsed="false">
      <c r="A1153" s="14" t="n">
        <f aca="false">A1152+0.001</f>
        <v>1.15099999999998</v>
      </c>
      <c r="B1153" s="14" t="n">
        <f aca="false">(SIN(0.5*'Parche Rectangular'!$C$9*'Parche Rectangular'!$C$12*COS(A1153))/COS(A1153))^2</f>
        <v>0.853536670579928</v>
      </c>
      <c r="C1153" s="14" t="n">
        <f aca="false">SIN(A1153)^3</f>
        <v>0.761478627720715</v>
      </c>
      <c r="D1153" s="14" t="n">
        <f aca="false">Tabla142[[#This Row],[( sin(0.5*k0*W*cos θ)/cos θ )²]]*Tabla142[[#This Row],[sin³ θ]]</f>
        <v>0.649949932622511</v>
      </c>
    </row>
    <row r="1154" customFormat="false" ht="15" hidden="false" customHeight="false" outlineLevel="0" collapsed="false">
      <c r="A1154" s="14" t="n">
        <f aca="false">A1153+0.001</f>
        <v>1.15199999999998</v>
      </c>
      <c r="B1154" s="14" t="n">
        <f aca="false">(SIN(0.5*'Parche Rectangular'!$C$9*'Parche Rectangular'!$C$12*COS(A1154))/COS(A1154))^2</f>
        <v>0.853728450005179</v>
      </c>
      <c r="C1154" s="14" t="n">
        <f aca="false">SIN(A1154)^3</f>
        <v>0.7624975477937</v>
      </c>
      <c r="D1154" s="14" t="n">
        <f aca="false">Tabla142[[#This Row],[( sin(0.5*k0*W*cos θ)/cos θ )²]]*Tabla142[[#This Row],[sin³ θ]]</f>
        <v>0.650965849610665</v>
      </c>
    </row>
    <row r="1155" customFormat="false" ht="15" hidden="false" customHeight="false" outlineLevel="0" collapsed="false">
      <c r="A1155" s="14" t="n">
        <f aca="false">A1154+0.001</f>
        <v>1.15299999999998</v>
      </c>
      <c r="B1155" s="14" t="n">
        <f aca="false">(SIN(0.5*'Parche Rectangular'!$C$9*'Parche Rectangular'!$C$12*COS(A1155))/COS(A1155))^2</f>
        <v>0.853919918572637</v>
      </c>
      <c r="C1155" s="14" t="n">
        <f aca="false">SIN(A1155)^3</f>
        <v>0.763515086863869</v>
      </c>
      <c r="D1155" s="14" t="n">
        <f aca="false">Tabla142[[#This Row],[( sin(0.5*k0*W*cos θ)/cos θ )²]]*Tabla142[[#This Row],[sin³ θ]]</f>
        <v>0.651980740803774</v>
      </c>
    </row>
    <row r="1156" customFormat="false" ht="15" hidden="false" customHeight="false" outlineLevel="0" collapsed="false">
      <c r="A1156" s="14" t="n">
        <f aca="false">A1155+0.001</f>
        <v>1.15399999999998</v>
      </c>
      <c r="B1156" s="14" t="n">
        <f aca="false">(SIN(0.5*'Parche Rectangular'!$C$9*'Parche Rectangular'!$C$12*COS(A1156))/COS(A1156))^2</f>
        <v>0.854111075335742</v>
      </c>
      <c r="C1156" s="14" t="n">
        <f aca="false">SIN(A1156)^3</f>
        <v>0.764531238210599</v>
      </c>
      <c r="D1156" s="14" t="n">
        <f aca="false">Tabla142[[#This Row],[( sin(0.5*k0*W*cos θ)/cos θ )²]]*Tabla142[[#This Row],[sin³ θ]]</f>
        <v>0.652994597995821</v>
      </c>
    </row>
    <row r="1157" customFormat="false" ht="15" hidden="false" customHeight="false" outlineLevel="0" collapsed="false">
      <c r="A1157" s="14" t="n">
        <f aca="false">A1156+0.001</f>
        <v>1.15499999999998</v>
      </c>
      <c r="B1157" s="14" t="n">
        <f aca="false">(SIN(0.5*'Parche Rectangular'!$C$9*'Parche Rectangular'!$C$12*COS(A1157))/COS(A1157))^2</f>
        <v>0.85430191934905</v>
      </c>
      <c r="C1157" s="14" t="n">
        <f aca="false">SIN(A1157)^3</f>
        <v>0.765545995120275</v>
      </c>
      <c r="D1157" s="14" t="n">
        <f aca="false">Tabla142[[#This Row],[( sin(0.5*k0*W*cos θ)/cos θ )²]]*Tabla142[[#This Row],[sin³ θ]]</f>
        <v>0.654007412981229</v>
      </c>
    </row>
    <row r="1158" customFormat="false" ht="15" hidden="false" customHeight="false" outlineLevel="0" collapsed="false">
      <c r="A1158" s="14" t="n">
        <f aca="false">A1157+0.001</f>
        <v>1.15599999999998</v>
      </c>
      <c r="B1158" s="14" t="n">
        <f aca="false">(SIN(0.5*'Parche Rectangular'!$C$9*'Parche Rectangular'!$C$12*COS(A1158))/COS(A1158))^2</f>
        <v>0.854492449668247</v>
      </c>
      <c r="C1158" s="14" t="n">
        <f aca="false">SIN(A1158)^3</f>
        <v>0.766559350886346</v>
      </c>
      <c r="D1158" s="14" t="n">
        <f aca="false">Tabla142[[#This Row],[( sin(0.5*k0*W*cos θ)/cos θ )²]]*Tabla142[[#This Row],[sin³ θ]]</f>
        <v>0.655019177554975</v>
      </c>
    </row>
    <row r="1159" customFormat="false" ht="15" hidden="false" customHeight="false" outlineLevel="0" collapsed="false">
      <c r="A1159" s="14" t="n">
        <f aca="false">A1158+0.001</f>
        <v>1.15699999999998</v>
      </c>
      <c r="B1159" s="14" t="n">
        <f aca="false">(SIN(0.5*'Parche Rectangular'!$C$9*'Parche Rectangular'!$C$12*COS(A1159))/COS(A1159))^2</f>
        <v>0.85468266535015</v>
      </c>
      <c r="C1159" s="14" t="n">
        <f aca="false">SIN(A1159)^3</f>
        <v>0.76757129880938</v>
      </c>
      <c r="D1159" s="14" t="n">
        <f aca="false">Tabla142[[#This Row],[( sin(0.5*k0*W*cos θ)/cos θ )²]]*Tabla142[[#This Row],[sin³ θ]]</f>
        <v>0.656029883512677</v>
      </c>
    </row>
    <row r="1160" customFormat="false" ht="15" hidden="false" customHeight="false" outlineLevel="0" collapsed="false">
      <c r="A1160" s="14" t="n">
        <f aca="false">A1159+0.001</f>
        <v>1.15799999999998</v>
      </c>
      <c r="B1160" s="14" t="n">
        <f aca="false">(SIN(0.5*'Parche Rectangular'!$C$9*'Parche Rectangular'!$C$12*COS(A1160))/COS(A1160))^2</f>
        <v>0.854872565452719</v>
      </c>
      <c r="C1160" s="14" t="n">
        <f aca="false">SIN(A1160)^3</f>
        <v>0.768581832197125</v>
      </c>
      <c r="D1160" s="14" t="n">
        <f aca="false">Tabla142[[#This Row],[( sin(0.5*k0*W*cos θ)/cos θ )²]]*Tabla142[[#This Row],[sin³ θ]]</f>
        <v>0.657039522650707</v>
      </c>
    </row>
    <row r="1161" customFormat="false" ht="15" hidden="false" customHeight="false" outlineLevel="0" collapsed="false">
      <c r="A1161" s="14" t="n">
        <f aca="false">A1160+0.001</f>
        <v>1.15899999999998</v>
      </c>
      <c r="B1161" s="14" t="n">
        <f aca="false">(SIN(0.5*'Parche Rectangular'!$C$9*'Parche Rectangular'!$C$12*COS(A1161))/COS(A1161))^2</f>
        <v>0.855062149035057</v>
      </c>
      <c r="C1161" s="14" t="n">
        <f aca="false">SIN(A1161)^3</f>
        <v>0.769590944364569</v>
      </c>
      <c r="D1161" s="14" t="n">
        <f aca="false">Tabla142[[#This Row],[( sin(0.5*k0*W*cos θ)/cos θ )²]]*Tabla142[[#This Row],[sin³ θ]]</f>
        <v>0.658048086766287</v>
      </c>
    </row>
    <row r="1162" customFormat="false" ht="15" hidden="false" customHeight="false" outlineLevel="0" collapsed="false">
      <c r="A1162" s="14" t="n">
        <f aca="false">A1161+0.001</f>
        <v>1.15999999999998</v>
      </c>
      <c r="B1162" s="14" t="n">
        <f aca="false">(SIN(0.5*'Parche Rectangular'!$C$9*'Parche Rectangular'!$C$12*COS(A1162))/COS(A1162))^2</f>
        <v>0.855251415157424</v>
      </c>
      <c r="C1162" s="14" t="n">
        <f aca="false">SIN(A1162)^3</f>
        <v>0.770598628633992</v>
      </c>
      <c r="D1162" s="14" t="n">
        <f aca="false">Tabla142[[#This Row],[( sin(0.5*k0*W*cos θ)/cos θ )²]]*Tabla142[[#This Row],[sin³ θ]]</f>
        <v>0.659055567657592</v>
      </c>
    </row>
    <row r="1163" customFormat="false" ht="15" hidden="false" customHeight="false" outlineLevel="0" collapsed="false">
      <c r="A1163" s="14" t="n">
        <f aca="false">A1162+0.001</f>
        <v>1.16099999999998</v>
      </c>
      <c r="B1163" s="14" t="n">
        <f aca="false">(SIN(0.5*'Parche Rectangular'!$C$9*'Parche Rectangular'!$C$12*COS(A1163))/COS(A1163))^2</f>
        <v>0.85544036288124</v>
      </c>
      <c r="C1163" s="14" t="n">
        <f aca="false">SIN(A1163)^3</f>
        <v>0.771604878335027</v>
      </c>
      <c r="D1163" s="14" t="n">
        <f aca="false">Tabla142[[#This Row],[( sin(0.5*k0*W*cos θ)/cos θ )²]]*Tabla142[[#This Row],[sin³ θ]]</f>
        <v>0.66006195712385</v>
      </c>
    </row>
    <row r="1164" customFormat="false" ht="15" hidden="false" customHeight="false" outlineLevel="0" collapsed="false">
      <c r="A1164" s="14" t="n">
        <f aca="false">A1163+0.001</f>
        <v>1.16199999999998</v>
      </c>
      <c r="B1164" s="14" t="n">
        <f aca="false">(SIN(0.5*'Parche Rectangular'!$C$9*'Parche Rectangular'!$C$12*COS(A1164))/COS(A1164))^2</f>
        <v>0.85562899126909</v>
      </c>
      <c r="C1164" s="14" t="n">
        <f aca="false">SIN(A1164)^3</f>
        <v>0.772609686804718</v>
      </c>
      <c r="D1164" s="14" t="n">
        <f aca="false">Tabla142[[#This Row],[( sin(0.5*k0*W*cos θ)/cos θ )²]]*Tabla142[[#This Row],[sin³ θ]]</f>
        <v>0.661067246965449</v>
      </c>
    </row>
    <row r="1165" customFormat="false" ht="15" hidden="false" customHeight="false" outlineLevel="0" collapsed="false">
      <c r="A1165" s="14" t="n">
        <f aca="false">A1164+0.001</f>
        <v>1.16299999999998</v>
      </c>
      <c r="B1165" s="14" t="n">
        <f aca="false">(SIN(0.5*'Parche Rectangular'!$C$9*'Parche Rectangular'!$C$12*COS(A1165))/COS(A1165))^2</f>
        <v>0.855817299384738</v>
      </c>
      <c r="C1165" s="14" t="n">
        <f aca="false">SIN(A1165)^3</f>
        <v>0.773613047387577</v>
      </c>
      <c r="D1165" s="14" t="n">
        <f aca="false">Tabla142[[#This Row],[( sin(0.5*k0*W*cos θ)/cos θ )²]]*Tabla142[[#This Row],[sin³ θ]]</f>
        <v>0.662071428984033</v>
      </c>
    </row>
    <row r="1166" customFormat="false" ht="15" hidden="false" customHeight="false" outlineLevel="0" collapsed="false">
      <c r="A1166" s="14" t="n">
        <f aca="false">A1165+0.001</f>
        <v>1.16399999999998</v>
      </c>
      <c r="B1166" s="14" t="n">
        <f aca="false">(SIN(0.5*'Parche Rectangular'!$C$9*'Parche Rectangular'!$C$12*COS(A1166))/COS(A1166))^2</f>
        <v>0.856005286293123</v>
      </c>
      <c r="C1166" s="14" t="n">
        <f aca="false">SIN(A1166)^3</f>
        <v>0.774614953435642</v>
      </c>
      <c r="D1166" s="14" t="n">
        <f aca="false">Tabla142[[#This Row],[( sin(0.5*k0*W*cos θ)/cos θ )²]]*Tabla142[[#This Row],[sin³ θ]]</f>
        <v>0.663074494982611</v>
      </c>
    </row>
    <row r="1167" customFormat="false" ht="15" hidden="false" customHeight="false" outlineLevel="0" collapsed="false">
      <c r="A1167" s="14" t="n">
        <f aca="false">A1166+0.001</f>
        <v>1.16499999999998</v>
      </c>
      <c r="B1167" s="14" t="n">
        <f aca="false">(SIN(0.5*'Parche Rectangular'!$C$9*'Parche Rectangular'!$C$12*COS(A1167))/COS(A1167))^2</f>
        <v>0.856192951060377</v>
      </c>
      <c r="C1167" s="14" t="n">
        <f aca="false">SIN(A1167)^3</f>
        <v>0.775615398308532</v>
      </c>
      <c r="D1167" s="14" t="n">
        <f aca="false">Tabla142[[#This Row],[( sin(0.5*k0*W*cos θ)/cos θ )²]]*Tabla142[[#This Row],[sin³ θ]]</f>
        <v>0.664076436765651</v>
      </c>
    </row>
    <row r="1168" customFormat="false" ht="15" hidden="false" customHeight="false" outlineLevel="0" collapsed="false">
      <c r="A1168" s="14" t="n">
        <f aca="false">A1167+0.001</f>
        <v>1.16599999999998</v>
      </c>
      <c r="B1168" s="14" t="n">
        <f aca="false">(SIN(0.5*'Parche Rectangular'!$C$9*'Parche Rectangular'!$C$12*COS(A1168))/COS(A1168))^2</f>
        <v>0.856380292753823</v>
      </c>
      <c r="C1168" s="14" t="n">
        <f aca="false">SIN(A1168)^3</f>
        <v>0.776614375373506</v>
      </c>
      <c r="D1168" s="14" t="n">
        <f aca="false">Tabla142[[#This Row],[( sin(0.5*k0*W*cos θ)/cos θ )²]]*Tabla142[[#This Row],[sin³ θ]]</f>
        <v>0.665077246139191</v>
      </c>
    </row>
    <row r="1169" customFormat="false" ht="15" hidden="false" customHeight="false" outlineLevel="0" collapsed="false">
      <c r="A1169" s="14" t="n">
        <f aca="false">A1168+0.001</f>
        <v>1.16699999999998</v>
      </c>
      <c r="B1169" s="14" t="n">
        <f aca="false">(SIN(0.5*'Parche Rectangular'!$C$9*'Parche Rectangular'!$C$12*COS(A1169))/COS(A1169))^2</f>
        <v>0.856567310441988</v>
      </c>
      <c r="C1169" s="14" t="n">
        <f aca="false">SIN(A1169)^3</f>
        <v>0.777611878005524</v>
      </c>
      <c r="D1169" s="14" t="n">
        <f aca="false">Tabla142[[#This Row],[( sin(0.5*k0*W*cos θ)/cos θ )²]]*Tabla142[[#This Row],[sin³ θ]]</f>
        <v>0.666076914910935</v>
      </c>
    </row>
    <row r="1170" customFormat="false" ht="15" hidden="false" customHeight="false" outlineLevel="0" collapsed="false">
      <c r="A1170" s="14" t="n">
        <f aca="false">A1169+0.001</f>
        <v>1.16799999999998</v>
      </c>
      <c r="B1170" s="14" t="n">
        <f aca="false">(SIN(0.5*'Parche Rectangular'!$C$9*'Parche Rectangular'!$C$12*COS(A1170))/COS(A1170))^2</f>
        <v>0.856754003194605</v>
      </c>
      <c r="C1170" s="14" t="n">
        <f aca="false">SIN(A1170)^3</f>
        <v>0.778607899587297</v>
      </c>
      <c r="D1170" s="14" t="n">
        <f aca="false">Tabla142[[#This Row],[( sin(0.5*k0*W*cos θ)/cos θ )²]]*Tabla142[[#This Row],[sin³ θ]]</f>
        <v>0.66707543489036</v>
      </c>
    </row>
    <row r="1171" customFormat="false" ht="15" hidden="false" customHeight="false" outlineLevel="0" collapsed="false">
      <c r="A1171" s="14" t="n">
        <f aca="false">A1170+0.001</f>
        <v>1.16899999999998</v>
      </c>
      <c r="B1171" s="14" t="n">
        <f aca="false">(SIN(0.5*'Parche Rectangular'!$C$9*'Parche Rectangular'!$C$12*COS(A1171))/COS(A1171))^2</f>
        <v>0.856940370082623</v>
      </c>
      <c r="C1171" s="14" t="n">
        <f aca="false">SIN(A1171)^3</f>
        <v>0.77960243350935</v>
      </c>
      <c r="D1171" s="14" t="n">
        <f aca="false">Tabla142[[#This Row],[( sin(0.5*k0*W*cos θ)/cos θ )²]]*Tabla142[[#This Row],[sin³ θ]]</f>
        <v>0.668072797888816</v>
      </c>
    </row>
    <row r="1172" customFormat="false" ht="15" hidden="false" customHeight="false" outlineLevel="0" collapsed="false">
      <c r="A1172" s="14" t="n">
        <f aca="false">A1171+0.001</f>
        <v>1.16999999999998</v>
      </c>
      <c r="B1172" s="14" t="n">
        <f aca="false">(SIN(0.5*'Parche Rectangular'!$C$9*'Parche Rectangular'!$C$12*COS(A1172))/COS(A1172))^2</f>
        <v>0.857126410178212</v>
      </c>
      <c r="C1172" s="14" t="n">
        <f aca="false">SIN(A1172)^3</f>
        <v>0.780595473170076</v>
      </c>
      <c r="D1172" s="14" t="n">
        <f aca="false">Tabla142[[#This Row],[( sin(0.5*k0*W*cos θ)/cos θ )²]]*Tabla142[[#This Row],[sin³ θ]]</f>
        <v>0.66906899571963</v>
      </c>
    </row>
    <row r="1173" customFormat="false" ht="15" hidden="false" customHeight="false" outlineLevel="0" collapsed="false">
      <c r="A1173" s="14" t="n">
        <f aca="false">A1172+0.001</f>
        <v>1.17099999999998</v>
      </c>
      <c r="B1173" s="14" t="n">
        <f aca="false">(SIN(0.5*'Parche Rectangular'!$C$9*'Parche Rectangular'!$C$12*COS(A1173))/COS(A1173))^2</f>
        <v>0.857312122554771</v>
      </c>
      <c r="C1173" s="14" t="n">
        <f aca="false">SIN(A1173)^3</f>
        <v>0.781587011975795</v>
      </c>
      <c r="D1173" s="14" t="n">
        <f aca="false">Tabla142[[#This Row],[( sin(0.5*k0*W*cos θ)/cos θ )²]]*Tabla142[[#This Row],[sin³ θ]]</f>
        <v>0.67006402019821</v>
      </c>
    </row>
    <row r="1174" customFormat="false" ht="15" hidden="false" customHeight="false" outlineLevel="0" collapsed="false">
      <c r="A1174" s="14" t="n">
        <f aca="false">A1173+0.001</f>
        <v>1.17199999999998</v>
      </c>
      <c r="B1174" s="14" t="n">
        <f aca="false">(SIN(0.5*'Parche Rectangular'!$C$9*'Parche Rectangular'!$C$12*COS(A1174))/COS(A1174))^2</f>
        <v>0.857497506286935</v>
      </c>
      <c r="C1174" s="14" t="n">
        <f aca="false">SIN(A1174)^3</f>
        <v>0.782577043340811</v>
      </c>
      <c r="D1174" s="14" t="n">
        <f aca="false">Tabla142[[#This Row],[( sin(0.5*k0*W*cos θ)/cos θ )²]]*Tabla142[[#This Row],[sin³ θ]]</f>
        <v>0.671057863142148</v>
      </c>
    </row>
    <row r="1175" customFormat="false" ht="15" hidden="false" customHeight="false" outlineLevel="0" collapsed="false">
      <c r="A1175" s="14" t="n">
        <f aca="false">A1174+0.001</f>
        <v>1.17299999999998</v>
      </c>
      <c r="B1175" s="14" t="n">
        <f aca="false">(SIN(0.5*'Parche Rectangular'!$C$9*'Parche Rectangular'!$C$12*COS(A1175))/COS(A1175))^2</f>
        <v>0.85768256045058</v>
      </c>
      <c r="C1175" s="14" t="n">
        <f aca="false">SIN(A1175)^3</f>
        <v>0.783565560687465</v>
      </c>
      <c r="D1175" s="14" t="n">
        <f aca="false">Tabla142[[#This Row],[( sin(0.5*k0*W*cos θ)/cos θ )²]]*Tabla142[[#This Row],[sin³ θ]]</f>
        <v>0.67205051637132</v>
      </c>
    </row>
    <row r="1176" customFormat="false" ht="15" hidden="false" customHeight="false" outlineLevel="0" collapsed="false">
      <c r="A1176" s="14" t="n">
        <f aca="false">A1175+0.001</f>
        <v>1.17399999999998</v>
      </c>
      <c r="B1176" s="14" t="n">
        <f aca="false">(SIN(0.5*'Parche Rectangular'!$C$9*'Parche Rectangular'!$C$12*COS(A1176))/COS(A1176))^2</f>
        <v>0.85786728412283</v>
      </c>
      <c r="C1176" s="14" t="n">
        <f aca="false">SIN(A1176)^3</f>
        <v>0.784552557446199</v>
      </c>
      <c r="D1176" s="14" t="n">
        <f aca="false">Tabla142[[#This Row],[( sin(0.5*k0*W*cos θ)/cos θ )²]]*Tabla142[[#This Row],[sin³ θ]]</f>
        <v>0.673041971707992</v>
      </c>
    </row>
    <row r="1177" customFormat="false" ht="15" hidden="false" customHeight="false" outlineLevel="0" collapsed="false">
      <c r="A1177" s="14" t="n">
        <f aca="false">A1176+0.001</f>
        <v>1.17499999999998</v>
      </c>
      <c r="B1177" s="14" t="n">
        <f aca="false">(SIN(0.5*'Parche Rectangular'!$C$9*'Parche Rectangular'!$C$12*COS(A1177))/COS(A1177))^2</f>
        <v>0.858051676382067</v>
      </c>
      <c r="C1177" s="14" t="n">
        <f aca="false">SIN(A1177)^3</f>
        <v>0.785538027055606</v>
      </c>
      <c r="D1177" s="14" t="n">
        <f aca="false">Tabla142[[#This Row],[( sin(0.5*k0*W*cos θ)/cos θ )²]]*Tabla142[[#This Row],[sin³ θ]]</f>
        <v>0.674032220976924</v>
      </c>
    </row>
    <row r="1178" customFormat="false" ht="15" hidden="false" customHeight="false" outlineLevel="0" collapsed="false">
      <c r="A1178" s="14" t="n">
        <f aca="false">A1177+0.001</f>
        <v>1.17599999999998</v>
      </c>
      <c r="B1178" s="14" t="n">
        <f aca="false">(SIN(0.5*'Parche Rectangular'!$C$9*'Parche Rectangular'!$C$12*COS(A1178))/COS(A1178))^2</f>
        <v>0.858235736307933</v>
      </c>
      <c r="C1178" s="14" t="n">
        <f aca="false">SIN(A1178)^3</f>
        <v>0.78652196296249</v>
      </c>
      <c r="D1178" s="14" t="n">
        <f aca="false">Tabla142[[#This Row],[( sin(0.5*k0*W*cos θ)/cos θ )²]]*Tabla142[[#This Row],[sin³ θ]]</f>
        <v>0.675021256005474</v>
      </c>
    </row>
    <row r="1179" customFormat="false" ht="15" hidden="false" customHeight="false" outlineLevel="0" collapsed="false">
      <c r="A1179" s="14" t="n">
        <f aca="false">A1178+0.001</f>
        <v>1.17699999999998</v>
      </c>
      <c r="B1179" s="14" t="n">
        <f aca="false">(SIN(0.5*'Parche Rectangular'!$C$9*'Parche Rectangular'!$C$12*COS(A1179))/COS(A1179))^2</f>
        <v>0.85841946298134</v>
      </c>
      <c r="C1179" s="14" t="n">
        <f aca="false">SIN(A1179)^3</f>
        <v>0.787504358621924</v>
      </c>
      <c r="D1179" s="14" t="n">
        <f aca="false">Tabla142[[#This Row],[( sin(0.5*k0*W*cos θ)/cos θ )²]]*Tabla142[[#This Row],[sin³ θ]]</f>
        <v>0.676009068623697</v>
      </c>
    </row>
    <row r="1180" customFormat="false" ht="15" hidden="false" customHeight="false" outlineLevel="0" collapsed="false">
      <c r="A1180" s="14" t="n">
        <f aca="false">A1179+0.001</f>
        <v>1.17799999999998</v>
      </c>
      <c r="B1180" s="14" t="n">
        <f aca="false">(SIN(0.5*'Parche Rectangular'!$C$9*'Parche Rectangular'!$C$12*COS(A1180))/COS(A1180))^2</f>
        <v>0.858602855484476</v>
      </c>
      <c r="C1180" s="14" t="n">
        <f aca="false">SIN(A1180)^3</f>
        <v>0.788485207497301</v>
      </c>
      <c r="D1180" s="14" t="n">
        <f aca="false">Tabla142[[#This Row],[( sin(0.5*k0*W*cos θ)/cos θ )²]]*Tabla142[[#This Row],[sin³ θ]]</f>
        <v>0.676995650664453</v>
      </c>
    </row>
    <row r="1181" customFormat="false" ht="15" hidden="false" customHeight="false" outlineLevel="0" collapsed="false">
      <c r="A1181" s="14" t="n">
        <f aca="false">A1180+0.001</f>
        <v>1.17899999999998</v>
      </c>
      <c r="B1181" s="14" t="n">
        <f aca="false">(SIN(0.5*'Parche Rectangular'!$C$9*'Parche Rectangular'!$C$12*COS(A1181))/COS(A1181))^2</f>
        <v>0.858785912900812</v>
      </c>
      <c r="C1181" s="14" t="n">
        <f aca="false">SIN(A1181)^3</f>
        <v>0.789464503060399</v>
      </c>
      <c r="D1181" s="14" t="n">
        <f aca="false">Tabla142[[#This Row],[( sin(0.5*k0*W*cos θ)/cos θ )²]]*Tabla142[[#This Row],[sin³ θ]]</f>
        <v>0.677980993963511</v>
      </c>
    </row>
    <row r="1182" customFormat="false" ht="15" hidden="false" customHeight="false" outlineLevel="0" collapsed="false">
      <c r="A1182" s="14" t="n">
        <f aca="false">A1181+0.001</f>
        <v>1.17999999999998</v>
      </c>
      <c r="B1182" s="14" t="n">
        <f aca="false">(SIN(0.5*'Parche Rectangular'!$C$9*'Parche Rectangular'!$C$12*COS(A1182))/COS(A1182))^2</f>
        <v>0.858968634315107</v>
      </c>
      <c r="C1182" s="14" t="n">
        <f aca="false">SIN(A1182)^3</f>
        <v>0.790442238791429</v>
      </c>
      <c r="D1182" s="14" t="n">
        <f aca="false">Tabla142[[#This Row],[( sin(0.5*k0*W*cos θ)/cos θ )²]]*Tabla142[[#This Row],[sin³ θ]]</f>
        <v>0.67896509035965</v>
      </c>
    </row>
    <row r="1183" customFormat="false" ht="15" hidden="false" customHeight="false" outlineLevel="0" collapsed="false">
      <c r="A1183" s="14" t="n">
        <f aca="false">A1182+0.001</f>
        <v>1.18099999999998</v>
      </c>
      <c r="B1183" s="14" t="n">
        <f aca="false">(SIN(0.5*'Parche Rectangular'!$C$9*'Parche Rectangular'!$C$12*COS(A1183))/COS(A1183))^2</f>
        <v>0.859151018813418</v>
      </c>
      <c r="C1183" s="14" t="n">
        <f aca="false">SIN(A1183)^3</f>
        <v>0.791418408179097</v>
      </c>
      <c r="D1183" s="14" t="n">
        <f aca="false">Tabla142[[#This Row],[( sin(0.5*k0*W*cos θ)/cos θ )²]]*Tabla142[[#This Row],[sin³ θ]]</f>
        <v>0.679947931694765</v>
      </c>
    </row>
    <row r="1184" customFormat="false" ht="15" hidden="false" customHeight="false" outlineLevel="0" collapsed="false">
      <c r="A1184" s="14" t="n">
        <f aca="false">A1183+0.001</f>
        <v>1.18199999999998</v>
      </c>
      <c r="B1184" s="14" t="n">
        <f aca="false">(SIN(0.5*'Parche Rectangular'!$C$9*'Parche Rectangular'!$C$12*COS(A1184))/COS(A1184))^2</f>
        <v>0.859333065483103</v>
      </c>
      <c r="C1184" s="14" t="n">
        <f aca="false">SIN(A1184)^3</f>
        <v>0.792393004720657</v>
      </c>
      <c r="D1184" s="14" t="n">
        <f aca="false">Tabla142[[#This Row],[( sin(0.5*k0*W*cos θ)/cos θ )²]]*Tabla142[[#This Row],[sin³ θ]]</f>
        <v>0.680929509813969</v>
      </c>
    </row>
    <row r="1185" customFormat="false" ht="15" hidden="false" customHeight="false" outlineLevel="0" collapsed="false">
      <c r="A1185" s="14" t="n">
        <f aca="false">A1184+0.001</f>
        <v>1.18299999999998</v>
      </c>
      <c r="B1185" s="14" t="n">
        <f aca="false">(SIN(0.5*'Parche Rectangular'!$C$9*'Parche Rectangular'!$C$12*COS(A1185))/COS(A1185))^2</f>
        <v>0.859514773412831</v>
      </c>
      <c r="C1185" s="14" t="n">
        <f aca="false">SIN(A1185)^3</f>
        <v>0.793366021921971</v>
      </c>
      <c r="D1185" s="14" t="n">
        <f aca="false">Tabla142[[#This Row],[( sin(0.5*k0*W*cos θ)/cos θ )²]]*Tabla142[[#This Row],[sin³ θ]]</f>
        <v>0.681909816565702</v>
      </c>
    </row>
    <row r="1186" customFormat="false" ht="15" hidden="false" customHeight="false" outlineLevel="0" collapsed="false">
      <c r="A1186" s="14" t="n">
        <f aca="false">A1185+0.001</f>
        <v>1.18399999999998</v>
      </c>
      <c r="B1186" s="14" t="n">
        <f aca="false">(SIN(0.5*'Parche Rectangular'!$C$9*'Parche Rectangular'!$C$12*COS(A1186))/COS(A1186))^2</f>
        <v>0.859696141692585</v>
      </c>
      <c r="C1186" s="14" t="n">
        <f aca="false">SIN(A1186)^3</f>
        <v>0.794337453297561</v>
      </c>
      <c r="D1186" s="14" t="n">
        <f aca="false">Tabla142[[#This Row],[( sin(0.5*k0*W*cos θ)/cos θ )²]]*Tabla142[[#This Row],[sin³ θ]]</f>
        <v>0.682888843801827</v>
      </c>
    </row>
    <row r="1187" customFormat="false" ht="15" hidden="false" customHeight="false" outlineLevel="0" collapsed="false">
      <c r="A1187" s="14" t="n">
        <f aca="false">A1186+0.001</f>
        <v>1.18499999999998</v>
      </c>
      <c r="B1187" s="14" t="n">
        <f aca="false">(SIN(0.5*'Parche Rectangular'!$C$9*'Parche Rectangular'!$C$12*COS(A1187))/COS(A1187))^2</f>
        <v>0.859877169413675</v>
      </c>
      <c r="C1187" s="14" t="n">
        <f aca="false">SIN(A1187)^3</f>
        <v>0.795307292370667</v>
      </c>
      <c r="D1187" s="14" t="n">
        <f aca="false">Tabla142[[#This Row],[( sin(0.5*k0*W*cos θ)/cos θ )²]]*Tabla142[[#This Row],[sin³ θ]]</f>
        <v>0.683866583377743</v>
      </c>
    </row>
    <row r="1188" customFormat="false" ht="15" hidden="false" customHeight="false" outlineLevel="0" collapsed="false">
      <c r="A1188" s="14" t="n">
        <f aca="false">A1187+0.001</f>
        <v>1.18599999999998</v>
      </c>
      <c r="B1188" s="14" t="n">
        <f aca="false">(SIN(0.5*'Parche Rectangular'!$C$9*'Parche Rectangular'!$C$12*COS(A1188))/COS(A1188))^2</f>
        <v>0.860057855668739</v>
      </c>
      <c r="C1188" s="14" t="n">
        <f aca="false">SIN(A1188)^3</f>
        <v>0.796275532673303</v>
      </c>
      <c r="D1188" s="14" t="n">
        <f aca="false">Tabla142[[#This Row],[( sin(0.5*k0*W*cos θ)/cos θ )²]]*Tabla142[[#This Row],[sin³ θ]]</f>
        <v>0.684843027152484</v>
      </c>
    </row>
    <row r="1189" customFormat="false" ht="15" hidden="false" customHeight="false" outlineLevel="0" collapsed="false">
      <c r="A1189" s="14" t="n">
        <f aca="false">A1188+0.001</f>
        <v>1.18699999999998</v>
      </c>
      <c r="B1189" s="14" t="n">
        <f aca="false">(SIN(0.5*'Parche Rectangular'!$C$9*'Parche Rectangular'!$C$12*COS(A1189))/COS(A1189))^2</f>
        <v>0.86023819955175</v>
      </c>
      <c r="C1189" s="14" t="n">
        <f aca="false">SIN(A1189)^3</f>
        <v>0.797242167746315</v>
      </c>
      <c r="D1189" s="14" t="n">
        <f aca="false">Tabla142[[#This Row],[( sin(0.5*k0*W*cos θ)/cos θ )²]]*Tabla142[[#This Row],[sin³ θ]]</f>
        <v>0.685818166988824</v>
      </c>
    </row>
    <row r="1190" customFormat="false" ht="15" hidden="false" customHeight="false" outlineLevel="0" collapsed="false">
      <c r="A1190" s="14" t="n">
        <f aca="false">A1189+0.001</f>
        <v>1.18799999999998</v>
      </c>
      <c r="B1190" s="14" t="n">
        <f aca="false">(SIN(0.5*'Parche Rectangular'!$C$9*'Parche Rectangular'!$C$12*COS(A1190))/COS(A1190))^2</f>
        <v>0.860418200158025</v>
      </c>
      <c r="C1190" s="14" t="n">
        <f aca="false">SIN(A1190)^3</f>
        <v>0.798207191139432</v>
      </c>
      <c r="D1190" s="14" t="n">
        <f aca="false">Tabla142[[#This Row],[( sin(0.5*k0*W*cos θ)/cos θ )²]]*Tabla142[[#This Row],[sin³ θ]]</f>
        <v>0.686791994753383</v>
      </c>
    </row>
    <row r="1191" customFormat="false" ht="15" hidden="false" customHeight="false" outlineLevel="0" collapsed="false">
      <c r="A1191" s="14" t="n">
        <f aca="false">A1190+0.001</f>
        <v>1.18899999999998</v>
      </c>
      <c r="B1191" s="14" t="n">
        <f aca="false">(SIN(0.5*'Parche Rectangular'!$C$9*'Parche Rectangular'!$C$12*COS(A1191))/COS(A1191))^2</f>
        <v>0.860597856584233</v>
      </c>
      <c r="C1191" s="14" t="n">
        <f aca="false">SIN(A1191)^3</f>
        <v>0.799170596411327</v>
      </c>
      <c r="D1191" s="14" t="n">
        <f aca="false">Tabla142[[#This Row],[( sin(0.5*k0*W*cos θ)/cos θ )²]]*Tabla142[[#This Row],[sin³ θ]]</f>
        <v>0.687764502316731</v>
      </c>
    </row>
    <row r="1192" customFormat="false" ht="15" hidden="false" customHeight="false" outlineLevel="0" collapsed="false">
      <c r="A1192" s="14" t="n">
        <f aca="false">A1191+0.001</f>
        <v>1.18999999999998</v>
      </c>
      <c r="B1192" s="14" t="n">
        <f aca="false">(SIN(0.5*'Parche Rectangular'!$C$9*'Parche Rectangular'!$C$12*COS(A1192))/COS(A1192))^2</f>
        <v>0.860777167928398</v>
      </c>
      <c r="C1192" s="14" t="n">
        <f aca="false">SIN(A1192)^3</f>
        <v>0.800132377129667</v>
      </c>
      <c r="D1192" s="14" t="n">
        <f aca="false">Tabla142[[#This Row],[( sin(0.5*k0*W*cos θ)/cos θ )²]]*Tabla142[[#This Row],[sin³ θ]]</f>
        <v>0.688735681553492</v>
      </c>
    </row>
    <row r="1193" customFormat="false" ht="15" hidden="false" customHeight="false" outlineLevel="0" collapsed="false">
      <c r="A1193" s="14" t="n">
        <f aca="false">A1192+0.001</f>
        <v>1.19099999999998</v>
      </c>
      <c r="B1193" s="14" t="n">
        <f aca="false">(SIN(0.5*'Parche Rectangular'!$C$9*'Parche Rectangular'!$C$12*COS(A1193))/COS(A1193))^2</f>
        <v>0.860956133289906</v>
      </c>
      <c r="C1193" s="14" t="n">
        <f aca="false">SIN(A1193)^3</f>
        <v>0.801092526871176</v>
      </c>
      <c r="D1193" s="14" t="n">
        <f aca="false">Tabla142[[#This Row],[( sin(0.5*k0*W*cos θ)/cos θ )²]]*Tabla142[[#This Row],[sin³ θ]]</f>
        <v>0.689705524342448</v>
      </c>
    </row>
    <row r="1194" customFormat="false" ht="15" hidden="false" customHeight="false" outlineLevel="0" collapsed="false">
      <c r="A1194" s="14" t="n">
        <f aca="false">A1193+0.001</f>
        <v>1.19199999999998</v>
      </c>
      <c r="B1194" s="14" t="n">
        <f aca="false">(SIN(0.5*'Parche Rectangular'!$C$9*'Parche Rectangular'!$C$12*COS(A1194))/COS(A1194))^2</f>
        <v>0.861134751769517</v>
      </c>
      <c r="C1194" s="14" t="n">
        <f aca="false">SIN(A1194)^3</f>
        <v>0.802051039221684</v>
      </c>
      <c r="D1194" s="14" t="n">
        <f aca="false">Tabla142[[#This Row],[( sin(0.5*k0*W*cos θ)/cos θ )²]]*Tabla142[[#This Row],[sin³ θ]]</f>
        <v>0.690674022566648</v>
      </c>
    </row>
    <row r="1195" customFormat="false" ht="15" hidden="false" customHeight="false" outlineLevel="0" collapsed="false">
      <c r="A1195" s="14" t="n">
        <f aca="false">A1194+0.001</f>
        <v>1.19299999999998</v>
      </c>
      <c r="B1195" s="14" t="n">
        <f aca="false">(SIN(0.5*'Parche Rectangular'!$C$9*'Parche Rectangular'!$C$12*COS(A1195))/COS(A1195))^2</f>
        <v>0.861313022469365</v>
      </c>
      <c r="C1195" s="14" t="n">
        <f aca="false">SIN(A1195)^3</f>
        <v>0.803007907776185</v>
      </c>
      <c r="D1195" s="14" t="n">
        <f aca="false">Tabla142[[#This Row],[( sin(0.5*k0*W*cos θ)/cos θ )²]]*Tabla142[[#This Row],[sin³ θ]]</f>
        <v>0.691641168113507</v>
      </c>
    </row>
    <row r="1196" customFormat="false" ht="15" hidden="false" customHeight="false" outlineLevel="0" collapsed="false">
      <c r="A1196" s="14" t="n">
        <f aca="false">A1195+0.001</f>
        <v>1.19399999999998</v>
      </c>
      <c r="B1196" s="14" t="n">
        <f aca="false">(SIN(0.5*'Parche Rectangular'!$C$9*'Parche Rectangular'!$C$12*COS(A1196))/COS(A1196))^2</f>
        <v>0.861490944492967</v>
      </c>
      <c r="C1196" s="14" t="n">
        <f aca="false">SIN(A1196)^3</f>
        <v>0.803963126138896</v>
      </c>
      <c r="D1196" s="14" t="n">
        <f aca="false">Tabla142[[#This Row],[( sin(0.5*k0*W*cos θ)/cos θ )²]]*Tabla142[[#This Row],[sin³ θ]]</f>
        <v>0.692606952874915</v>
      </c>
    </row>
    <row r="1197" customFormat="false" ht="15" hidden="false" customHeight="false" outlineLevel="0" collapsed="false">
      <c r="A1197" s="14" t="n">
        <f aca="false">A1196+0.001</f>
        <v>1.19499999999998</v>
      </c>
      <c r="B1197" s="14" t="n">
        <f aca="false">(SIN(0.5*'Parche Rectangular'!$C$9*'Parche Rectangular'!$C$12*COS(A1197))/COS(A1197))^2</f>
        <v>0.861668516945232</v>
      </c>
      <c r="C1197" s="14" t="n">
        <f aca="false">SIN(A1197)^3</f>
        <v>0.804916687923303</v>
      </c>
      <c r="D1197" s="14" t="n">
        <f aca="false">Tabla142[[#This Row],[( sin(0.5*k0*W*cos θ)/cos θ )²]]*Tabla142[[#This Row],[sin³ θ]]</f>
        <v>0.69357136874734</v>
      </c>
    </row>
    <row r="1198" customFormat="false" ht="15" hidden="false" customHeight="false" outlineLevel="0" collapsed="false">
      <c r="A1198" s="14" t="n">
        <f aca="false">A1197+0.001</f>
        <v>1.19599999999998</v>
      </c>
      <c r="B1198" s="14" t="n">
        <f aca="false">(SIN(0.5*'Parche Rectangular'!$C$9*'Parche Rectangular'!$C$12*COS(A1198))/COS(A1198))^2</f>
        <v>0.861845738932466</v>
      </c>
      <c r="C1198" s="14" t="n">
        <f aca="false">SIN(A1198)^3</f>
        <v>0.805868586752226</v>
      </c>
      <c r="D1198" s="14" t="n">
        <f aca="false">Tabla142[[#This Row],[( sin(0.5*k0*W*cos θ)/cos θ )²]]*Tabla142[[#This Row],[sin³ θ]]</f>
        <v>0.694534407631935</v>
      </c>
    </row>
    <row r="1199" customFormat="false" ht="15" hidden="false" customHeight="false" outlineLevel="0" collapsed="false">
      <c r="A1199" s="14" t="n">
        <f aca="false">A1198+0.001</f>
        <v>1.19699999999998</v>
      </c>
      <c r="B1199" s="14" t="n">
        <f aca="false">(SIN(0.5*'Parche Rectangular'!$C$9*'Parche Rectangular'!$C$12*COS(A1199))/COS(A1199))^2</f>
        <v>0.862022609562377</v>
      </c>
      <c r="C1199" s="14" t="n">
        <f aca="false">SIN(A1199)^3</f>
        <v>0.806818816257871</v>
      </c>
      <c r="D1199" s="14" t="n">
        <f aca="false">Tabla142[[#This Row],[( sin(0.5*k0*W*cos θ)/cos θ )²]]*Tabla142[[#This Row],[sin³ θ]]</f>
        <v>0.695496061434638</v>
      </c>
    </row>
    <row r="1200" customFormat="false" ht="15" hidden="false" customHeight="false" outlineLevel="0" collapsed="false">
      <c r="A1200" s="14" t="n">
        <f aca="false">A1199+0.001</f>
        <v>1.19799999999998</v>
      </c>
      <c r="B1200" s="14" t="n">
        <f aca="false">(SIN(0.5*'Parche Rectangular'!$C$9*'Parche Rectangular'!$C$12*COS(A1200))/COS(A1200))^2</f>
        <v>0.862199127944085</v>
      </c>
      <c r="C1200" s="14" t="n">
        <f aca="false">SIN(A1200)^3</f>
        <v>0.807767370081882</v>
      </c>
      <c r="D1200" s="14" t="n">
        <f aca="false">Tabla142[[#This Row],[( sin(0.5*k0*W*cos θ)/cos θ )²]]*Tabla142[[#This Row],[sin³ θ]]</f>
        <v>0.696456322066286</v>
      </c>
    </row>
    <row r="1201" customFormat="false" ht="15" hidden="false" customHeight="false" outlineLevel="0" collapsed="false">
      <c r="A1201" s="14" t="n">
        <f aca="false">A1200+0.001</f>
        <v>1.19899999999998</v>
      </c>
      <c r="B1201" s="14" t="n">
        <f aca="false">(SIN(0.5*'Parche Rectangular'!$C$9*'Parche Rectangular'!$C$12*COS(A1201))/COS(A1201))^2</f>
        <v>0.862375293188126</v>
      </c>
      <c r="C1201" s="14" t="n">
        <f aca="false">SIN(A1201)^3</f>
        <v>0.808714241875399</v>
      </c>
      <c r="D1201" s="14" t="n">
        <f aca="false">Tabla142[[#This Row],[( sin(0.5*k0*W*cos θ)/cos θ )²]]*Tabla142[[#This Row],[sin³ θ]]</f>
        <v>0.69741518144271</v>
      </c>
    </row>
    <row r="1202" customFormat="false" ht="15" hidden="false" customHeight="false" outlineLevel="0" collapsed="false">
      <c r="A1202" s="14" t="n">
        <f aca="false">A1201+0.001</f>
        <v>1.19999999999998</v>
      </c>
      <c r="B1202" s="14" t="n">
        <f aca="false">(SIN(0.5*'Parche Rectangular'!$C$9*'Parche Rectangular'!$C$12*COS(A1202))/COS(A1202))^2</f>
        <v>0.862551104406461</v>
      </c>
      <c r="C1202" s="14" t="n">
        <f aca="false">SIN(A1202)^3</f>
        <v>0.809659425299113</v>
      </c>
      <c r="D1202" s="14" t="n">
        <f aca="false">Tabla142[[#This Row],[( sin(0.5*k0*W*cos θ)/cos θ )²]]*Tabla142[[#This Row],[sin³ θ]]</f>
        <v>0.69837263148485</v>
      </c>
    </row>
    <row r="1203" customFormat="false" ht="15" hidden="false" customHeight="false" outlineLevel="0" collapsed="false">
      <c r="A1203" s="14" t="n">
        <f aca="false">A1202+0.001</f>
        <v>1.20099999999998</v>
      </c>
      <c r="B1203" s="14" t="n">
        <f aca="false">(SIN(0.5*'Parche Rectangular'!$C$9*'Parche Rectangular'!$C$12*COS(A1203))/COS(A1203))^2</f>
        <v>0.862726560712477</v>
      </c>
      <c r="C1203" s="14" t="n">
        <f aca="false">SIN(A1203)^3</f>
        <v>0.81060291402332</v>
      </c>
      <c r="D1203" s="14" t="n">
        <f aca="false">Tabla142[[#This Row],[( sin(0.5*k0*W*cos θ)/cos θ )²]]*Tabla142[[#This Row],[sin³ θ]]</f>
        <v>0.699328664118851</v>
      </c>
    </row>
    <row r="1204" customFormat="false" ht="15" hidden="false" customHeight="false" outlineLevel="0" collapsed="false">
      <c r="A1204" s="14" t="n">
        <f aca="false">A1203+0.001</f>
        <v>1.20199999999998</v>
      </c>
      <c r="B1204" s="14" t="n">
        <f aca="false">(SIN(0.5*'Parche Rectangular'!$C$9*'Parche Rectangular'!$C$12*COS(A1204))/COS(A1204))^2</f>
        <v>0.862901661221005</v>
      </c>
      <c r="C1204" s="14" t="n">
        <f aca="false">SIN(A1204)^3</f>
        <v>0.811544701727976</v>
      </c>
      <c r="D1204" s="14" t="n">
        <f aca="false">Tabla142[[#This Row],[( sin(0.5*k0*W*cos θ)/cos θ )²]]*Tabla142[[#This Row],[sin³ θ]]</f>
        <v>0.700283271276176</v>
      </c>
    </row>
    <row r="1205" customFormat="false" ht="15" hidden="false" customHeight="false" outlineLevel="0" collapsed="false">
      <c r="A1205" s="14" t="n">
        <f aca="false">A1204+0.001</f>
        <v>1.20299999999998</v>
      </c>
      <c r="B1205" s="14" t="n">
        <f aca="false">(SIN(0.5*'Parche Rectangular'!$C$9*'Parche Rectangular'!$C$12*COS(A1205))/COS(A1205))^2</f>
        <v>0.863076405048313</v>
      </c>
      <c r="C1205" s="14" t="n">
        <f aca="false">SIN(A1205)^3</f>
        <v>0.812484782102752</v>
      </c>
      <c r="D1205" s="14" t="n">
        <f aca="false">Tabla142[[#This Row],[( sin(0.5*k0*W*cos θ)/cos θ )²]]*Tabla142[[#This Row],[sin³ θ]]</f>
        <v>0.701236444893705</v>
      </c>
    </row>
    <row r="1206" customFormat="false" ht="15" hidden="false" customHeight="false" outlineLevel="0" collapsed="false">
      <c r="A1206" s="14" t="n">
        <f aca="false">A1205+0.001</f>
        <v>1.20399999999998</v>
      </c>
      <c r="B1206" s="14" t="n">
        <f aca="false">(SIN(0.5*'Parche Rectangular'!$C$9*'Parche Rectangular'!$C$12*COS(A1206))/COS(A1206))^2</f>
        <v>0.863250791312123</v>
      </c>
      <c r="C1206" s="14" t="n">
        <f aca="false">SIN(A1206)^3</f>
        <v>0.813423148847089</v>
      </c>
      <c r="D1206" s="14" t="n">
        <f aca="false">Tabla142[[#This Row],[( sin(0.5*k0*W*cos θ)/cos θ )²]]*Tabla142[[#This Row],[sin³ θ]]</f>
        <v>0.702188176913849</v>
      </c>
    </row>
    <row r="1207" customFormat="false" ht="15" hidden="false" customHeight="false" outlineLevel="0" collapsed="false">
      <c r="A1207" s="14" t="n">
        <f aca="false">A1206+0.001</f>
        <v>1.20499999999998</v>
      </c>
      <c r="B1207" s="14" t="n">
        <f aca="false">(SIN(0.5*'Parche Rectangular'!$C$9*'Parche Rectangular'!$C$12*COS(A1207))/COS(A1207))^2</f>
        <v>0.863424819131613</v>
      </c>
      <c r="C1207" s="14" t="n">
        <f aca="false">SIN(A1207)^3</f>
        <v>0.81435979567025</v>
      </c>
      <c r="D1207" s="14" t="n">
        <f aca="false">Tabla142[[#This Row],[( sin(0.5*k0*W*cos θ)/cos θ )²]]*Tabla142[[#This Row],[sin³ θ]]</f>
        <v>0.703138459284643</v>
      </c>
    </row>
    <row r="1208" customFormat="false" ht="15" hidden="false" customHeight="false" outlineLevel="0" collapsed="false">
      <c r="A1208" s="14" t="n">
        <f aca="false">A1207+0.001</f>
        <v>1.20599999999998</v>
      </c>
      <c r="B1208" s="14" t="n">
        <f aca="false">(SIN(0.5*'Parche Rectangular'!$C$9*'Parche Rectangular'!$C$12*COS(A1208))/COS(A1208))^2</f>
        <v>0.863598487627425</v>
      </c>
      <c r="C1208" s="14" t="n">
        <f aca="false">SIN(A1208)^3</f>
        <v>0.815294716291379</v>
      </c>
      <c r="D1208" s="14" t="n">
        <f aca="false">Tabla142[[#This Row],[( sin(0.5*k0*W*cos θ)/cos θ )²]]*Tabla142[[#This Row],[sin³ θ]]</f>
        <v>0.704087283959865</v>
      </c>
    </row>
    <row r="1209" customFormat="false" ht="15" hidden="false" customHeight="false" outlineLevel="0" collapsed="false">
      <c r="A1209" s="14" t="n">
        <f aca="false">A1208+0.001</f>
        <v>1.20699999999998</v>
      </c>
      <c r="B1209" s="14" t="n">
        <f aca="false">(SIN(0.5*'Parche Rectangular'!$C$9*'Parche Rectangular'!$C$12*COS(A1209))/COS(A1209))^2</f>
        <v>0.863771795921671</v>
      </c>
      <c r="C1209" s="14" t="n">
        <f aca="false">SIN(A1209)^3</f>
        <v>0.816227904439549</v>
      </c>
      <c r="D1209" s="14" t="n">
        <f aca="false">Tabla142[[#This Row],[( sin(0.5*k0*W*cos θ)/cos θ )²]]*Tabla142[[#This Row],[sin³ θ]]</f>
        <v>0.705034642899132</v>
      </c>
    </row>
    <row r="1210" customFormat="false" ht="15" hidden="false" customHeight="false" outlineLevel="0" collapsed="false">
      <c r="A1210" s="14" t="n">
        <f aca="false">A1209+0.001</f>
        <v>1.20799999999998</v>
      </c>
      <c r="B1210" s="14" t="n">
        <f aca="false">(SIN(0.5*'Parche Rectangular'!$C$9*'Parche Rectangular'!$C$12*COS(A1210))/COS(A1210))^2</f>
        <v>0.863944743137939</v>
      </c>
      <c r="C1210" s="14" t="n">
        <f aca="false">SIN(A1210)^3</f>
        <v>0.817159353853825</v>
      </c>
      <c r="D1210" s="14" t="n">
        <f aca="false">Tabla142[[#This Row],[( sin(0.5*k0*W*cos θ)/cos θ )²]]*Tabla142[[#This Row],[sin³ θ]]</f>
        <v>0.705980528068007</v>
      </c>
    </row>
    <row r="1211" customFormat="false" ht="15" hidden="false" customHeight="false" outlineLevel="0" collapsed="false">
      <c r="A1211" s="14" t="n">
        <f aca="false">A1210+0.001</f>
        <v>1.20899999999998</v>
      </c>
      <c r="B1211" s="14" t="n">
        <f aca="false">(SIN(0.5*'Parche Rectangular'!$C$9*'Parche Rectangular'!$C$12*COS(A1211))/COS(A1211))^2</f>
        <v>0.864117328401301</v>
      </c>
      <c r="C1211" s="14" t="n">
        <f aca="false">SIN(A1211)^3</f>
        <v>0.818089058283309</v>
      </c>
      <c r="D1211" s="14" t="n">
        <f aca="false">Tabla142[[#This Row],[( sin(0.5*k0*W*cos θ)/cos θ )²]]*Tabla142[[#This Row],[sin³ θ]]</f>
        <v>0.706924931438109</v>
      </c>
    </row>
    <row r="1212" customFormat="false" ht="15" hidden="false" customHeight="false" outlineLevel="0" collapsed="false">
      <c r="A1212" s="14" t="n">
        <f aca="false">A1211+0.001</f>
        <v>1.20999999999998</v>
      </c>
      <c r="B1212" s="14" t="n">
        <f aca="false">(SIN(0.5*'Parche Rectangular'!$C$9*'Parche Rectangular'!$C$12*COS(A1212))/COS(A1212))^2</f>
        <v>0.86428955083832</v>
      </c>
      <c r="C1212" s="14" t="n">
        <f aca="false">SIN(A1212)^3</f>
        <v>0.8190170114872</v>
      </c>
      <c r="D1212" s="14" t="n">
        <f aca="false">Tabla142[[#This Row],[( sin(0.5*k0*W*cos θ)/cos θ )²]]*Tabla142[[#This Row],[sin³ θ]]</f>
        <v>0.707867844987216</v>
      </c>
    </row>
    <row r="1213" customFormat="false" ht="15" hidden="false" customHeight="false" outlineLevel="0" collapsed="false">
      <c r="A1213" s="14" t="n">
        <f aca="false">A1212+0.001</f>
        <v>1.21099999999998</v>
      </c>
      <c r="B1213" s="14" t="n">
        <f aca="false">(SIN(0.5*'Parche Rectangular'!$C$9*'Parche Rectangular'!$C$12*COS(A1213))/COS(A1213))^2</f>
        <v>0.864461409577055</v>
      </c>
      <c r="C1213" s="14" t="n">
        <f aca="false">SIN(A1213)^3</f>
        <v>0.819943207234848</v>
      </c>
      <c r="D1213" s="14" t="n">
        <f aca="false">Tabla142[[#This Row],[( sin(0.5*k0*W*cos θ)/cos θ )²]]*Tabla142[[#This Row],[sin³ θ]]</f>
        <v>0.708809260699368</v>
      </c>
    </row>
    <row r="1214" customFormat="false" ht="15" hidden="false" customHeight="false" outlineLevel="0" collapsed="false">
      <c r="A1214" s="14" t="n">
        <f aca="false">A1213+0.001</f>
        <v>1.21199999999998</v>
      </c>
      <c r="B1214" s="14" t="n">
        <f aca="false">(SIN(0.5*'Parche Rectangular'!$C$9*'Parche Rectangular'!$C$12*COS(A1214))/COS(A1214))^2</f>
        <v>0.864632903747067</v>
      </c>
      <c r="C1214" s="14" t="n">
        <f aca="false">SIN(A1214)^3</f>
        <v>0.820867639305804</v>
      </c>
      <c r="D1214" s="14" t="n">
        <f aca="false">Tabla142[[#This Row],[( sin(0.5*k0*W*cos θ)/cos θ )²]]*Tabla142[[#This Row],[sin³ θ]]</f>
        <v>0.709749170564977</v>
      </c>
    </row>
    <row r="1215" customFormat="false" ht="15" hidden="false" customHeight="false" outlineLevel="0" collapsed="false">
      <c r="A1215" s="14" t="n">
        <f aca="false">A1214+0.001</f>
        <v>1.21299999999998</v>
      </c>
      <c r="B1215" s="14" t="n">
        <f aca="false">(SIN(0.5*'Parche Rectangular'!$C$9*'Parche Rectangular'!$C$12*COS(A1215))/COS(A1215))^2</f>
        <v>0.864804032479429</v>
      </c>
      <c r="C1215" s="14" t="n">
        <f aca="false">SIN(A1215)^3</f>
        <v>0.821790301489878</v>
      </c>
      <c r="D1215" s="14" t="n">
        <f aca="false">Tabla142[[#This Row],[( sin(0.5*k0*W*cos θ)/cos θ )²]]*Tabla142[[#This Row],[sin³ θ]]</f>
        <v>0.710687566580932</v>
      </c>
    </row>
    <row r="1216" customFormat="false" ht="15" hidden="false" customHeight="false" outlineLevel="0" collapsed="false">
      <c r="A1216" s="14" t="n">
        <f aca="false">A1215+0.001</f>
        <v>1.21399999999998</v>
      </c>
      <c r="B1216" s="14" t="n">
        <f aca="false">(SIN(0.5*'Parche Rectangular'!$C$9*'Parche Rectangular'!$C$12*COS(A1216))/COS(A1216))^2</f>
        <v>0.86497479490673</v>
      </c>
      <c r="C1216" s="14" t="n">
        <f aca="false">SIN(A1216)^3</f>
        <v>0.822711187587189</v>
      </c>
      <c r="D1216" s="14" t="n">
        <f aca="false">Tabla142[[#This Row],[( sin(0.5*k0*W*cos θ)/cos θ )²]]*Tabla142[[#This Row],[sin³ θ]]</f>
        <v>0.711624440750701</v>
      </c>
    </row>
    <row r="1217" customFormat="false" ht="15" hidden="false" customHeight="false" outlineLevel="0" collapsed="false">
      <c r="A1217" s="14" t="n">
        <f aca="false">A1216+0.001</f>
        <v>1.21499999999998</v>
      </c>
      <c r="B1217" s="14" t="n">
        <f aca="false">(SIN(0.5*'Parche Rectangular'!$C$9*'Parche Rectangular'!$C$12*COS(A1217))/COS(A1217))^2</f>
        <v>0.865145190163082</v>
      </c>
      <c r="C1217" s="14" t="n">
        <f aca="false">SIN(A1217)^3</f>
        <v>0.823630291408223</v>
      </c>
      <c r="D1217" s="14" t="n">
        <f aca="false">Tabla142[[#This Row],[( sin(0.5*k0*W*cos θ)/cos θ )²]]*Tabla142[[#This Row],[sin³ θ]]</f>
        <v>0.712559785084442</v>
      </c>
    </row>
    <row r="1218" customFormat="false" ht="15" hidden="false" customHeight="false" outlineLevel="0" collapsed="false">
      <c r="A1218" s="14" t="n">
        <f aca="false">A1217+0.001</f>
        <v>1.21599999999998</v>
      </c>
      <c r="B1218" s="14" t="n">
        <f aca="false">(SIN(0.5*'Parche Rectangular'!$C$9*'Parche Rectangular'!$C$12*COS(A1218))/COS(A1218))^2</f>
        <v>0.865315217384125</v>
      </c>
      <c r="C1218" s="14" t="n">
        <f aca="false">SIN(A1218)^3</f>
        <v>0.824547606773883</v>
      </c>
      <c r="D1218" s="14" t="n">
        <f aca="false">Tabla142[[#This Row],[( sin(0.5*k0*W*cos θ)/cos θ )²]]*Tabla142[[#This Row],[sin³ θ]]</f>
        <v>0.713493591599103</v>
      </c>
    </row>
    <row r="1219" customFormat="false" ht="15" hidden="false" customHeight="false" outlineLevel="0" collapsed="false">
      <c r="A1219" s="14" t="n">
        <f aca="false">A1218+0.001</f>
        <v>1.21699999999998</v>
      </c>
      <c r="B1219" s="14" t="n">
        <f aca="false">(SIN(0.5*'Parche Rectangular'!$C$9*'Parche Rectangular'!$C$12*COS(A1219))/COS(A1219))^2</f>
        <v>0.865484875707038</v>
      </c>
      <c r="C1219" s="14" t="n">
        <f aca="false">SIN(A1219)^3</f>
        <v>0.825463127515545</v>
      </c>
      <c r="D1219" s="14" t="n">
        <f aca="false">Tabla142[[#This Row],[( sin(0.5*k0*W*cos θ)/cos θ )²]]*Tabla142[[#This Row],[sin³ θ]]</f>
        <v>0.714425852318534</v>
      </c>
    </row>
    <row r="1220" customFormat="false" ht="15" hidden="false" customHeight="false" outlineLevel="0" collapsed="false">
      <c r="A1220" s="14" t="n">
        <f aca="false">A1219+0.001</f>
        <v>1.21799999999998</v>
      </c>
      <c r="B1220" s="14" t="n">
        <f aca="false">(SIN(0.5*'Parche Rectangular'!$C$9*'Parche Rectangular'!$C$12*COS(A1220))/COS(A1220))^2</f>
        <v>0.865654164270542</v>
      </c>
      <c r="C1220" s="14" t="n">
        <f aca="false">SIN(A1220)^3</f>
        <v>0.826376847475109</v>
      </c>
      <c r="D1220" s="14" t="n">
        <f aca="false">Tabla142[[#This Row],[( sin(0.5*k0*W*cos θ)/cos θ )²]]*Tabla142[[#This Row],[sin³ θ]]</f>
        <v>0.71535655927359</v>
      </c>
    </row>
    <row r="1221" customFormat="false" ht="15" hidden="false" customHeight="false" outlineLevel="0" collapsed="false">
      <c r="A1221" s="14" t="n">
        <f aca="false">A1220+0.001</f>
        <v>1.21899999999998</v>
      </c>
      <c r="B1221" s="14" t="n">
        <f aca="false">(SIN(0.5*'Parche Rectangular'!$C$9*'Parche Rectangular'!$C$12*COS(A1221))/COS(A1221))^2</f>
        <v>0.865823082214905</v>
      </c>
      <c r="C1221" s="14" t="n">
        <f aca="false">SIN(A1221)^3</f>
        <v>0.827288760505053</v>
      </c>
      <c r="D1221" s="14" t="n">
        <f aca="false">Tabla142[[#This Row],[( sin(0.5*k0*W*cos θ)/cos θ )²]]*Tabla142[[#This Row],[sin³ θ]]</f>
        <v>0.716285704502234</v>
      </c>
    </row>
    <row r="1222" customFormat="false" ht="15" hidden="false" customHeight="false" outlineLevel="0" collapsed="false">
      <c r="A1222" s="14" t="n">
        <f aca="false">A1221+0.001</f>
        <v>1.21999999999998</v>
      </c>
      <c r="B1222" s="14" t="n">
        <f aca="false">(SIN(0.5*'Parche Rectangular'!$C$9*'Parche Rectangular'!$C$12*COS(A1222))/COS(A1222))^2</f>
        <v>0.865991628681955</v>
      </c>
      <c r="C1222" s="14" t="n">
        <f aca="false">SIN(A1222)^3</f>
        <v>0.82819886046849</v>
      </c>
      <c r="D1222" s="14" t="n">
        <f aca="false">Tabla142[[#This Row],[( sin(0.5*k0*W*cos θ)/cos θ )²]]*Tabla142[[#This Row],[sin³ θ]]</f>
        <v>0.717213280049648</v>
      </c>
    </row>
    <row r="1223" customFormat="false" ht="15" hidden="false" customHeight="false" outlineLevel="0" collapsed="false">
      <c r="A1223" s="14" t="n">
        <f aca="false">A1222+0.001</f>
        <v>1.22099999999998</v>
      </c>
      <c r="B1223" s="14" t="n">
        <f aca="false">(SIN(0.5*'Parche Rectangular'!$C$9*'Parche Rectangular'!$C$12*COS(A1223))/COS(A1223))^2</f>
        <v>0.86615980281508</v>
      </c>
      <c r="C1223" s="14" t="n">
        <f aca="false">SIN(A1223)^3</f>
        <v>0.829107141239216</v>
      </c>
      <c r="D1223" s="14" t="n">
        <f aca="false">Tabla142[[#This Row],[( sin(0.5*k0*W*cos θ)/cos θ )²]]*Tabla142[[#This Row],[sin³ θ]]</f>
        <v>0.718139277968334</v>
      </c>
    </row>
    <row r="1224" customFormat="false" ht="15" hidden="false" customHeight="false" outlineLevel="0" collapsed="false">
      <c r="A1224" s="14" t="n">
        <f aca="false">A1223+0.001</f>
        <v>1.22199999999998</v>
      </c>
      <c r="B1224" s="14" t="n">
        <f aca="false">(SIN(0.5*'Parche Rectangular'!$C$9*'Parche Rectangular'!$C$12*COS(A1224))/COS(A1224))^2</f>
        <v>0.866327603759237</v>
      </c>
      <c r="C1224" s="14" t="n">
        <f aca="false">SIN(A1224)^3</f>
        <v>0.830013596701765</v>
      </c>
      <c r="D1224" s="14" t="n">
        <f aca="false">Tabla142[[#This Row],[( sin(0.5*k0*W*cos θ)/cos θ )²]]*Tabla142[[#This Row],[sin³ θ]]</f>
        <v>0.719063690318226</v>
      </c>
    </row>
    <row r="1225" customFormat="false" ht="15" hidden="false" customHeight="false" outlineLevel="0" collapsed="false">
      <c r="A1225" s="14" t="n">
        <f aca="false">A1224+0.001</f>
        <v>1.22299999999998</v>
      </c>
      <c r="B1225" s="14" t="n">
        <f aca="false">(SIN(0.5*'Parche Rectangular'!$C$9*'Parche Rectangular'!$C$12*COS(A1225))/COS(A1225))^2</f>
        <v>0.86649503066096</v>
      </c>
      <c r="C1225" s="14" t="n">
        <f aca="false">SIN(A1225)^3</f>
        <v>0.830918220751462</v>
      </c>
      <c r="D1225" s="14" t="n">
        <f aca="false">Tabla142[[#This Row],[( sin(0.5*k0*W*cos θ)/cos θ )²]]*Tabla142[[#This Row],[sin³ θ]]</f>
        <v>0.719986509166788</v>
      </c>
    </row>
    <row r="1226" customFormat="false" ht="15" hidden="false" customHeight="false" outlineLevel="0" collapsed="false">
      <c r="A1226" s="14" t="n">
        <f aca="false">A1225+0.001</f>
        <v>1.22399999999998</v>
      </c>
      <c r="B1226" s="14" t="n">
        <f aca="false">(SIN(0.5*'Parche Rectangular'!$C$9*'Parche Rectangular'!$C$12*COS(A1226))/COS(A1226))^2</f>
        <v>0.866662082668363</v>
      </c>
      <c r="C1226" s="14" t="n">
        <f aca="false">SIN(A1226)^3</f>
        <v>0.831821007294476</v>
      </c>
      <c r="D1226" s="14" t="n">
        <f aca="false">Tabla142[[#This Row],[( sin(0.5*k0*W*cos θ)/cos θ )²]]*Tabla142[[#This Row],[sin³ θ]]</f>
        <v>0.720907726589126</v>
      </c>
    </row>
    <row r="1227" customFormat="false" ht="15" hidden="false" customHeight="false" outlineLevel="0" collapsed="false">
      <c r="A1227" s="14" t="n">
        <f aca="false">A1226+0.001</f>
        <v>1.22499999999998</v>
      </c>
      <c r="B1227" s="14" t="n">
        <f aca="false">(SIN(0.5*'Parche Rectangular'!$C$9*'Parche Rectangular'!$C$12*COS(A1227))/COS(A1227))^2</f>
        <v>0.86682875893115</v>
      </c>
      <c r="C1227" s="14" t="n">
        <f aca="false">SIN(A1227)^3</f>
        <v>0.832721950247875</v>
      </c>
      <c r="D1227" s="14" t="n">
        <f aca="false">Tabla142[[#This Row],[( sin(0.5*k0*W*cos θ)/cos θ )²]]*Tabla142[[#This Row],[sin³ θ]]</f>
        <v>0.721827334668093</v>
      </c>
    </row>
    <row r="1228" customFormat="false" ht="15" hidden="false" customHeight="false" outlineLevel="0" collapsed="false">
      <c r="A1228" s="14" t="n">
        <f aca="false">A1227+0.001</f>
        <v>1.22599999999998</v>
      </c>
      <c r="B1228" s="14" t="n">
        <f aca="false">(SIN(0.5*'Parche Rectangular'!$C$9*'Parche Rectangular'!$C$12*COS(A1228))/COS(A1228))^2</f>
        <v>0.866995058600622</v>
      </c>
      <c r="C1228" s="14" t="n">
        <f aca="false">SIN(A1228)^3</f>
        <v>0.833621043539673</v>
      </c>
      <c r="D1228" s="14" t="n">
        <f aca="false">Tabla142[[#This Row],[( sin(0.5*k0*W*cos θ)/cos θ )²]]*Tabla142[[#This Row],[sin³ θ]]</f>
        <v>0.72274532549439</v>
      </c>
    </row>
    <row r="1229" customFormat="false" ht="15" hidden="false" customHeight="false" outlineLevel="0" collapsed="false">
      <c r="A1229" s="14" t="n">
        <f aca="false">A1228+0.001</f>
        <v>1.22699999999998</v>
      </c>
      <c r="B1229" s="14" t="n">
        <f aca="false">(SIN(0.5*'Parche Rectangular'!$C$9*'Parche Rectangular'!$C$12*COS(A1229))/COS(A1229))^2</f>
        <v>0.867160980829677</v>
      </c>
      <c r="C1229" s="14" t="n">
        <f aca="false">SIN(A1229)^3</f>
        <v>0.834518281108888</v>
      </c>
      <c r="D1229" s="14" t="n">
        <f aca="false">Tabla142[[#This Row],[( sin(0.5*k0*W*cos θ)/cos θ )²]]*Tabla142[[#This Row],[sin³ θ]]</f>
        <v>0.72366169116668</v>
      </c>
    </row>
    <row r="1230" customFormat="false" ht="15" hidden="false" customHeight="false" outlineLevel="0" collapsed="false">
      <c r="A1230" s="14" t="n">
        <f aca="false">A1229+0.001</f>
        <v>1.22799999999998</v>
      </c>
      <c r="B1230" s="14" t="n">
        <f aca="false">(SIN(0.5*'Parche Rectangular'!$C$9*'Parche Rectangular'!$C$12*COS(A1230))/COS(A1230))^2</f>
        <v>0.867326524772827</v>
      </c>
      <c r="C1230" s="14" t="n">
        <f aca="false">SIN(A1230)^3</f>
        <v>0.835413656905594</v>
      </c>
      <c r="D1230" s="14" t="n">
        <f aca="false">Tabla142[[#This Row],[( sin(0.5*k0*W*cos θ)/cos θ )²]]*Tabla142[[#This Row],[sin³ θ]]</f>
        <v>0.724576423791688</v>
      </c>
    </row>
    <row r="1231" customFormat="false" ht="15" hidden="false" customHeight="false" outlineLevel="0" collapsed="false">
      <c r="A1231" s="14" t="n">
        <f aca="false">A1230+0.001</f>
        <v>1.22899999999998</v>
      </c>
      <c r="B1231" s="14" t="n">
        <f aca="false">(SIN(0.5*'Parche Rectangular'!$C$9*'Parche Rectangular'!$C$12*COS(A1231))/COS(A1231))^2</f>
        <v>0.867491689586193</v>
      </c>
      <c r="C1231" s="14" t="n">
        <f aca="false">SIN(A1231)^3</f>
        <v>0.836307164890969</v>
      </c>
      <c r="D1231" s="14" t="n">
        <f aca="false">Tabla142[[#This Row],[( sin(0.5*k0*W*cos θ)/cos θ )²]]*Tabla142[[#This Row],[sin³ θ]]</f>
        <v>0.725489515484306</v>
      </c>
    </row>
    <row r="1232" customFormat="false" ht="15" hidden="false" customHeight="false" outlineLevel="0" collapsed="false">
      <c r="A1232" s="14" t="n">
        <f aca="false">A1231+0.001</f>
        <v>1.22999999999998</v>
      </c>
      <c r="B1232" s="14" t="n">
        <f aca="false">(SIN(0.5*'Parche Rectangular'!$C$9*'Parche Rectangular'!$C$12*COS(A1232))/COS(A1232))^2</f>
        <v>0.867656474427521</v>
      </c>
      <c r="C1232" s="14" t="n">
        <f aca="false">SIN(A1232)^3</f>
        <v>0.837198799037353</v>
      </c>
      <c r="D1232" s="14" t="n">
        <f aca="false">Tabla142[[#This Row],[( sin(0.5*k0*W*cos θ)/cos θ )²]]*Tabla142[[#This Row],[sin³ θ]]</f>
        <v>0.726400958367704</v>
      </c>
    </row>
    <row r="1233" customFormat="false" ht="15" hidden="false" customHeight="false" outlineLevel="0" collapsed="false">
      <c r="A1233" s="14" t="n">
        <f aca="false">A1232+0.001</f>
        <v>1.23099999999998</v>
      </c>
      <c r="B1233" s="14" t="n">
        <f aca="false">(SIN(0.5*'Parche Rectangular'!$C$9*'Parche Rectangular'!$C$12*COS(A1233))/COS(A1233))^2</f>
        <v>0.867820878456183</v>
      </c>
      <c r="C1233" s="14" t="n">
        <f aca="false">SIN(A1233)^3</f>
        <v>0.838088553328295</v>
      </c>
      <c r="D1233" s="14" t="n">
        <f aca="false">Tabla142[[#This Row],[( sin(0.5*k0*W*cos θ)/cos θ )²]]*Tabla142[[#This Row],[sin³ θ]]</f>
        <v>0.727310744573433</v>
      </c>
    </row>
    <row r="1234" customFormat="false" ht="15" hidden="false" customHeight="false" outlineLevel="0" collapsed="false">
      <c r="A1234" s="14" t="n">
        <f aca="false">A1233+0.001</f>
        <v>1.23199999999998</v>
      </c>
      <c r="B1234" s="14" t="n">
        <f aca="false">(SIN(0.5*'Parche Rectangular'!$C$9*'Parche Rectangular'!$C$12*COS(A1234))/COS(A1234))^2</f>
        <v>0.867984900833187</v>
      </c>
      <c r="C1234" s="14" t="n">
        <f aca="false">SIN(A1234)^3</f>
        <v>0.838976421758611</v>
      </c>
      <c r="D1234" s="14" t="n">
        <f aca="false">Tabla142[[#This Row],[( sin(0.5*k0*W*cos θ)/cos θ )²]]*Tabla142[[#This Row],[sin³ θ]]</f>
        <v>0.72821886624153</v>
      </c>
    </row>
    <row r="1235" customFormat="false" ht="15" hidden="false" customHeight="false" outlineLevel="0" collapsed="false">
      <c r="A1235" s="14" t="n">
        <f aca="false">A1234+0.001</f>
        <v>1.23299999999998</v>
      </c>
      <c r="B1235" s="14" t="n">
        <f aca="false">(SIN(0.5*'Parche Rectangular'!$C$9*'Parche Rectangular'!$C$12*COS(A1235))/COS(A1235))^2</f>
        <v>0.868148540721178</v>
      </c>
      <c r="C1235" s="14" t="n">
        <f aca="false">SIN(A1235)^3</f>
        <v>0.839862398334429</v>
      </c>
      <c r="D1235" s="14" t="n">
        <f aca="false">Tabla142[[#This Row],[( sin(0.5*k0*W*cos θ)/cos θ )²]]*Tabla142[[#This Row],[sin³ θ]]</f>
        <v>0.729125315520624</v>
      </c>
    </row>
    <row r="1236" customFormat="false" ht="15" hidden="false" customHeight="false" outlineLevel="0" collapsed="false">
      <c r="A1236" s="14" t="n">
        <f aca="false">A1235+0.001</f>
        <v>1.23399999999998</v>
      </c>
      <c r="B1236" s="14" t="n">
        <f aca="false">(SIN(0.5*'Parche Rectangular'!$C$9*'Parche Rectangular'!$C$12*COS(A1236))/COS(A1236))^2</f>
        <v>0.868311797284452</v>
      </c>
      <c r="C1236" s="14" t="n">
        <f aca="false">SIN(A1236)^3</f>
        <v>0.84074647707325</v>
      </c>
      <c r="D1236" s="14" t="n">
        <f aca="false">Tabla142[[#This Row],[( sin(0.5*k0*W*cos θ)/cos θ )²]]*Tabla142[[#This Row],[sin³ θ]]</f>
        <v>0.730030084568045</v>
      </c>
    </row>
    <row r="1237" customFormat="false" ht="15" hidden="false" customHeight="false" outlineLevel="0" collapsed="false">
      <c r="A1237" s="14" t="n">
        <f aca="false">A1236+0.001</f>
        <v>1.23499999999997</v>
      </c>
      <c r="B1237" s="14" t="n">
        <f aca="false">(SIN(0.5*'Parche Rectangular'!$C$9*'Parche Rectangular'!$C$12*COS(A1237))/COS(A1237))^2</f>
        <v>0.868474669688956</v>
      </c>
      <c r="C1237" s="14" t="n">
        <f aca="false">SIN(A1237)^3</f>
        <v>0.841628652003988</v>
      </c>
      <c r="D1237" s="14" t="n">
        <f aca="false">Tabla142[[#This Row],[( sin(0.5*k0*W*cos θ)/cos θ )²]]*Tabla142[[#This Row],[sin³ θ]]</f>
        <v>0.730933165549925</v>
      </c>
    </row>
    <row r="1238" customFormat="false" ht="15" hidden="false" customHeight="false" outlineLevel="0" collapsed="false">
      <c r="A1238" s="14" t="n">
        <f aca="false">A1237+0.001</f>
        <v>1.23599999999997</v>
      </c>
      <c r="B1238" s="14" t="n">
        <f aca="false">(SIN(0.5*'Parche Rectangular'!$C$9*'Parche Rectangular'!$C$12*COS(A1238))/COS(A1238))^2</f>
        <v>0.868637157102298</v>
      </c>
      <c r="C1238" s="14" t="n">
        <f aca="false">SIN(A1238)^3</f>
        <v>0.842508917167034</v>
      </c>
      <c r="D1238" s="14" t="n">
        <f aca="false">Tabla142[[#This Row],[( sin(0.5*k0*W*cos θ)/cos θ )²]]*Tabla142[[#This Row],[sin³ θ]]</f>
        <v>0.731834550641308</v>
      </c>
    </row>
    <row r="1239" customFormat="false" ht="15" hidden="false" customHeight="false" outlineLevel="0" collapsed="false">
      <c r="A1239" s="14" t="n">
        <f aca="false">A1238+0.001</f>
        <v>1.23699999999997</v>
      </c>
      <c r="B1239" s="14" t="n">
        <f aca="false">(SIN(0.5*'Parche Rectangular'!$C$9*'Parche Rectangular'!$C$12*COS(A1239))/COS(A1239))^2</f>
        <v>0.868799258693752</v>
      </c>
      <c r="C1239" s="14" t="n">
        <f aca="false">SIN(A1239)^3</f>
        <v>0.843387266614299</v>
      </c>
      <c r="D1239" s="14" t="n">
        <f aca="false">Tabla142[[#This Row],[( sin(0.5*k0*W*cos θ)/cos θ )²]]*Tabla142[[#This Row],[sin³ θ]]</f>
        <v>0.732734232026252</v>
      </c>
    </row>
    <row r="1240" customFormat="false" ht="15" hidden="false" customHeight="false" outlineLevel="0" collapsed="false">
      <c r="A1240" s="14" t="n">
        <f aca="false">A1239+0.001</f>
        <v>1.23799999999997</v>
      </c>
      <c r="B1240" s="14" t="n">
        <f aca="false">(SIN(0.5*'Parche Rectangular'!$C$9*'Parche Rectangular'!$C$12*COS(A1240))/COS(A1240))^2</f>
        <v>0.868960973634265</v>
      </c>
      <c r="C1240" s="14" t="n">
        <f aca="false">SIN(A1240)^3</f>
        <v>0.844263694409269</v>
      </c>
      <c r="D1240" s="14" t="n">
        <f aca="false">Tabla142[[#This Row],[( sin(0.5*k0*W*cos θ)/cos θ )²]]*Tabla142[[#This Row],[sin³ θ]]</f>
        <v>0.73363220189794</v>
      </c>
    </row>
    <row r="1241" customFormat="false" ht="15" hidden="false" customHeight="false" outlineLevel="0" collapsed="false">
      <c r="A1241" s="14" t="n">
        <f aca="false">A1240+0.001</f>
        <v>1.23899999999997</v>
      </c>
      <c r="B1241" s="14" t="n">
        <f aca="false">(SIN(0.5*'Parche Rectangular'!$C$9*'Parche Rectangular'!$C$12*COS(A1241))/COS(A1241))^2</f>
        <v>0.869122301096463</v>
      </c>
      <c r="C1241" s="14" t="n">
        <f aca="false">SIN(A1241)^3</f>
        <v>0.845138194627057</v>
      </c>
      <c r="D1241" s="14" t="n">
        <f aca="false">Tabla142[[#This Row],[( sin(0.5*k0*W*cos θ)/cos θ )²]]*Tabla142[[#This Row],[sin³ θ]]</f>
        <v>0.734528452458778</v>
      </c>
    </row>
    <row r="1242" customFormat="false" ht="15" hidden="false" customHeight="false" outlineLevel="0" collapsed="false">
      <c r="A1242" s="14" t="n">
        <f aca="false">A1241+0.001</f>
        <v>1.23999999999997</v>
      </c>
      <c r="B1242" s="14" t="n">
        <f aca="false">(SIN(0.5*'Parche Rectangular'!$C$9*'Parche Rectangular'!$C$12*COS(A1242))/COS(A1242))^2</f>
        <v>0.869283240254657</v>
      </c>
      <c r="C1242" s="14" t="n">
        <f aca="false">SIN(A1242)^3</f>
        <v>0.846010761354454</v>
      </c>
      <c r="D1242" s="14" t="n">
        <f aca="false">Tabla142[[#This Row],[( sin(0.5*k0*W*cos θ)/cos θ )²]]*Tabla142[[#This Row],[sin³ θ]]</f>
        <v>0.735422975920509</v>
      </c>
    </row>
    <row r="1243" customFormat="false" ht="15" hidden="false" customHeight="false" outlineLevel="0" collapsed="false">
      <c r="A1243" s="14" t="n">
        <f aca="false">A1242+0.001</f>
        <v>1.24099999999997</v>
      </c>
      <c r="B1243" s="14" t="n">
        <f aca="false">(SIN(0.5*'Parche Rectangular'!$C$9*'Parche Rectangular'!$C$12*COS(A1243))/COS(A1243))^2</f>
        <v>0.869443790284852</v>
      </c>
      <c r="C1243" s="14" t="n">
        <f aca="false">SIN(A1243)^3</f>
        <v>0.846881388689976</v>
      </c>
      <c r="D1243" s="14" t="n">
        <f aca="false">Tabla142[[#This Row],[( sin(0.5*k0*W*cos θ)/cos θ )²]]*Tabla142[[#This Row],[sin³ θ]]</f>
        <v>0.736315764504312</v>
      </c>
    </row>
    <row r="1244" customFormat="false" ht="15" hidden="false" customHeight="false" outlineLevel="0" collapsed="false">
      <c r="A1244" s="14" t="n">
        <f aca="false">A1243+0.001</f>
        <v>1.24199999999997</v>
      </c>
      <c r="B1244" s="14" t="n">
        <f aca="false">(SIN(0.5*'Parche Rectangular'!$C$9*'Parche Rectangular'!$C$12*COS(A1244))/COS(A1244))^2</f>
        <v>0.86960395036475</v>
      </c>
      <c r="C1244" s="14" t="n">
        <f aca="false">SIN(A1244)^3</f>
        <v>0.847750070743922</v>
      </c>
      <c r="D1244" s="14" t="n">
        <f aca="false">Tabla142[[#This Row],[( sin(0.5*k0*W*cos θ)/cos θ )²]]*Tabla142[[#This Row],[sin³ θ]]</f>
        <v>0.737206810440912</v>
      </c>
    </row>
    <row r="1245" customFormat="false" ht="15" hidden="false" customHeight="false" outlineLevel="0" collapsed="false">
      <c r="A1245" s="14" t="n">
        <f aca="false">A1244+0.001</f>
        <v>1.24299999999997</v>
      </c>
      <c r="B1245" s="14" t="n">
        <f aca="false">(SIN(0.5*'Parche Rectangular'!$C$9*'Parche Rectangular'!$C$12*COS(A1245))/COS(A1245))^2</f>
        <v>0.869763719673759</v>
      </c>
      <c r="C1245" s="14" t="n">
        <f aca="false">SIN(A1245)^3</f>
        <v>0.848616801638423</v>
      </c>
      <c r="D1245" s="14" t="n">
        <f aca="false">Tabla142[[#This Row],[( sin(0.5*k0*W*cos θ)/cos θ )²]]*Tabla142[[#This Row],[sin³ θ]]</f>
        <v>0.738096105970683</v>
      </c>
    </row>
    <row r="1246" customFormat="false" ht="15" hidden="false" customHeight="false" outlineLevel="0" collapsed="false">
      <c r="A1246" s="14" t="n">
        <f aca="false">A1245+0.001</f>
        <v>1.24399999999997</v>
      </c>
      <c r="B1246" s="14" t="n">
        <f aca="false">(SIN(0.5*'Parche Rectangular'!$C$9*'Parche Rectangular'!$C$12*COS(A1246))/COS(A1246))^2</f>
        <v>0.869923097392995</v>
      </c>
      <c r="C1246" s="14" t="n">
        <f aca="false">SIN(A1246)^3</f>
        <v>0.849481575507487</v>
      </c>
      <c r="D1246" s="14" t="n">
        <f aca="false">Tabla142[[#This Row],[( sin(0.5*k0*W*cos θ)/cos θ )²]]*Tabla142[[#This Row],[sin³ θ]]</f>
        <v>0.738983643343755</v>
      </c>
    </row>
    <row r="1247" customFormat="false" ht="15" hidden="false" customHeight="false" outlineLevel="0" collapsed="false">
      <c r="A1247" s="14" t="n">
        <f aca="false">A1246+0.001</f>
        <v>1.24499999999997</v>
      </c>
      <c r="B1247" s="14" t="n">
        <f aca="false">(SIN(0.5*'Parche Rectangular'!$C$9*'Parche Rectangular'!$C$12*COS(A1247))/COS(A1247))^2</f>
        <v>0.870082082705295</v>
      </c>
      <c r="C1247" s="14" t="n">
        <f aca="false">SIN(A1247)^3</f>
        <v>0.85034438649706</v>
      </c>
      <c r="D1247" s="14" t="n">
        <f aca="false">Tabla142[[#This Row],[( sin(0.5*k0*W*cos θ)/cos θ )²]]*Tabla142[[#This Row],[sin³ θ]]</f>
        <v>0.739869414820119</v>
      </c>
    </row>
    <row r="1248" customFormat="false" ht="15" hidden="false" customHeight="false" outlineLevel="0" collapsed="false">
      <c r="A1248" s="14" t="n">
        <f aca="false">A1247+0.001</f>
        <v>1.24599999999997</v>
      </c>
      <c r="B1248" s="14" t="n">
        <f aca="false">(SIN(0.5*'Parche Rectangular'!$C$9*'Parche Rectangular'!$C$12*COS(A1248))/COS(A1248))^2</f>
        <v>0.870240674795221</v>
      </c>
      <c r="C1248" s="14" t="n">
        <f aca="false">SIN(A1248)^3</f>
        <v>0.851205228765068</v>
      </c>
      <c r="D1248" s="14" t="n">
        <f aca="false">Tabla142[[#This Row],[( sin(0.5*k0*W*cos θ)/cos θ )²]]*Tabla142[[#This Row],[sin³ θ]]</f>
        <v>0.740753412669733</v>
      </c>
    </row>
    <row r="1249" customFormat="false" ht="15" hidden="false" customHeight="false" outlineLevel="0" collapsed="false">
      <c r="A1249" s="14" t="n">
        <f aca="false">A1248+0.001</f>
        <v>1.24699999999997</v>
      </c>
      <c r="B1249" s="14" t="n">
        <f aca="false">(SIN(0.5*'Parche Rectangular'!$C$9*'Parche Rectangular'!$C$12*COS(A1249))/COS(A1249))^2</f>
        <v>0.870398872849059</v>
      </c>
      <c r="C1249" s="14" t="n">
        <f aca="false">SIN(A1249)^3</f>
        <v>0.852064096481473</v>
      </c>
      <c r="D1249" s="14" t="n">
        <f aca="false">Tabla142[[#This Row],[( sin(0.5*k0*W*cos θ)/cos θ )²]]*Tabla142[[#This Row],[sin³ θ]]</f>
        <v>0.741635629172626</v>
      </c>
    </row>
    <row r="1250" customFormat="false" ht="15" hidden="false" customHeight="false" outlineLevel="0" collapsed="false">
      <c r="A1250" s="14" t="n">
        <f aca="false">A1249+0.001</f>
        <v>1.24799999999997</v>
      </c>
      <c r="B1250" s="14" t="n">
        <f aca="false">(SIN(0.5*'Parche Rectangular'!$C$9*'Parche Rectangular'!$C$12*COS(A1250))/COS(A1250))^2</f>
        <v>0.870556676054838</v>
      </c>
      <c r="C1250" s="14" t="n">
        <f aca="false">SIN(A1250)^3</f>
        <v>0.852920983828321</v>
      </c>
      <c r="D1250" s="14" t="n">
        <f aca="false">Tabla142[[#This Row],[( sin(0.5*k0*W*cos θ)/cos θ )²]]*Tabla142[[#This Row],[sin³ θ]]</f>
        <v>0.742516056619006</v>
      </c>
    </row>
    <row r="1251" customFormat="false" ht="15" hidden="false" customHeight="false" outlineLevel="0" collapsed="false">
      <c r="A1251" s="14" t="n">
        <f aca="false">A1250+0.001</f>
        <v>1.24899999999997</v>
      </c>
      <c r="B1251" s="14" t="n">
        <f aca="false">(SIN(0.5*'Parche Rectangular'!$C$9*'Parche Rectangular'!$C$12*COS(A1251))/COS(A1251))^2</f>
        <v>0.870714083602328</v>
      </c>
      <c r="C1251" s="14" t="n">
        <f aca="false">SIN(A1251)^3</f>
        <v>0.853775884999792</v>
      </c>
      <c r="D1251" s="14" t="n">
        <f aca="false">Tabla142[[#This Row],[( sin(0.5*k0*W*cos θ)/cos θ )²]]*Tabla142[[#This Row],[sin³ θ]]</f>
        <v>0.743394687309361</v>
      </c>
    </row>
    <row r="1252" customFormat="false" ht="15" hidden="false" customHeight="false" outlineLevel="0" collapsed="false">
      <c r="A1252" s="14" t="n">
        <f aca="false">A1251+0.001</f>
        <v>1.24999999999997</v>
      </c>
      <c r="B1252" s="14" t="n">
        <f aca="false">(SIN(0.5*'Parche Rectangular'!$C$9*'Parche Rectangular'!$C$12*COS(A1252))/COS(A1252))^2</f>
        <v>0.870871094683048</v>
      </c>
      <c r="C1252" s="14" t="n">
        <f aca="false">SIN(A1252)^3</f>
        <v>0.854628794202253</v>
      </c>
      <c r="D1252" s="14" t="n">
        <f aca="false">Tabla142[[#This Row],[( sin(0.5*k0*W*cos θ)/cos θ )²]]*Tabla142[[#This Row],[sin³ θ]]</f>
        <v>0.74427151355457</v>
      </c>
    </row>
    <row r="1253" customFormat="false" ht="15" hidden="false" customHeight="false" outlineLevel="0" collapsed="false">
      <c r="A1253" s="14" t="n">
        <f aca="false">A1252+0.001</f>
        <v>1.25099999999997</v>
      </c>
      <c r="B1253" s="14" t="n">
        <f aca="false">(SIN(0.5*'Parche Rectangular'!$C$9*'Parche Rectangular'!$C$12*COS(A1253))/COS(A1253))^2</f>
        <v>0.871027708490272</v>
      </c>
      <c r="C1253" s="14" t="n">
        <f aca="false">SIN(A1253)^3</f>
        <v>0.855479705654306</v>
      </c>
      <c r="D1253" s="14" t="n">
        <f aca="false">Tabla142[[#This Row],[( sin(0.5*k0*W*cos θ)/cos θ )²]]*Tabla142[[#This Row],[sin³ θ]]</f>
        <v>0.745146527676003</v>
      </c>
    </row>
    <row r="1254" customFormat="false" ht="15" hidden="false" customHeight="false" outlineLevel="0" collapsed="false">
      <c r="A1254" s="14" t="n">
        <f aca="false">A1253+0.001</f>
        <v>1.25199999999997</v>
      </c>
      <c r="B1254" s="14" t="n">
        <f aca="false">(SIN(0.5*'Parche Rectangular'!$C$9*'Parche Rectangular'!$C$12*COS(A1254))/COS(A1254))^2</f>
        <v>0.871183924219037</v>
      </c>
      <c r="C1254" s="14" t="n">
        <f aca="false">SIN(A1254)^3</f>
        <v>0.856328613586839</v>
      </c>
      <c r="D1254" s="14" t="n">
        <f aca="false">Tabla142[[#This Row],[( sin(0.5*k0*W*cos θ)/cos θ )²]]*Tabla142[[#This Row],[sin³ θ]]</f>
        <v>0.746019722005629</v>
      </c>
    </row>
    <row r="1255" customFormat="false" ht="15" hidden="false" customHeight="false" outlineLevel="0" collapsed="false">
      <c r="A1255" s="14" t="n">
        <f aca="false">A1254+0.001</f>
        <v>1.25299999999997</v>
      </c>
      <c r="B1255" s="14" t="n">
        <f aca="false">(SIN(0.5*'Parche Rectangular'!$C$9*'Parche Rectangular'!$C$12*COS(A1255))/COS(A1255))^2</f>
        <v>0.871339741066146</v>
      </c>
      <c r="C1255" s="14" t="n">
        <f aca="false">SIN(A1255)^3</f>
        <v>0.857175512243076</v>
      </c>
      <c r="D1255" s="14" t="n">
        <f aca="false">Tabla142[[#This Row],[( sin(0.5*k0*W*cos θ)/cos θ )²]]*Tabla142[[#This Row],[sin³ θ]]</f>
        <v>0.746891088886123</v>
      </c>
    </row>
    <row r="1256" customFormat="false" ht="15" hidden="false" customHeight="false" outlineLevel="0" collapsed="false">
      <c r="A1256" s="14" t="n">
        <f aca="false">A1255+0.001</f>
        <v>1.25399999999997</v>
      </c>
      <c r="B1256" s="14" t="n">
        <f aca="false">(SIN(0.5*'Parche Rectangular'!$C$9*'Parche Rectangular'!$C$12*COS(A1256))/COS(A1256))^2</f>
        <v>0.87149515823018</v>
      </c>
      <c r="C1256" s="14" t="n">
        <f aca="false">SIN(A1256)^3</f>
        <v>0.858020395878627</v>
      </c>
      <c r="D1256" s="14" t="n">
        <f aca="false">Tabla142[[#This Row],[( sin(0.5*k0*W*cos θ)/cos θ )²]]*Tabla142[[#This Row],[sin³ θ]]</f>
        <v>0.747760620670966</v>
      </c>
    </row>
    <row r="1257" customFormat="false" ht="15" hidden="false" customHeight="false" outlineLevel="0" collapsed="false">
      <c r="A1257" s="14" t="n">
        <f aca="false">A1256+0.001</f>
        <v>1.25499999999997</v>
      </c>
      <c r="B1257" s="14" t="n">
        <f aca="false">(SIN(0.5*'Parche Rectangular'!$C$9*'Parche Rectangular'!$C$12*COS(A1257))/COS(A1257))^2</f>
        <v>0.871650174911499</v>
      </c>
      <c r="C1257" s="14" t="n">
        <f aca="false">SIN(A1257)^3</f>
        <v>0.858863258761537</v>
      </c>
      <c r="D1257" s="14" t="n">
        <f aca="false">Tabla142[[#This Row],[( sin(0.5*k0*W*cos θ)/cos θ )²]]*Tabla142[[#This Row],[sin³ θ]]</f>
        <v>0.748628309724554</v>
      </c>
    </row>
    <row r="1258" customFormat="false" ht="15" hidden="false" customHeight="false" outlineLevel="0" collapsed="false">
      <c r="A1258" s="14" t="n">
        <f aca="false">A1257+0.001</f>
        <v>1.25599999999997</v>
      </c>
      <c r="B1258" s="14" t="n">
        <f aca="false">(SIN(0.5*'Parche Rectangular'!$C$9*'Parche Rectangular'!$C$12*COS(A1258))/COS(A1258))^2</f>
        <v>0.871804790312249</v>
      </c>
      <c r="C1258" s="14" t="n">
        <f aca="false">SIN(A1258)^3</f>
        <v>0.859704095172336</v>
      </c>
      <c r="D1258" s="14" t="n">
        <f aca="false">Tabla142[[#This Row],[( sin(0.5*k0*W*cos θ)/cos θ )²]]*Tabla142[[#This Row],[sin³ θ]]</f>
        <v>0.7494941484223</v>
      </c>
    </row>
    <row r="1259" customFormat="false" ht="15" hidden="false" customHeight="false" outlineLevel="0" collapsed="false">
      <c r="A1259" s="14" t="n">
        <f aca="false">A1258+0.001</f>
        <v>1.25699999999997</v>
      </c>
      <c r="B1259" s="14" t="n">
        <f aca="false">(SIN(0.5*'Parche Rectangular'!$C$9*'Parche Rectangular'!$C$12*COS(A1259))/COS(A1259))^2</f>
        <v>0.871959003636371</v>
      </c>
      <c r="C1259" s="14" t="n">
        <f aca="false">SIN(A1259)^3</f>
        <v>0.860542899404091</v>
      </c>
      <c r="D1259" s="14" t="n">
        <f aca="false">Tabla142[[#This Row],[( sin(0.5*k0*W*cos θ)/cos θ )²]]*Tabla142[[#This Row],[sin³ θ]]</f>
        <v>0.750358129150745</v>
      </c>
    </row>
    <row r="1260" customFormat="false" ht="15" hidden="false" customHeight="false" outlineLevel="0" collapsed="false">
      <c r="A1260" s="14" t="n">
        <f aca="false">A1259+0.001</f>
        <v>1.25799999999997</v>
      </c>
      <c r="B1260" s="14" t="n">
        <f aca="false">(SIN(0.5*'Parche Rectangular'!$C$9*'Parche Rectangular'!$C$12*COS(A1260))/COS(A1260))^2</f>
        <v>0.872112814089605</v>
      </c>
      <c r="C1260" s="14" t="n">
        <f aca="false">SIN(A1260)^3</f>
        <v>0.861379665762451</v>
      </c>
      <c r="D1260" s="14" t="n">
        <f aca="false">Tabla142[[#This Row],[( sin(0.5*k0*W*cos θ)/cos θ )²]]*Tabla142[[#This Row],[sin³ θ]]</f>
        <v>0.751220244307654</v>
      </c>
    </row>
    <row r="1261" customFormat="false" ht="15" hidden="false" customHeight="false" outlineLevel="0" collapsed="false">
      <c r="A1261" s="14" t="n">
        <f aca="false">A1260+0.001</f>
        <v>1.25899999999997</v>
      </c>
      <c r="B1261" s="14" t="n">
        <f aca="false">(SIN(0.5*'Parche Rectangular'!$C$9*'Parche Rectangular'!$C$12*COS(A1261))/COS(A1261))^2</f>
        <v>0.872266220879497</v>
      </c>
      <c r="C1261" s="14" t="n">
        <f aca="false">SIN(A1261)^3</f>
        <v>0.862214388565699</v>
      </c>
      <c r="D1261" s="14" t="n">
        <f aca="false">Tabla142[[#This Row],[( sin(0.5*k0*W*cos θ)/cos θ )²]]*Tabla142[[#This Row],[sin³ θ]]</f>
        <v>0.752080486302129</v>
      </c>
    </row>
    <row r="1262" customFormat="false" ht="15" hidden="false" customHeight="false" outlineLevel="0" collapsed="false">
      <c r="A1262" s="14" t="n">
        <f aca="false">A1261+0.001</f>
        <v>1.25999999999997</v>
      </c>
      <c r="B1262" s="14" t="n">
        <f aca="false">(SIN(0.5*'Parche Rectangular'!$C$9*'Parche Rectangular'!$C$12*COS(A1262))/COS(A1262))^2</f>
        <v>0.872419223215403</v>
      </c>
      <c r="C1262" s="14" t="n">
        <f aca="false">SIN(A1262)^3</f>
        <v>0.863047062144804</v>
      </c>
      <c r="D1262" s="14" t="n">
        <f aca="false">Tabla142[[#This Row],[( sin(0.5*k0*W*cos θ)/cos θ )²]]*Tabla142[[#This Row],[sin³ θ]]</f>
        <v>0.752938847554706</v>
      </c>
    </row>
    <row r="1263" customFormat="false" ht="15" hidden="false" customHeight="false" outlineLevel="0" collapsed="false">
      <c r="A1263" s="14" t="n">
        <f aca="false">A1262+0.001</f>
        <v>1.26099999999997</v>
      </c>
      <c r="B1263" s="14" t="n">
        <f aca="false">(SIN(0.5*'Parche Rectangular'!$C$9*'Parche Rectangular'!$C$12*COS(A1263))/COS(A1263))^2</f>
        <v>0.872571820308501</v>
      </c>
      <c r="C1263" s="14" t="n">
        <f aca="false">SIN(A1263)^3</f>
        <v>0.863877680843465</v>
      </c>
      <c r="D1263" s="14" t="n">
        <f aca="false">Tabla142[[#This Row],[( sin(0.5*k0*W*cos θ)/cos θ )²]]*Tabla142[[#This Row],[sin³ θ]]</f>
        <v>0.753795320497468</v>
      </c>
    </row>
    <row r="1264" customFormat="false" ht="15" hidden="false" customHeight="false" outlineLevel="0" collapsed="false">
      <c r="A1264" s="14" t="n">
        <f aca="false">A1263+0.001</f>
        <v>1.26199999999997</v>
      </c>
      <c r="B1264" s="14" t="n">
        <f aca="false">(SIN(0.5*'Parche Rectangular'!$C$9*'Parche Rectangular'!$C$12*COS(A1264))/COS(A1264))^2</f>
        <v>0.87272401137179</v>
      </c>
      <c r="C1264" s="14" t="n">
        <f aca="false">SIN(A1264)^3</f>
        <v>0.864706239018161</v>
      </c>
      <c r="D1264" s="14" t="n">
        <f aca="false">Tabla142[[#This Row],[( sin(0.5*k0*W*cos θ)/cos θ )²]]*Tabla142[[#This Row],[sin³ θ]]</f>
        <v>0.754649897574143</v>
      </c>
    </row>
    <row r="1265" customFormat="false" ht="15" hidden="false" customHeight="false" outlineLevel="0" collapsed="false">
      <c r="A1265" s="14" t="n">
        <f aca="false">A1264+0.001</f>
        <v>1.26299999999997</v>
      </c>
      <c r="B1265" s="14" t="n">
        <f aca="false">(SIN(0.5*'Parche Rectangular'!$C$9*'Parche Rectangular'!$C$12*COS(A1265))/COS(A1265))^2</f>
        <v>0.872875795620101</v>
      </c>
      <c r="C1265" s="14" t="n">
        <f aca="false">SIN(A1265)^3</f>
        <v>0.865532731038205</v>
      </c>
      <c r="D1265" s="14" t="n">
        <f aca="false">Tabla142[[#This Row],[( sin(0.5*k0*W*cos θ)/cos θ )²]]*Tabla142[[#This Row],[sin³ θ]]</f>
        <v>0.755502571240212</v>
      </c>
    </row>
    <row r="1266" customFormat="false" ht="15" hidden="false" customHeight="false" outlineLevel="0" collapsed="false">
      <c r="A1266" s="14" t="n">
        <f aca="false">A1265+0.001</f>
        <v>1.26399999999997</v>
      </c>
      <c r="B1266" s="14" t="n">
        <f aca="false">(SIN(0.5*'Parche Rectangular'!$C$9*'Parche Rectangular'!$C$12*COS(A1266))/COS(A1266))^2</f>
        <v>0.873027172270104</v>
      </c>
      <c r="C1266" s="14" t="n">
        <f aca="false">SIN(A1266)^3</f>
        <v>0.866357151285785</v>
      </c>
      <c r="D1266" s="14" t="n">
        <f aca="false">Tabla142[[#This Row],[( sin(0.5*k0*W*cos θ)/cos θ )²]]*Tabla142[[#This Row],[sin³ θ]]</f>
        <v>0.756353333963012</v>
      </c>
    </row>
    <row r="1267" customFormat="false" ht="15" hidden="false" customHeight="false" outlineLevel="0" collapsed="false">
      <c r="A1267" s="14" t="n">
        <f aca="false">A1266+0.001</f>
        <v>1.26499999999997</v>
      </c>
      <c r="B1267" s="14" t="n">
        <f aca="false">(SIN(0.5*'Parche Rectangular'!$C$9*'Parche Rectangular'!$C$12*COS(A1267))/COS(A1267))^2</f>
        <v>0.873178140540307</v>
      </c>
      <c r="C1267" s="14" t="n">
        <f aca="false">SIN(A1267)^3</f>
        <v>0.867179494156021</v>
      </c>
      <c r="D1267" s="14" t="n">
        <f aca="false">Tabla142[[#This Row],[( sin(0.5*k0*W*cos θ)/cos θ )²]]*Tabla142[[#This Row],[sin³ θ]]</f>
        <v>0.757202178221839</v>
      </c>
    </row>
    <row r="1268" customFormat="false" ht="15" hidden="false" customHeight="false" outlineLevel="0" collapsed="false">
      <c r="A1268" s="14" t="n">
        <f aca="false">A1267+0.001</f>
        <v>1.26599999999997</v>
      </c>
      <c r="B1268" s="14" t="n">
        <f aca="false">(SIN(0.5*'Parche Rectangular'!$C$9*'Parche Rectangular'!$C$12*COS(A1268))/COS(A1268))^2</f>
        <v>0.873328699651072</v>
      </c>
      <c r="C1268" s="14" t="n">
        <f aca="false">SIN(A1268)^3</f>
        <v>0.867999754057007</v>
      </c>
      <c r="D1268" s="14" t="n">
        <f aca="false">Tabla142[[#This Row],[( sin(0.5*k0*W*cos θ)/cos θ )²]]*Tabla142[[#This Row],[sin³ θ]]</f>
        <v>0.758049096508056</v>
      </c>
    </row>
    <row r="1269" customFormat="false" ht="15" hidden="false" customHeight="false" outlineLevel="0" collapsed="false">
      <c r="A1269" s="14" t="n">
        <f aca="false">A1268+0.001</f>
        <v>1.26699999999997</v>
      </c>
      <c r="B1269" s="14" t="n">
        <f aca="false">(SIN(0.5*'Parche Rectangular'!$C$9*'Parche Rectangular'!$C$12*COS(A1269))/COS(A1269))^2</f>
        <v>0.873478848824614</v>
      </c>
      <c r="C1269" s="14" t="n">
        <f aca="false">SIN(A1269)^3</f>
        <v>0.868817925409863</v>
      </c>
      <c r="D1269" s="14" t="n">
        <f aca="false">Tabla142[[#This Row],[( sin(0.5*k0*W*cos θ)/cos θ )²]]*Tabla142[[#This Row],[sin³ θ]]</f>
        <v>0.758894081325196</v>
      </c>
    </row>
    <row r="1270" customFormat="false" ht="15" hidden="false" customHeight="false" outlineLevel="0" collapsed="false">
      <c r="A1270" s="14" t="n">
        <f aca="false">A1269+0.001</f>
        <v>1.26799999999997</v>
      </c>
      <c r="B1270" s="14" t="n">
        <f aca="false">(SIN(0.5*'Parche Rectangular'!$C$9*'Parche Rectangular'!$C$12*COS(A1270))/COS(A1270))^2</f>
        <v>0.87362858728501</v>
      </c>
      <c r="C1270" s="14" t="n">
        <f aca="false">SIN(A1270)^3</f>
        <v>0.869634002648781</v>
      </c>
      <c r="D1270" s="14" t="n">
        <f aca="false">Tabla142[[#This Row],[( sin(0.5*k0*W*cos θ)/cos θ )²]]*Tabla142[[#This Row],[sin³ θ]]</f>
        <v>0.759737125189064</v>
      </c>
    </row>
    <row r="1271" customFormat="false" ht="15" hidden="false" customHeight="false" outlineLevel="0" collapsed="false">
      <c r="A1271" s="14" t="n">
        <f aca="false">A1270+0.001</f>
        <v>1.26899999999997</v>
      </c>
      <c r="B1271" s="14" t="n">
        <f aca="false">(SIN(0.5*'Parche Rectangular'!$C$9*'Parche Rectangular'!$C$12*COS(A1271))/COS(A1271))^2</f>
        <v>0.873777914258205</v>
      </c>
      <c r="C1271" s="14" t="n">
        <f aca="false">SIN(A1271)^3</f>
        <v>0.870447980221077</v>
      </c>
      <c r="D1271" s="14" t="n">
        <f aca="false">Tabla142[[#This Row],[( sin(0.5*k0*W*cos θ)/cos θ )²]]*Tabla142[[#This Row],[sin³ θ]]</f>
        <v>0.76057822062784</v>
      </c>
    </row>
    <row r="1272" customFormat="false" ht="15" hidden="false" customHeight="false" outlineLevel="0" collapsed="false">
      <c r="A1272" s="14" t="n">
        <f aca="false">A1271+0.001</f>
        <v>1.26999999999997</v>
      </c>
      <c r="B1272" s="14" t="n">
        <f aca="false">(SIN(0.5*'Parche Rectangular'!$C$9*'Parche Rectangular'!$C$12*COS(A1272))/COS(A1272))^2</f>
        <v>0.873926828972018</v>
      </c>
      <c r="C1272" s="14" t="n">
        <f aca="false">SIN(A1272)^3</f>
        <v>0.871259852587236</v>
      </c>
      <c r="D1272" s="14" t="n">
        <f aca="false">Tabla142[[#This Row],[( sin(0.5*k0*W*cos θ)/cos θ )²]]*Tabla142[[#This Row],[sin³ θ]]</f>
        <v>0.761417360182191</v>
      </c>
    </row>
    <row r="1273" customFormat="false" ht="15" hidden="false" customHeight="false" outlineLevel="0" collapsed="false">
      <c r="A1273" s="14" t="n">
        <f aca="false">A1272+0.001</f>
        <v>1.27099999999997</v>
      </c>
      <c r="B1273" s="14" t="n">
        <f aca="false">(SIN(0.5*'Parche Rectangular'!$C$9*'Parche Rectangular'!$C$12*COS(A1273))/COS(A1273))^2</f>
        <v>0.874075330656146</v>
      </c>
      <c r="C1273" s="14" t="n">
        <f aca="false">SIN(A1273)^3</f>
        <v>0.872069614220961</v>
      </c>
      <c r="D1273" s="14" t="n">
        <f aca="false">Tabla142[[#This Row],[( sin(0.5*k0*W*cos θ)/cos θ )²]]*Tabla142[[#This Row],[sin³ θ]]</f>
        <v>0.762254536405364</v>
      </c>
    </row>
    <row r="1274" customFormat="false" ht="15" hidden="false" customHeight="false" outlineLevel="0" collapsed="false">
      <c r="A1274" s="14" t="n">
        <f aca="false">A1273+0.001</f>
        <v>1.27199999999997</v>
      </c>
      <c r="B1274" s="14" t="n">
        <f aca="false">(SIN(0.5*'Parche Rectangular'!$C$9*'Parche Rectangular'!$C$12*COS(A1274))/COS(A1274))^2</f>
        <v>0.874223418542173</v>
      </c>
      <c r="C1274" s="14" t="n">
        <f aca="false">SIN(A1274)^3</f>
        <v>0.872877259609221</v>
      </c>
      <c r="D1274" s="14" t="n">
        <f aca="false">Tabla142[[#This Row],[( sin(0.5*k0*W*cos θ)/cos θ )²]]*Tabla142[[#This Row],[sin³ θ]]</f>
        <v>0.763089741863297</v>
      </c>
    </row>
    <row r="1275" customFormat="false" ht="15" hidden="false" customHeight="false" outlineLevel="0" collapsed="false">
      <c r="A1275" s="14" t="n">
        <f aca="false">A1274+0.001</f>
        <v>1.27299999999997</v>
      </c>
      <c r="B1275" s="14" t="n">
        <f aca="false">(SIN(0.5*'Parche Rectangular'!$C$9*'Parche Rectangular'!$C$12*COS(A1275))/COS(A1275))^2</f>
        <v>0.874371091863577</v>
      </c>
      <c r="C1275" s="14" t="n">
        <f aca="false">SIN(A1275)^3</f>
        <v>0.873682783252297</v>
      </c>
      <c r="D1275" s="14" t="n">
        <f aca="false">Tabla142[[#This Row],[( sin(0.5*k0*W*cos θ)/cos θ )²]]*Tabla142[[#This Row],[sin³ θ]]</f>
        <v>0.76392296913472</v>
      </c>
    </row>
    <row r="1276" customFormat="false" ht="15" hidden="false" customHeight="false" outlineLevel="0" collapsed="false">
      <c r="A1276" s="14" t="n">
        <f aca="false">A1275+0.001</f>
        <v>1.27399999999997</v>
      </c>
      <c r="B1276" s="14" t="n">
        <f aca="false">(SIN(0.5*'Parche Rectangular'!$C$9*'Parche Rectangular'!$C$12*COS(A1276))/COS(A1276))^2</f>
        <v>0.874518349855731</v>
      </c>
      <c r="C1276" s="14" t="n">
        <f aca="false">SIN(A1276)^3</f>
        <v>0.874486179663836</v>
      </c>
      <c r="D1276" s="14" t="n">
        <f aca="false">Tabla142[[#This Row],[( sin(0.5*k0*W*cos θ)/cos θ )²]]*Tabla142[[#This Row],[sin³ θ]]</f>
        <v>0.76475421081126</v>
      </c>
    </row>
    <row r="1277" customFormat="false" ht="15" hidden="false" customHeight="false" outlineLevel="0" collapsed="false">
      <c r="A1277" s="14" t="n">
        <f aca="false">A1276+0.001</f>
        <v>1.27499999999997</v>
      </c>
      <c r="B1277" s="14" t="n">
        <f aca="false">(SIN(0.5*'Parche Rectangular'!$C$9*'Parche Rectangular'!$C$12*COS(A1277))/COS(A1277))^2</f>
        <v>0.874665191755915</v>
      </c>
      <c r="C1277" s="14" t="n">
        <f aca="false">SIN(A1277)^3</f>
        <v>0.87528744337089</v>
      </c>
      <c r="D1277" s="14" t="n">
        <f aca="false">Tabla142[[#This Row],[( sin(0.5*k0*W*cos θ)/cos θ )²]]*Tabla142[[#This Row],[sin³ θ]]</f>
        <v>0.765583459497544</v>
      </c>
    </row>
    <row r="1278" customFormat="false" ht="15" hidden="false" customHeight="false" outlineLevel="0" collapsed="false">
      <c r="A1278" s="14" t="n">
        <f aca="false">A1277+0.001</f>
        <v>1.27599999999997</v>
      </c>
      <c r="B1278" s="14" t="n">
        <f aca="false">(SIN(0.5*'Parche Rectangular'!$C$9*'Parche Rectangular'!$C$12*COS(A1278))/COS(A1278))^2</f>
        <v>0.874811616803318</v>
      </c>
      <c r="C1278" s="14" t="n">
        <f aca="false">SIN(A1278)^3</f>
        <v>0.876086568913968</v>
      </c>
      <c r="D1278" s="14" t="n">
        <f aca="false">Tabla142[[#This Row],[( sin(0.5*k0*W*cos θ)/cos θ )²]]*Tabla142[[#This Row],[sin³ θ]]</f>
        <v>0.7664107078113</v>
      </c>
    </row>
    <row r="1279" customFormat="false" ht="15" hidden="false" customHeight="false" outlineLevel="0" collapsed="false">
      <c r="A1279" s="14" t="n">
        <f aca="false">A1278+0.001</f>
        <v>1.27699999999997</v>
      </c>
      <c r="B1279" s="14" t="n">
        <f aca="false">(SIN(0.5*'Parche Rectangular'!$C$9*'Parche Rectangular'!$C$12*COS(A1279))/COS(A1279))^2</f>
        <v>0.874957624239045</v>
      </c>
      <c r="C1279" s="14" t="n">
        <f aca="false">SIN(A1279)^3</f>
        <v>0.876883550847087</v>
      </c>
      <c r="D1279" s="14" t="n">
        <f aca="false">Tabla142[[#This Row],[( sin(0.5*k0*W*cos θ)/cos θ )²]]*Tabla142[[#This Row],[sin³ θ]]</f>
        <v>0.767235948383465</v>
      </c>
    </row>
    <row r="1280" customFormat="false" ht="15" hidden="false" customHeight="false" outlineLevel="0" collapsed="false">
      <c r="A1280" s="14" t="n">
        <f aca="false">A1279+0.001</f>
        <v>1.27799999999997</v>
      </c>
      <c r="B1280" s="14" t="n">
        <f aca="false">(SIN(0.5*'Parche Rectangular'!$C$9*'Parche Rectangular'!$C$12*COS(A1280))/COS(A1280))^2</f>
        <v>0.875103213306125</v>
      </c>
      <c r="C1280" s="14" t="n">
        <f aca="false">SIN(A1280)^3</f>
        <v>0.87767838373781</v>
      </c>
      <c r="D1280" s="14" t="n">
        <f aca="false">Tabla142[[#This Row],[( sin(0.5*k0*W*cos θ)/cos θ )²]]*Tabla142[[#This Row],[sin³ θ]]</f>
        <v>0.768059173858284</v>
      </c>
    </row>
    <row r="1281" customFormat="false" ht="15" hidden="false" customHeight="false" outlineLevel="0" collapsed="false">
      <c r="A1281" s="14" t="n">
        <f aca="false">A1280+0.001</f>
        <v>1.27899999999997</v>
      </c>
      <c r="B1281" s="14" t="n">
        <f aca="false">(SIN(0.5*'Parche Rectangular'!$C$9*'Parche Rectangular'!$C$12*COS(A1281))/COS(A1281))^2</f>
        <v>0.875248383249513</v>
      </c>
      <c r="C1281" s="14" t="n">
        <f aca="false">SIN(A1281)^3</f>
        <v>0.878471062167302</v>
      </c>
      <c r="D1281" s="14" t="n">
        <f aca="false">Tabla142[[#This Row],[( sin(0.5*k0*W*cos θ)/cos θ )²]]*Tabla142[[#This Row],[sin³ θ]]</f>
        <v>0.768880376893413</v>
      </c>
    </row>
    <row r="1282" customFormat="false" ht="15" hidden="false" customHeight="false" outlineLevel="0" collapsed="false">
      <c r="A1282" s="14" t="n">
        <f aca="false">A1281+0.001</f>
        <v>1.27999999999997</v>
      </c>
      <c r="B1282" s="14" t="n">
        <f aca="false">(SIN(0.5*'Parche Rectangular'!$C$9*'Parche Rectangular'!$C$12*COS(A1282))/COS(A1282))^2</f>
        <v>0.8753931333161</v>
      </c>
      <c r="C1282" s="14" t="n">
        <f aca="false">SIN(A1282)^3</f>
        <v>0.879261580730372</v>
      </c>
      <c r="D1282" s="14" t="n">
        <f aca="false">Tabla142[[#This Row],[( sin(0.5*k0*W*cos θ)/cos θ )²]]*Tabla142[[#This Row],[sin³ θ]]</f>
        <v>0.769699550160027</v>
      </c>
    </row>
    <row r="1283" customFormat="false" ht="15" hidden="false" customHeight="false" outlineLevel="0" collapsed="false">
      <c r="A1283" s="14" t="n">
        <f aca="false">A1282+0.001</f>
        <v>1.28099999999997</v>
      </c>
      <c r="B1283" s="14" t="n">
        <f aca="false">(SIN(0.5*'Parche Rectangular'!$C$9*'Parche Rectangular'!$C$12*COS(A1283))/COS(A1283))^2</f>
        <v>0.875537462754718</v>
      </c>
      <c r="C1283" s="14" t="n">
        <f aca="false">SIN(A1283)^3</f>
        <v>0.880049934035523</v>
      </c>
      <c r="D1283" s="14" t="n">
        <f aca="false">Tabla142[[#This Row],[( sin(0.5*k0*W*cos θ)/cos θ )²]]*Tabla142[[#This Row],[sin³ θ]]</f>
        <v>0.770516686342919</v>
      </c>
    </row>
    <row r="1284" customFormat="false" ht="15" hidden="false" customHeight="false" outlineLevel="0" collapsed="false">
      <c r="A1284" s="14" t="n">
        <f aca="false">A1283+0.001</f>
        <v>1.28199999999997</v>
      </c>
      <c r="B1284" s="14" t="n">
        <f aca="false">(SIN(0.5*'Parche Rectangular'!$C$9*'Parche Rectangular'!$C$12*COS(A1284))/COS(A1284))^2</f>
        <v>0.875681370816144</v>
      </c>
      <c r="C1284" s="14" t="n">
        <f aca="false">SIN(A1284)^3</f>
        <v>0.880836116704994</v>
      </c>
      <c r="D1284" s="14" t="n">
        <f aca="false">Tabla142[[#This Row],[( sin(0.5*k0*W*cos θ)/cos θ )²]]*Tabla142[[#This Row],[sin³ θ]]</f>
        <v>0.771331778140598</v>
      </c>
    </row>
    <row r="1285" customFormat="false" ht="15" hidden="false" customHeight="false" outlineLevel="0" collapsed="false">
      <c r="A1285" s="14" t="n">
        <f aca="false">A1284+0.001</f>
        <v>1.28299999999997</v>
      </c>
      <c r="B1285" s="14" t="n">
        <f aca="false">(SIN(0.5*'Parche Rectangular'!$C$9*'Parche Rectangular'!$C$12*COS(A1285))/COS(A1285))^2</f>
        <v>0.875824856753109</v>
      </c>
      <c r="C1285" s="14" t="n">
        <f aca="false">SIN(A1285)^3</f>
        <v>0.881620123374814</v>
      </c>
      <c r="D1285" s="14" t="n">
        <f aca="false">Tabla142[[#This Row],[( sin(0.5*k0*W*cos θ)/cos θ )²]]*Tabla142[[#This Row],[sin³ θ]]</f>
        <v>0.772144818265404</v>
      </c>
    </row>
    <row r="1286" customFormat="false" ht="15" hidden="false" customHeight="false" outlineLevel="0" collapsed="false">
      <c r="A1286" s="14" t="n">
        <f aca="false">A1285+0.001</f>
        <v>1.28399999999997</v>
      </c>
      <c r="B1286" s="14" t="n">
        <f aca="false">(SIN(0.5*'Parche Rectangular'!$C$9*'Parche Rectangular'!$C$12*COS(A1286))/COS(A1286))^2</f>
        <v>0.8759679198203</v>
      </c>
      <c r="C1286" s="14" t="n">
        <f aca="false">SIN(A1286)^3</f>
        <v>0.882401948694841</v>
      </c>
      <c r="D1286" s="14" t="n">
        <f aca="false">Tabla142[[#This Row],[( sin(0.5*k0*W*cos θ)/cos θ )²]]*Tabla142[[#This Row],[sin³ θ]]</f>
        <v>0.772955799443599</v>
      </c>
    </row>
    <row r="1287" customFormat="false" ht="15" hidden="false" customHeight="false" outlineLevel="0" collapsed="false">
      <c r="A1287" s="14" t="n">
        <f aca="false">A1286+0.001</f>
        <v>1.28499999999997</v>
      </c>
      <c r="B1287" s="14" t="n">
        <f aca="false">(SIN(0.5*'Parche Rectangular'!$C$9*'Parche Rectangular'!$C$12*COS(A1287))/COS(A1287))^2</f>
        <v>0.876110559274371</v>
      </c>
      <c r="C1287" s="14" t="n">
        <f aca="false">SIN(A1287)^3</f>
        <v>0.883181587328814</v>
      </c>
      <c r="D1287" s="14" t="n">
        <f aca="false">Tabla142[[#This Row],[( sin(0.5*k0*W*cos θ)/cos θ )²]]*Tabla142[[#This Row],[sin³ θ]]</f>
        <v>0.773764714415474</v>
      </c>
    </row>
    <row r="1288" customFormat="false" ht="15" hidden="false" customHeight="false" outlineLevel="0" collapsed="false">
      <c r="A1288" s="14" t="n">
        <f aca="false">A1287+0.001</f>
        <v>1.28599999999997</v>
      </c>
      <c r="B1288" s="14" t="n">
        <f aca="false">(SIN(0.5*'Parche Rectangular'!$C$9*'Parche Rectangular'!$C$12*COS(A1288))/COS(A1288))^2</f>
        <v>0.876252774373945</v>
      </c>
      <c r="C1288" s="14" t="n">
        <f aca="false">SIN(A1288)^3</f>
        <v>0.883959033954396</v>
      </c>
      <c r="D1288" s="14" t="n">
        <f aca="false">Tabla142[[#This Row],[( sin(0.5*k0*W*cos θ)/cos θ )²]]*Tabla142[[#This Row],[sin³ θ]]</f>
        <v>0.774571555935453</v>
      </c>
    </row>
    <row r="1289" customFormat="false" ht="15" hidden="false" customHeight="false" outlineLevel="0" collapsed="false">
      <c r="A1289" s="14" t="n">
        <f aca="false">A1288+0.001</f>
        <v>1.28699999999997</v>
      </c>
      <c r="B1289" s="14" t="n">
        <f aca="false">(SIN(0.5*'Parche Rectangular'!$C$9*'Parche Rectangular'!$C$12*COS(A1289))/COS(A1289))^2</f>
        <v>0.876394564379622</v>
      </c>
      <c r="C1289" s="14" t="n">
        <f aca="false">SIN(A1289)^3</f>
        <v>0.884734283263223</v>
      </c>
      <c r="D1289" s="14" t="n">
        <f aca="false">Tabla142[[#This Row],[( sin(0.5*k0*W*cos θ)/cos θ )²]]*Tabla142[[#This Row],[sin³ θ]]</f>
        <v>0.77537631677219</v>
      </c>
    </row>
    <row r="1290" customFormat="false" ht="15" hidden="false" customHeight="false" outlineLevel="0" collapsed="false">
      <c r="A1290" s="14" t="n">
        <f aca="false">A1289+0.001</f>
        <v>1.28799999999997</v>
      </c>
      <c r="B1290" s="14" t="n">
        <f aca="false">(SIN(0.5*'Parche Rectangular'!$C$9*'Parche Rectangular'!$C$12*COS(A1290))/COS(A1290))^2</f>
        <v>0.876535928553982</v>
      </c>
      <c r="C1290" s="14" t="n">
        <f aca="false">SIN(A1290)^3</f>
        <v>0.885507329960948</v>
      </c>
      <c r="D1290" s="14" t="n">
        <f aca="false">Tabla142[[#This Row],[( sin(0.5*k0*W*cos θ)/cos θ )²]]*Tabla142[[#This Row],[sin³ θ]]</f>
        <v>0.776178989708677</v>
      </c>
    </row>
    <row r="1291" customFormat="false" ht="15" hidden="false" customHeight="false" outlineLevel="0" collapsed="false">
      <c r="A1291" s="14" t="n">
        <f aca="false">A1290+0.001</f>
        <v>1.28899999999997</v>
      </c>
      <c r="B1291" s="14" t="n">
        <f aca="false">(SIN(0.5*'Parche Rectangular'!$C$9*'Parche Rectangular'!$C$12*COS(A1291))/COS(A1291))^2</f>
        <v>0.876676866161597</v>
      </c>
      <c r="C1291" s="14" t="n">
        <f aca="false">SIN(A1291)^3</f>
        <v>0.886278168767285</v>
      </c>
      <c r="D1291" s="14" t="n">
        <f aca="false">Tabla142[[#This Row],[( sin(0.5*k0*W*cos θ)/cos θ )²]]*Tabla142[[#This Row],[sin³ θ]]</f>
        <v>0.776979567542342</v>
      </c>
    </row>
    <row r="1292" customFormat="false" ht="15" hidden="false" customHeight="false" outlineLevel="0" collapsed="false">
      <c r="A1292" s="14" t="n">
        <f aca="false">A1291+0.001</f>
        <v>1.28999999999997</v>
      </c>
      <c r="B1292" s="14" t="n">
        <f aca="false">(SIN(0.5*'Parche Rectangular'!$C$9*'Parche Rectangular'!$C$12*COS(A1292))/COS(A1292))^2</f>
        <v>0.876817376469028</v>
      </c>
      <c r="C1292" s="14" t="n">
        <f aca="false">SIN(A1292)^3</f>
        <v>0.88704679441606</v>
      </c>
      <c r="D1292" s="14" t="n">
        <f aca="false">Tabla142[[#This Row],[( sin(0.5*k0*W*cos θ)/cos θ )²]]*Tabla142[[#This Row],[sin³ θ]]</f>
        <v>0.777778043085152</v>
      </c>
    </row>
    <row r="1293" customFormat="false" ht="15" hidden="false" customHeight="false" outlineLevel="0" collapsed="false">
      <c r="A1293" s="14" t="n">
        <f aca="false">A1292+0.001</f>
        <v>1.29099999999997</v>
      </c>
      <c r="B1293" s="14" t="n">
        <f aca="false">(SIN(0.5*'Parche Rectangular'!$C$9*'Parche Rectangular'!$C$12*COS(A1293))/COS(A1293))^2</f>
        <v>0.876957458744841</v>
      </c>
      <c r="C1293" s="14" t="n">
        <f aca="false">SIN(A1293)^3</f>
        <v>0.887813201655255</v>
      </c>
      <c r="D1293" s="14" t="n">
        <f aca="false">Tabla142[[#This Row],[( sin(0.5*k0*W*cos θ)/cos θ )²]]*Tabla142[[#This Row],[sin³ θ]]</f>
        <v>0.778574409163713</v>
      </c>
    </row>
    <row r="1294" customFormat="false" ht="15" hidden="false" customHeight="false" outlineLevel="0" collapsed="false">
      <c r="A1294" s="14" t="n">
        <f aca="false">A1293+0.001</f>
        <v>1.29199999999997</v>
      </c>
      <c r="B1294" s="14" t="n">
        <f aca="false">(SIN(0.5*'Parche Rectangular'!$C$9*'Parche Rectangular'!$C$12*COS(A1294))/COS(A1294))^2</f>
        <v>0.877097112259603</v>
      </c>
      <c r="C1294" s="14" t="n">
        <f aca="false">SIN(A1294)^3</f>
        <v>0.888577385247049</v>
      </c>
      <c r="D1294" s="14" t="n">
        <f aca="false">Tabla142[[#This Row],[( sin(0.5*k0*W*cos θ)/cos θ )²]]*Tabla142[[#This Row],[sin³ θ]]</f>
        <v>0.779368658619376</v>
      </c>
    </row>
    <row r="1295" customFormat="false" ht="15" hidden="false" customHeight="false" outlineLevel="0" collapsed="false">
      <c r="A1295" s="14" t="n">
        <f aca="false">A1294+0.001</f>
        <v>1.29299999999997</v>
      </c>
      <c r="B1295" s="14" t="n">
        <f aca="false">(SIN(0.5*'Parche Rectangular'!$C$9*'Parche Rectangular'!$C$12*COS(A1295))/COS(A1295))^2</f>
        <v>0.877236336285896</v>
      </c>
      <c r="C1295" s="14" t="n">
        <f aca="false">SIN(A1295)^3</f>
        <v>0.889339339967871</v>
      </c>
      <c r="D1295" s="14" t="n">
        <f aca="false">Tabla142[[#This Row],[( sin(0.5*k0*W*cos θ)/cos θ )²]]*Tabla142[[#This Row],[sin³ θ]]</f>
        <v>0.780160784308332</v>
      </c>
    </row>
    <row r="1296" customFormat="false" ht="15" hidden="false" customHeight="false" outlineLevel="0" collapsed="false">
      <c r="A1296" s="14" t="n">
        <f aca="false">A1295+0.001</f>
        <v>1.29399999999997</v>
      </c>
      <c r="B1296" s="14" t="n">
        <f aca="false">(SIN(0.5*'Parche Rectangular'!$C$9*'Parche Rectangular'!$C$12*COS(A1296))/COS(A1296))^2</f>
        <v>0.877375130098319</v>
      </c>
      <c r="C1296" s="14" t="n">
        <f aca="false">SIN(A1296)^3</f>
        <v>0.890099060608439</v>
      </c>
      <c r="D1296" s="14" t="n">
        <f aca="false">Tabla142[[#This Row],[( sin(0.5*k0*W*cos θ)/cos θ )²]]*Tabla142[[#This Row],[sin³ θ]]</f>
        <v>0.78095077910172</v>
      </c>
    </row>
    <row r="1297" customFormat="false" ht="15" hidden="false" customHeight="false" outlineLevel="0" collapsed="false">
      <c r="A1297" s="14" t="n">
        <f aca="false">A1296+0.001</f>
        <v>1.29499999999997</v>
      </c>
      <c r="B1297" s="14" t="n">
        <f aca="false">(SIN(0.5*'Parche Rectangular'!$C$9*'Parche Rectangular'!$C$12*COS(A1297))/COS(A1297))^2</f>
        <v>0.877513492973491</v>
      </c>
      <c r="C1297" s="14" t="n">
        <f aca="false">SIN(A1297)^3</f>
        <v>0.890856541973808</v>
      </c>
      <c r="D1297" s="14" t="n">
        <f aca="false">Tabla142[[#This Row],[( sin(0.5*k0*W*cos θ)/cos θ )²]]*Tabla142[[#This Row],[sin³ θ]]</f>
        <v>0.781738635885722</v>
      </c>
    </row>
    <row r="1298" customFormat="false" ht="15" hidden="false" customHeight="false" outlineLevel="0" collapsed="false">
      <c r="A1298" s="14" t="n">
        <f aca="false">A1297+0.001</f>
        <v>1.29599999999997</v>
      </c>
      <c r="B1298" s="14" t="n">
        <f aca="false">(SIN(0.5*'Parche Rectangular'!$C$9*'Parche Rectangular'!$C$12*COS(A1298))/COS(A1298))^2</f>
        <v>0.877651424190065</v>
      </c>
      <c r="C1298" s="14" t="n">
        <f aca="false">SIN(A1298)^3</f>
        <v>0.891611778883416</v>
      </c>
      <c r="D1298" s="14" t="n">
        <f aca="false">Tabla142[[#This Row],[( sin(0.5*k0*W*cos θ)/cos θ )²]]*Tabla142[[#This Row],[sin³ θ]]</f>
        <v>0.782524347561668</v>
      </c>
    </row>
    <row r="1299" customFormat="false" ht="15" hidden="false" customHeight="false" outlineLevel="0" collapsed="false">
      <c r="A1299" s="14" t="n">
        <f aca="false">A1298+0.001</f>
        <v>1.29699999999997</v>
      </c>
      <c r="B1299" s="14" t="n">
        <f aca="false">(SIN(0.5*'Parche Rectangular'!$C$9*'Parche Rectangular'!$C$12*COS(A1299))/COS(A1299))^2</f>
        <v>0.877788923028726</v>
      </c>
      <c r="C1299" s="14" t="n">
        <f aca="false">SIN(A1299)^3</f>
        <v>0.892364766171127</v>
      </c>
      <c r="D1299" s="14" t="n">
        <f aca="false">Tabla142[[#This Row],[( sin(0.5*k0*W*cos θ)/cos θ )²]]*Tabla142[[#This Row],[sin³ θ]]</f>
        <v>0.783307907046134</v>
      </c>
    </row>
    <row r="1300" customFormat="false" ht="15" hidden="false" customHeight="false" outlineLevel="0" collapsed="false">
      <c r="A1300" s="14" t="n">
        <f aca="false">A1299+0.001</f>
        <v>1.29799999999997</v>
      </c>
      <c r="B1300" s="14" t="n">
        <f aca="false">(SIN(0.5*'Parche Rectangular'!$C$9*'Parche Rectangular'!$C$12*COS(A1300))/COS(A1300))^2</f>
        <v>0.8779259887722</v>
      </c>
      <c r="C1300" s="14" t="n">
        <f aca="false">SIN(A1300)^3</f>
        <v>0.893115498685277</v>
      </c>
      <c r="D1300" s="14" t="n">
        <f aca="false">Tabla142[[#This Row],[( sin(0.5*k0*W*cos θ)/cos θ )²]]*Tabla142[[#This Row],[sin³ θ]]</f>
        <v>0.784089307271048</v>
      </c>
    </row>
    <row r="1301" customFormat="false" ht="15" hidden="false" customHeight="false" outlineLevel="0" collapsed="false">
      <c r="A1301" s="14" t="n">
        <f aca="false">A1300+0.001</f>
        <v>1.29899999999997</v>
      </c>
      <c r="B1301" s="14" t="n">
        <f aca="false">(SIN(0.5*'Parche Rectangular'!$C$9*'Parche Rectangular'!$C$12*COS(A1301))/COS(A1301))^2</f>
        <v>0.878062620705259</v>
      </c>
      <c r="C1301" s="14" t="n">
        <f aca="false">SIN(A1301)^3</f>
        <v>0.893863971288718</v>
      </c>
      <c r="D1301" s="14" t="n">
        <f aca="false">Tabla142[[#This Row],[( sin(0.5*k0*W*cos θ)/cos θ )²]]*Tabla142[[#This Row],[sin³ θ]]</f>
        <v>0.784868541183782</v>
      </c>
    </row>
    <row r="1302" customFormat="false" ht="15" hidden="false" customHeight="false" outlineLevel="0" collapsed="false">
      <c r="A1302" s="14" t="n">
        <f aca="false">A1301+0.001</f>
        <v>1.29999999999997</v>
      </c>
      <c r="B1302" s="14" t="n">
        <f aca="false">(SIN(0.5*'Parche Rectangular'!$C$9*'Parche Rectangular'!$C$12*COS(A1302))/COS(A1302))^2</f>
        <v>0.878198818114729</v>
      </c>
      <c r="C1302" s="14" t="n">
        <f aca="false">SIN(A1302)^3</f>
        <v>0.894610178858864</v>
      </c>
      <c r="D1302" s="14" t="n">
        <f aca="false">Tabla142[[#This Row],[( sin(0.5*k0*W*cos θ)/cos θ )²]]*Tabla142[[#This Row],[sin³ θ]]</f>
        <v>0.78564560174726</v>
      </c>
    </row>
    <row r="1303" customFormat="false" ht="15" hidden="false" customHeight="false" outlineLevel="0" collapsed="false">
      <c r="A1303" s="14" t="n">
        <f aca="false">A1302+0.001</f>
        <v>1.30099999999997</v>
      </c>
      <c r="B1303" s="14" t="n">
        <f aca="false">(SIN(0.5*'Parche Rectangular'!$C$9*'Parche Rectangular'!$C$12*COS(A1303))/COS(A1303))^2</f>
        <v>0.878334580289493</v>
      </c>
      <c r="C1303" s="14" t="n">
        <f aca="false">SIN(A1303)^3</f>
        <v>0.895354116287733</v>
      </c>
      <c r="D1303" s="14" t="n">
        <f aca="false">Tabla142[[#This Row],[( sin(0.5*k0*W*cos θ)/cos θ )²]]*Tabla142[[#This Row],[sin³ θ]]</f>
        <v>0.786420481940056</v>
      </c>
    </row>
    <row r="1304" customFormat="false" ht="15" hidden="false" customHeight="false" outlineLevel="0" collapsed="false">
      <c r="A1304" s="14" t="n">
        <f aca="false">A1303+0.001</f>
        <v>1.30199999999997</v>
      </c>
      <c r="B1304" s="14" t="n">
        <f aca="false">(SIN(0.5*'Parche Rectangular'!$C$9*'Parche Rectangular'!$C$12*COS(A1304))/COS(A1304))^2</f>
        <v>0.878469906520496</v>
      </c>
      <c r="C1304" s="14" t="n">
        <f aca="false">SIN(A1304)^3</f>
        <v>0.896095778481996</v>
      </c>
      <c r="D1304" s="14" t="n">
        <f aca="false">Tabla142[[#This Row],[( sin(0.5*k0*W*cos θ)/cos θ )²]]*Tabla142[[#This Row],[sin³ θ]]</f>
        <v>0.78719317475649</v>
      </c>
    </row>
    <row r="1305" customFormat="false" ht="15" hidden="false" customHeight="false" outlineLevel="0" collapsed="false">
      <c r="A1305" s="14" t="n">
        <f aca="false">A1304+0.001</f>
        <v>1.30299999999997</v>
      </c>
      <c r="B1305" s="14" t="n">
        <f aca="false">(SIN(0.5*'Parche Rectangular'!$C$9*'Parche Rectangular'!$C$12*COS(A1305))/COS(A1305))^2</f>
        <v>0.878604796100757</v>
      </c>
      <c r="C1305" s="14" t="n">
        <f aca="false">SIN(A1305)^3</f>
        <v>0.896835160363013</v>
      </c>
      <c r="D1305" s="14" t="n">
        <f aca="false">Tabla142[[#This Row],[( sin(0.5*k0*W*cos θ)/cos θ )²]]*Tabla142[[#This Row],[sin³ θ]]</f>
        <v>0.787963673206735</v>
      </c>
    </row>
    <row r="1306" customFormat="false" ht="15" hidden="false" customHeight="false" outlineLevel="0" collapsed="false">
      <c r="A1306" s="14" t="n">
        <f aca="false">A1305+0.001</f>
        <v>1.30399999999997</v>
      </c>
      <c r="B1306" s="14" t="n">
        <f aca="false">(SIN(0.5*'Parche Rectangular'!$C$9*'Parche Rectangular'!$C$12*COS(A1306))/COS(A1306))^2</f>
        <v>0.878739248325365</v>
      </c>
      <c r="C1306" s="14" t="n">
        <f aca="false">SIN(A1306)^3</f>
        <v>0.897572256866887</v>
      </c>
      <c r="D1306" s="14" t="n">
        <f aca="false">Tabla142[[#This Row],[( sin(0.5*k0*W*cos θ)/cos θ )²]]*Tabla142[[#This Row],[sin³ θ]]</f>
        <v>0.78873197031691</v>
      </c>
    </row>
    <row r="1307" customFormat="false" ht="15" hidden="false" customHeight="false" outlineLevel="0" collapsed="false">
      <c r="A1307" s="14" t="n">
        <f aca="false">A1306+0.001</f>
        <v>1.30499999999997</v>
      </c>
      <c r="B1307" s="14" t="n">
        <f aca="false">(SIN(0.5*'Parche Rectangular'!$C$9*'Parche Rectangular'!$C$12*COS(A1307))/COS(A1307))^2</f>
        <v>0.878873262491494</v>
      </c>
      <c r="C1307" s="14" t="n">
        <f aca="false">SIN(A1307)^3</f>
        <v>0.898307062944502</v>
      </c>
      <c r="D1307" s="14" t="n">
        <f aca="false">Tabla142[[#This Row],[( sin(0.5*k0*W*cos θ)/cos θ )²]]*Tabla142[[#This Row],[sin³ θ]]</f>
        <v>0.789498059129186</v>
      </c>
    </row>
    <row r="1308" customFormat="false" ht="15" hidden="false" customHeight="false" outlineLevel="0" collapsed="false">
      <c r="A1308" s="14" t="n">
        <f aca="false">A1307+0.001</f>
        <v>1.30599999999997</v>
      </c>
      <c r="B1308" s="14" t="n">
        <f aca="false">(SIN(0.5*'Parche Rectangular'!$C$9*'Parche Rectangular'!$C$12*COS(A1308))/COS(A1308))^2</f>
        <v>0.879006837898403</v>
      </c>
      <c r="C1308" s="14" t="n">
        <f aca="false">SIN(A1308)^3</f>
        <v>0.899039573561566</v>
      </c>
      <c r="D1308" s="14" t="n">
        <f aca="false">Tabla142[[#This Row],[( sin(0.5*k0*W*cos θ)/cos θ )²]]*Tabla142[[#This Row],[sin³ θ]]</f>
        <v>0.79026193270188</v>
      </c>
    </row>
    <row r="1309" customFormat="false" ht="15" hidden="false" customHeight="false" outlineLevel="0" collapsed="false">
      <c r="A1309" s="14" t="n">
        <f aca="false">A1308+0.001</f>
        <v>1.30699999999997</v>
      </c>
      <c r="B1309" s="14" t="n">
        <f aca="false">(SIN(0.5*'Parche Rectangular'!$C$9*'Parche Rectangular'!$C$12*COS(A1309))/COS(A1309))^2</f>
        <v>0.879139973847442</v>
      </c>
      <c r="C1309" s="14" t="n">
        <f aca="false">SIN(A1309)^3</f>
        <v>0.899769783698659</v>
      </c>
      <c r="D1309" s="14" t="n">
        <f aca="false">Tabla142[[#This Row],[( sin(0.5*k0*W*cos θ)/cos θ )²]]*Tabla142[[#This Row],[sin³ θ]]</f>
        <v>0.791023584109558</v>
      </c>
    </row>
    <row r="1310" customFormat="false" ht="15" hidden="false" customHeight="false" outlineLevel="0" collapsed="false">
      <c r="A1310" s="14" t="n">
        <f aca="false">A1309+0.001</f>
        <v>1.30799999999997</v>
      </c>
      <c r="B1310" s="14" t="n">
        <f aca="false">(SIN(0.5*'Parche Rectangular'!$C$9*'Parche Rectangular'!$C$12*COS(A1310))/COS(A1310))^2</f>
        <v>0.879272669642061</v>
      </c>
      <c r="C1310" s="14" t="n">
        <f aca="false">SIN(A1310)^3</f>
        <v>0.900497688351275</v>
      </c>
      <c r="D1310" s="14" t="n">
        <f aca="false">Tabla142[[#This Row],[( sin(0.5*k0*W*cos θ)/cos θ )²]]*Tabla142[[#This Row],[sin³ θ]]</f>
        <v>0.79178300644313</v>
      </c>
    </row>
    <row r="1311" customFormat="false" ht="15" hidden="false" customHeight="false" outlineLevel="0" collapsed="false">
      <c r="A1311" s="14" t="n">
        <f aca="false">A1310+0.001</f>
        <v>1.30899999999997</v>
      </c>
      <c r="B1311" s="14" t="n">
        <f aca="false">(SIN(0.5*'Parche Rectangular'!$C$9*'Parche Rectangular'!$C$12*COS(A1311))/COS(A1311))^2</f>
        <v>0.879404924587813</v>
      </c>
      <c r="C1311" s="14" t="n">
        <f aca="false">SIN(A1311)^3</f>
        <v>0.901223282529863</v>
      </c>
      <c r="D1311" s="14" t="n">
        <f aca="false">Tabla142[[#This Row],[( sin(0.5*k0*W*cos θ)/cos θ )²]]*Tabla142[[#This Row],[sin³ θ]]</f>
        <v>0.792540192809955</v>
      </c>
    </row>
    <row r="1312" customFormat="false" ht="15" hidden="false" customHeight="false" outlineLevel="0" collapsed="false">
      <c r="A1312" s="14" t="n">
        <f aca="false">A1311+0.001</f>
        <v>1.30999999999997</v>
      </c>
      <c r="B1312" s="14" t="n">
        <f aca="false">(SIN(0.5*'Parche Rectangular'!$C$9*'Parche Rectangular'!$C$12*COS(A1312))/COS(A1312))^2</f>
        <v>0.879536737992359</v>
      </c>
      <c r="C1312" s="14" t="n">
        <f aca="false">SIN(A1312)^3</f>
        <v>0.901946561259873</v>
      </c>
      <c r="D1312" s="14" t="n">
        <f aca="false">Tabla142[[#This Row],[( sin(0.5*k0*W*cos θ)/cos θ )²]]*Tabla142[[#This Row],[sin³ θ]]</f>
        <v>0.793295136333934</v>
      </c>
    </row>
    <row r="1313" customFormat="false" ht="15" hidden="false" customHeight="false" outlineLevel="0" collapsed="false">
      <c r="A1313" s="14" t="n">
        <f aca="false">A1312+0.001</f>
        <v>1.31099999999997</v>
      </c>
      <c r="B1313" s="14" t="n">
        <f aca="false">(SIN(0.5*'Parche Rectangular'!$C$9*'Parche Rectangular'!$C$12*COS(A1313))/COS(A1313))^2</f>
        <v>0.879668109165478</v>
      </c>
      <c r="C1313" s="14" t="n">
        <f aca="false">SIN(A1313)^3</f>
        <v>0.902667519581798</v>
      </c>
      <c r="D1313" s="14" t="n">
        <f aca="false">Tabla142[[#This Row],[( sin(0.5*k0*W*cos θ)/cos θ )²]]*Tabla142[[#This Row],[sin³ θ]]</f>
        <v>0.794047830155612</v>
      </c>
    </row>
    <row r="1314" customFormat="false" ht="15" hidden="false" customHeight="false" outlineLevel="0" collapsed="false">
      <c r="A1314" s="14" t="n">
        <f aca="false">A1313+0.001</f>
        <v>1.31199999999997</v>
      </c>
      <c r="B1314" s="14" t="n">
        <f aca="false">(SIN(0.5*'Parche Rectangular'!$C$9*'Parche Rectangular'!$C$12*COS(A1314))/COS(A1314))^2</f>
        <v>0.879799037419065</v>
      </c>
      <c r="C1314" s="14" t="n">
        <f aca="false">SIN(A1314)^3</f>
        <v>0.903386152551219</v>
      </c>
      <c r="D1314" s="14" t="n">
        <f aca="false">Tabla142[[#This Row],[( sin(0.5*k0*W*cos θ)/cos θ )²]]*Tabla142[[#This Row],[sin³ θ]]</f>
        <v>0.794798267432275</v>
      </c>
    </row>
    <row r="1315" customFormat="false" ht="15" hidden="false" customHeight="false" outlineLevel="0" collapsed="false">
      <c r="A1315" s="14" t="n">
        <f aca="false">A1314+0.001</f>
        <v>1.31299999999997</v>
      </c>
      <c r="B1315" s="14" t="n">
        <f aca="false">(SIN(0.5*'Parche Rectangular'!$C$9*'Parche Rectangular'!$C$12*COS(A1315))/COS(A1315))^2</f>
        <v>0.879929522067145</v>
      </c>
      <c r="C1315" s="14" t="n">
        <f aca="false">SIN(A1315)^3</f>
        <v>0.904102455238845</v>
      </c>
      <c r="D1315" s="14" t="n">
        <f aca="false">Tabla142[[#This Row],[( sin(0.5*k0*W*cos θ)/cos θ )²]]*Tabla142[[#This Row],[sin³ θ]]</f>
        <v>0.795546441338049</v>
      </c>
    </row>
    <row r="1316" customFormat="false" ht="15" hidden="false" customHeight="false" outlineLevel="0" collapsed="false">
      <c r="A1316" s="14" t="n">
        <f aca="false">A1315+0.001</f>
        <v>1.31399999999997</v>
      </c>
      <c r="B1316" s="14" t="n">
        <f aca="false">(SIN(0.5*'Parche Rectangular'!$C$9*'Parche Rectangular'!$C$12*COS(A1316))/COS(A1316))^2</f>
        <v>0.880059562425872</v>
      </c>
      <c r="C1316" s="14" t="n">
        <f aca="false">SIN(A1316)^3</f>
        <v>0.904816422730558</v>
      </c>
      <c r="D1316" s="14" t="n">
        <f aca="false">Tabla142[[#This Row],[( sin(0.5*k0*W*cos θ)/cos θ )²]]*Tabla142[[#This Row],[sin³ θ]]</f>
        <v>0.796292345063999</v>
      </c>
    </row>
    <row r="1317" customFormat="false" ht="15" hidden="false" customHeight="false" outlineLevel="0" collapsed="false">
      <c r="A1317" s="14" t="n">
        <f aca="false">A1316+0.001</f>
        <v>1.31499999999997</v>
      </c>
      <c r="B1317" s="14" t="n">
        <f aca="false">(SIN(0.5*'Parche Rectangular'!$C$9*'Parche Rectangular'!$C$12*COS(A1317))/COS(A1317))^2</f>
        <v>0.88018915781354</v>
      </c>
      <c r="C1317" s="14" t="n">
        <f aca="false">SIN(A1317)^3</f>
        <v>0.905528050127456</v>
      </c>
      <c r="D1317" s="14" t="n">
        <f aca="false">Tabla142[[#This Row],[( sin(0.5*k0*W*cos θ)/cos θ )²]]*Tabla142[[#This Row],[sin³ θ]]</f>
        <v>0.797035971818222</v>
      </c>
    </row>
    <row r="1318" customFormat="false" ht="15" hidden="false" customHeight="false" outlineLevel="0" collapsed="false">
      <c r="A1318" s="14" t="n">
        <f aca="false">A1317+0.001</f>
        <v>1.31599999999997</v>
      </c>
      <c r="B1318" s="14" t="n">
        <f aca="false">(SIN(0.5*'Parche Rectangular'!$C$9*'Parche Rectangular'!$C$12*COS(A1318))/COS(A1318))^2</f>
        <v>0.880318307550582</v>
      </c>
      <c r="C1318" s="14" t="n">
        <f aca="false">SIN(A1318)^3</f>
        <v>0.906237332545892</v>
      </c>
      <c r="D1318" s="14" t="n">
        <f aca="false">Tabla142[[#This Row],[( sin(0.5*k0*W*cos θ)/cos θ )²]]*Tabla142[[#This Row],[sin³ θ]]</f>
        <v>0.797777314825954</v>
      </c>
    </row>
    <row r="1319" customFormat="false" ht="15" hidden="false" customHeight="false" outlineLevel="0" collapsed="false">
      <c r="A1319" s="14" t="n">
        <f aca="false">A1318+0.001</f>
        <v>1.31699999999997</v>
      </c>
      <c r="B1319" s="14" t="n">
        <f aca="false">(SIN(0.5*'Parche Rectangular'!$C$9*'Parche Rectangular'!$C$12*COS(A1319))/COS(A1319))^2</f>
        <v>0.880447010959583</v>
      </c>
      <c r="C1319" s="14" t="n">
        <f aca="false">SIN(A1319)^3</f>
        <v>0.906944265117521</v>
      </c>
      <c r="D1319" s="14" t="n">
        <f aca="false">Tabla142[[#This Row],[( sin(0.5*k0*W*cos θ)/cos θ )²]]*Tabla142[[#This Row],[sin³ θ]]</f>
        <v>0.798516367329657</v>
      </c>
    </row>
    <row r="1320" customFormat="false" ht="15" hidden="false" customHeight="false" outlineLevel="0" collapsed="false">
      <c r="A1320" s="14" t="n">
        <f aca="false">A1319+0.001</f>
        <v>1.31799999999997</v>
      </c>
      <c r="B1320" s="14" t="n">
        <f aca="false">(SIN(0.5*'Parche Rectangular'!$C$9*'Parche Rectangular'!$C$12*COS(A1320))/COS(A1320))^2</f>
        <v>0.880575267365279</v>
      </c>
      <c r="C1320" s="14" t="n">
        <f aca="false">SIN(A1320)^3</f>
        <v>0.90764884298934</v>
      </c>
      <c r="D1320" s="14" t="n">
        <f aca="false">Tabla142[[#This Row],[( sin(0.5*k0*W*cos θ)/cos θ )²]]*Tabla142[[#This Row],[sin³ θ]]</f>
        <v>0.799253122589124</v>
      </c>
    </row>
    <row r="1321" customFormat="false" ht="15" hidden="false" customHeight="false" outlineLevel="0" collapsed="false">
      <c r="A1321" s="14" t="n">
        <f aca="false">A1320+0.001</f>
        <v>1.31899999999997</v>
      </c>
      <c r="B1321" s="14" t="n">
        <f aca="false">(SIN(0.5*'Parche Rectangular'!$C$9*'Parche Rectangular'!$C$12*COS(A1321))/COS(A1321))^2</f>
        <v>0.880703076094567</v>
      </c>
      <c r="C1321" s="14" t="n">
        <f aca="false">SIN(A1321)^3</f>
        <v>0.90835106132373</v>
      </c>
      <c r="D1321" s="14" t="n">
        <f aca="false">Tabla142[[#This Row],[( sin(0.5*k0*W*cos θ)/cos θ )²]]*Tabla142[[#This Row],[sin³ θ]]</f>
        <v>0.799987573881574</v>
      </c>
    </row>
    <row r="1322" customFormat="false" ht="15" hidden="false" customHeight="false" outlineLevel="0" collapsed="false">
      <c r="A1322" s="14" t="n">
        <f aca="false">A1321+0.001</f>
        <v>1.31999999999997</v>
      </c>
      <c r="B1322" s="14" t="n">
        <f aca="false">(SIN(0.5*'Parche Rectangular'!$C$9*'Parche Rectangular'!$C$12*COS(A1322))/COS(A1322))^2</f>
        <v>0.880830436476508</v>
      </c>
      <c r="C1322" s="14" t="n">
        <f aca="false">SIN(A1322)^3</f>
        <v>0.9090509152985</v>
      </c>
      <c r="D1322" s="14" t="n">
        <f aca="false">Tabla142[[#This Row],[( sin(0.5*k0*W*cos θ)/cos θ )²]]*Tabla142[[#This Row],[sin³ θ]]</f>
        <v>0.800719714501747</v>
      </c>
    </row>
    <row r="1323" customFormat="false" ht="15" hidden="false" customHeight="false" outlineLevel="0" collapsed="false">
      <c r="A1323" s="14" t="n">
        <f aca="false">A1322+0.001</f>
        <v>1.32099999999997</v>
      </c>
      <c r="B1323" s="14" t="n">
        <f aca="false">(SIN(0.5*'Parche Rectangular'!$C$9*'Parche Rectangular'!$C$12*COS(A1323))/COS(A1323))^2</f>
        <v>0.880957347842334</v>
      </c>
      <c r="C1323" s="14" t="n">
        <f aca="false">SIN(A1323)^3</f>
        <v>0.909748400106925</v>
      </c>
      <c r="D1323" s="14" t="n">
        <f aca="false">Tabla142[[#This Row],[( sin(0.5*k0*W*cos θ)/cos θ )²]]*Tabla142[[#This Row],[sin³ θ]]</f>
        <v>0.801449537762003</v>
      </c>
    </row>
    <row r="1324" customFormat="false" ht="15" hidden="false" customHeight="false" outlineLevel="0" collapsed="false">
      <c r="A1324" s="14" t="n">
        <f aca="false">A1323+0.001</f>
        <v>1.32199999999997</v>
      </c>
      <c r="B1324" s="14" t="n">
        <f aca="false">(SIN(0.5*'Parche Rectangular'!$C$9*'Parche Rectangular'!$C$12*COS(A1324))/COS(A1324))^2</f>
        <v>0.881083809525452</v>
      </c>
      <c r="C1324" s="14" t="n">
        <f aca="false">SIN(A1324)^3</f>
        <v>0.910443510957792</v>
      </c>
      <c r="D1324" s="14" t="n">
        <f aca="false">Tabla142[[#This Row],[( sin(0.5*k0*W*cos θ)/cos θ )²]]*Tabla142[[#This Row],[sin³ θ]]</f>
        <v>0.802177036992419</v>
      </c>
    </row>
    <row r="1325" customFormat="false" ht="15" hidden="false" customHeight="false" outlineLevel="0" collapsed="false">
      <c r="A1325" s="14" t="n">
        <f aca="false">A1324+0.001</f>
        <v>1.32299999999997</v>
      </c>
      <c r="B1325" s="14" t="n">
        <f aca="false">(SIN(0.5*'Parche Rectangular'!$C$9*'Parche Rectangular'!$C$12*COS(A1325))/COS(A1325))^2</f>
        <v>0.881209820861451</v>
      </c>
      <c r="C1325" s="14" t="n">
        <f aca="false">SIN(A1325)^3</f>
        <v>0.911136243075439</v>
      </c>
      <c r="D1325" s="14" t="n">
        <f aca="false">Tabla142[[#This Row],[( sin(0.5*k0*W*cos θ)/cos θ )²]]*Tabla142[[#This Row],[sin³ θ]]</f>
        <v>0.802902205540884</v>
      </c>
    </row>
    <row r="1326" customFormat="false" ht="15" hidden="false" customHeight="false" outlineLevel="0" collapsed="false">
      <c r="A1326" s="14" t="n">
        <f aca="false">A1325+0.001</f>
        <v>1.32399999999997</v>
      </c>
      <c r="B1326" s="14" t="n">
        <f aca="false">(SIN(0.5*'Parche Rectangular'!$C$9*'Parche Rectangular'!$C$12*COS(A1326))/COS(A1326))^2</f>
        <v>0.881335381188107</v>
      </c>
      <c r="C1326" s="14" t="n">
        <f aca="false">SIN(A1326)^3</f>
        <v>0.911826591699799</v>
      </c>
      <c r="D1326" s="14" t="n">
        <f aca="false">Tabla142[[#This Row],[( sin(0.5*k0*W*cos θ)/cos θ )²]]*Tabla142[[#This Row],[sin³ θ]]</f>
        <v>0.803625036773194</v>
      </c>
    </row>
    <row r="1327" customFormat="false" ht="15" hidden="false" customHeight="false" outlineLevel="0" collapsed="false">
      <c r="A1327" s="14" t="n">
        <f aca="false">A1326+0.001</f>
        <v>1.32499999999996</v>
      </c>
      <c r="B1327" s="14" t="n">
        <f aca="false">(SIN(0.5*'Parche Rectangular'!$C$9*'Parche Rectangular'!$C$12*COS(A1327))/COS(A1327))^2</f>
        <v>0.881460489845385</v>
      </c>
      <c r="C1327" s="14" t="n">
        <f aca="false">SIN(A1327)^3</f>
        <v>0.912514552086437</v>
      </c>
      <c r="D1327" s="14" t="n">
        <f aca="false">Tabla142[[#This Row],[( sin(0.5*k0*W*cos θ)/cos θ )²]]*Tabla142[[#This Row],[sin³ θ]]</f>
        <v>0.804345524073153</v>
      </c>
    </row>
    <row r="1328" customFormat="false" ht="15" hidden="false" customHeight="false" outlineLevel="0" collapsed="false">
      <c r="A1328" s="14" t="n">
        <f aca="false">A1327+0.001</f>
        <v>1.32599999999996</v>
      </c>
      <c r="B1328" s="14" t="n">
        <f aca="false">(SIN(0.5*'Parche Rectangular'!$C$9*'Parche Rectangular'!$C$12*COS(A1328))/COS(A1328))^2</f>
        <v>0.881585146175452</v>
      </c>
      <c r="C1328" s="14" t="n">
        <f aca="false">SIN(A1328)^3</f>
        <v>0.913200119506596</v>
      </c>
      <c r="D1328" s="14" t="n">
        <f aca="false">Tabla142[[#This Row],[( sin(0.5*k0*W*cos θ)/cos θ )²]]*Tabla142[[#This Row],[sin³ θ]]</f>
        <v>0.805063660842663</v>
      </c>
    </row>
    <row r="1329" customFormat="false" ht="15" hidden="false" customHeight="false" outlineLevel="0" collapsed="false">
      <c r="A1329" s="14" t="n">
        <f aca="false">A1328+0.001</f>
        <v>1.32699999999996</v>
      </c>
      <c r="B1329" s="14" t="n">
        <f aca="false">(SIN(0.5*'Parche Rectangular'!$C$9*'Parche Rectangular'!$C$12*COS(A1329))/COS(A1329))^2</f>
        <v>0.881709349522674</v>
      </c>
      <c r="C1329" s="14" t="n">
        <f aca="false">SIN(A1329)^3</f>
        <v>0.913883289247234</v>
      </c>
      <c r="D1329" s="14" t="n">
        <f aca="false">Tabla142[[#This Row],[( sin(0.5*k0*W*cos θ)/cos θ )²]]*Tabla142[[#This Row],[sin³ θ]]</f>
        <v>0.805779440501821</v>
      </c>
    </row>
    <row r="1330" customFormat="false" ht="15" hidden="false" customHeight="false" outlineLevel="0" collapsed="false">
      <c r="A1330" s="14" t="n">
        <f aca="false">A1329+0.001</f>
        <v>1.32799999999996</v>
      </c>
      <c r="B1330" s="14" t="n">
        <f aca="false">(SIN(0.5*'Parche Rectangular'!$C$9*'Parche Rectangular'!$C$12*COS(A1330))/COS(A1330))^2</f>
        <v>0.881833099233629</v>
      </c>
      <c r="C1330" s="14" t="n">
        <f aca="false">SIN(A1330)^3</f>
        <v>0.914564056611071</v>
      </c>
      <c r="D1330" s="14" t="n">
        <f aca="false">Tabla142[[#This Row],[( sin(0.5*k0*W*cos θ)/cos θ )²]]*Tabla142[[#This Row],[sin³ θ]]</f>
        <v>0.80649285648902</v>
      </c>
    </row>
    <row r="1331" customFormat="false" ht="15" hidden="false" customHeight="false" outlineLevel="0" collapsed="false">
      <c r="A1331" s="14" t="n">
        <f aca="false">A1330+0.001</f>
        <v>1.32899999999996</v>
      </c>
      <c r="B1331" s="14" t="n">
        <f aca="false">(SIN(0.5*'Parche Rectangular'!$C$9*'Parche Rectangular'!$C$12*COS(A1331))/COS(A1331))^2</f>
        <v>0.881956394657104</v>
      </c>
      <c r="C1331" s="14" t="n">
        <f aca="false">SIN(A1331)^3</f>
        <v>0.91524241691662</v>
      </c>
      <c r="D1331" s="14" t="n">
        <f aca="false">Tabla142[[#This Row],[( sin(0.5*k0*W*cos θ)/cos θ )²]]*Tabla142[[#This Row],[sin³ θ]]</f>
        <v>0.807203902261037</v>
      </c>
    </row>
    <row r="1332" customFormat="false" ht="15" hidden="false" customHeight="false" outlineLevel="0" collapsed="false">
      <c r="A1332" s="14" t="n">
        <f aca="false">A1331+0.001</f>
        <v>1.32999999999996</v>
      </c>
      <c r="B1332" s="14" t="n">
        <f aca="false">(SIN(0.5*'Parche Rectangular'!$C$9*'Parche Rectangular'!$C$12*COS(A1332))/COS(A1332))^2</f>
        <v>0.88207923514411</v>
      </c>
      <c r="C1332" s="14" t="n">
        <f aca="false">SIN(A1332)^3</f>
        <v>0.915918365498239</v>
      </c>
      <c r="D1332" s="14" t="n">
        <f aca="false">Tabla142[[#This Row],[( sin(0.5*k0*W*cos θ)/cos θ )²]]*Tabla142[[#This Row],[sin³ θ]]</f>
        <v>0.80791257129313</v>
      </c>
    </row>
    <row r="1333" customFormat="false" ht="15" hidden="false" customHeight="false" outlineLevel="0" collapsed="false">
      <c r="A1333" s="14" t="n">
        <f aca="false">A1332+0.001</f>
        <v>1.33099999999996</v>
      </c>
      <c r="B1333" s="14" t="n">
        <f aca="false">(SIN(0.5*'Parche Rectangular'!$C$9*'Parche Rectangular'!$C$12*COS(A1333))/COS(A1333))^2</f>
        <v>0.882201620047877</v>
      </c>
      <c r="C1333" s="14" t="n">
        <f aca="false">SIN(A1333)^3</f>
        <v>0.916591897706162</v>
      </c>
      <c r="D1333" s="14" t="n">
        <f aca="false">Tabla142[[#This Row],[( sin(0.5*k0*W*cos θ)/cos θ )²]]*Tabla142[[#This Row],[sin³ θ]]</f>
        <v>0.808618857079134</v>
      </c>
    </row>
    <row r="1334" customFormat="false" ht="15" hidden="false" customHeight="false" outlineLevel="0" collapsed="false">
      <c r="A1334" s="14" t="n">
        <f aca="false">A1333+0.001</f>
        <v>1.33199999999996</v>
      </c>
      <c r="B1334" s="14" t="n">
        <f aca="false">(SIN(0.5*'Parche Rectangular'!$C$9*'Parche Rectangular'!$C$12*COS(A1334))/COS(A1334))^2</f>
        <v>0.882323548723869</v>
      </c>
      <c r="C1334" s="14" t="n">
        <f aca="false">SIN(A1334)^3</f>
        <v>0.917263008906547</v>
      </c>
      <c r="D1334" s="14" t="n">
        <f aca="false">Tabla142[[#This Row],[( sin(0.5*k0*W*cos θ)/cos θ )²]]*Tabla142[[#This Row],[sin³ θ]]</f>
        <v>0.809322753131558</v>
      </c>
    </row>
    <row r="1335" customFormat="false" ht="15" hidden="false" customHeight="false" outlineLevel="0" collapsed="false">
      <c r="A1335" s="14" t="n">
        <f aca="false">A1334+0.001</f>
        <v>1.33299999999996</v>
      </c>
      <c r="B1335" s="14" t="n">
        <f aca="false">(SIN(0.5*'Parche Rectangular'!$C$9*'Parche Rectangular'!$C$12*COS(A1335))/COS(A1335))^2</f>
        <v>0.882445020529783</v>
      </c>
      <c r="C1335" s="14" t="n">
        <f aca="false">SIN(A1335)^3</f>
        <v>0.917931694481509</v>
      </c>
      <c r="D1335" s="14" t="n">
        <f aca="false">Tabla142[[#This Row],[( sin(0.5*k0*W*cos θ)/cos θ )²]]*Tabla142[[#This Row],[sin³ θ]]</f>
        <v>0.810024252981674</v>
      </c>
    </row>
    <row r="1336" customFormat="false" ht="15" hidden="false" customHeight="false" outlineLevel="0" collapsed="false">
      <c r="A1336" s="14" t="n">
        <f aca="false">A1335+0.001</f>
        <v>1.33399999999996</v>
      </c>
      <c r="B1336" s="14" t="n">
        <f aca="false">(SIN(0.5*'Parche Rectangular'!$C$9*'Parche Rectangular'!$C$12*COS(A1336))/COS(A1336))^2</f>
        <v>0.882566034825556</v>
      </c>
      <c r="C1336" s="14" t="n">
        <f aca="false">SIN(A1336)^3</f>
        <v>0.918597949829167</v>
      </c>
      <c r="D1336" s="14" t="n">
        <f aca="false">Tabla142[[#This Row],[( sin(0.5*k0*W*cos θ)/cos θ )²]]*Tabla142[[#This Row],[sin³ θ]]</f>
        <v>0.810723350179612</v>
      </c>
    </row>
    <row r="1337" customFormat="false" ht="15" hidden="false" customHeight="false" outlineLevel="0" collapsed="false">
      <c r="A1337" s="14" t="n">
        <f aca="false">A1336+0.001</f>
        <v>1.33499999999996</v>
      </c>
      <c r="B1337" s="14" t="n">
        <f aca="false">(SIN(0.5*'Parche Rectangular'!$C$9*'Parche Rectangular'!$C$12*COS(A1337))/COS(A1337))^2</f>
        <v>0.882686590973371</v>
      </c>
      <c r="C1337" s="14" t="n">
        <f aca="false">SIN(A1337)^3</f>
        <v>0.919261770363678</v>
      </c>
      <c r="D1337" s="14" t="n">
        <f aca="false">Tabla142[[#This Row],[( sin(0.5*k0*W*cos θ)/cos θ )²]]*Tabla142[[#This Row],[sin³ θ]]</f>
        <v>0.81142003829446</v>
      </c>
    </row>
    <row r="1338" customFormat="false" ht="15" hidden="false" customHeight="false" outlineLevel="0" collapsed="false">
      <c r="A1338" s="14" t="n">
        <f aca="false">A1337+0.001</f>
        <v>1.33599999999996</v>
      </c>
      <c r="B1338" s="14" t="n">
        <f aca="false">(SIN(0.5*'Parche Rectangular'!$C$9*'Parche Rectangular'!$C$12*COS(A1338))/COS(A1338))^2</f>
        <v>0.882806688337661</v>
      </c>
      <c r="C1338" s="14" t="n">
        <f aca="false">SIN(A1338)^3</f>
        <v>0.919923151515283</v>
      </c>
      <c r="D1338" s="14" t="n">
        <f aca="false">Tabla142[[#This Row],[( sin(0.5*k0*W*cos θ)/cos θ )²]]*Tabla142[[#This Row],[sin³ θ]]</f>
        <v>0.812114310914351</v>
      </c>
    </row>
    <row r="1339" customFormat="false" ht="15" hidden="false" customHeight="false" outlineLevel="0" collapsed="false">
      <c r="A1339" s="14" t="n">
        <f aca="false">A1338+0.001</f>
        <v>1.33699999999996</v>
      </c>
      <c r="B1339" s="14" t="n">
        <f aca="false">(SIN(0.5*'Parche Rectangular'!$C$9*'Parche Rectangular'!$C$12*COS(A1339))/COS(A1339))^2</f>
        <v>0.882926326285116</v>
      </c>
      <c r="C1339" s="14" t="n">
        <f aca="false">SIN(A1339)^3</f>
        <v>0.920582088730342</v>
      </c>
      <c r="D1339" s="14" t="n">
        <f aca="false">Tabla142[[#This Row],[( sin(0.5*k0*W*cos θ)/cos θ )²]]*Tabla142[[#This Row],[sin³ θ]]</f>
        <v>0.812806161646559</v>
      </c>
    </row>
    <row r="1340" customFormat="false" ht="15" hidden="false" customHeight="false" outlineLevel="0" collapsed="false">
      <c r="A1340" s="14" t="n">
        <f aca="false">A1339+0.001</f>
        <v>1.33799999999996</v>
      </c>
      <c r="B1340" s="14" t="n">
        <f aca="false">(SIN(0.5*'Parche Rectangular'!$C$9*'Parche Rectangular'!$C$12*COS(A1340))/COS(A1340))^2</f>
        <v>0.883045504184685</v>
      </c>
      <c r="C1340" s="14" t="n">
        <f aca="false">SIN(A1340)^3</f>
        <v>0.921238577471373</v>
      </c>
      <c r="D1340" s="14" t="n">
        <f aca="false">Tabla142[[#This Row],[( sin(0.5*k0*W*cos θ)/cos θ )²]]*Tabla142[[#This Row],[sin³ θ]]</f>
        <v>0.813495584117591</v>
      </c>
    </row>
    <row r="1341" customFormat="false" ht="15" hidden="false" customHeight="false" outlineLevel="0" collapsed="false">
      <c r="A1341" s="14" t="n">
        <f aca="false">A1340+0.001</f>
        <v>1.33899999999996</v>
      </c>
      <c r="B1341" s="14" t="n">
        <f aca="false">(SIN(0.5*'Parche Rectangular'!$C$9*'Parche Rectangular'!$C$12*COS(A1341))/COS(A1341))^2</f>
        <v>0.883164221407587</v>
      </c>
      <c r="C1341" s="14" t="n">
        <f aca="false">SIN(A1341)^3</f>
        <v>0.921892613217097</v>
      </c>
      <c r="D1341" s="14" t="n">
        <f aca="false">Tabla142[[#This Row],[( sin(0.5*k0*W*cos θ)/cos θ )²]]*Tabla142[[#This Row],[sin³ θ]]</f>
        <v>0.814182571973283</v>
      </c>
    </row>
    <row r="1342" customFormat="false" ht="15" hidden="false" customHeight="false" outlineLevel="0" collapsed="false">
      <c r="A1342" s="14" t="n">
        <f aca="false">A1341+0.001</f>
        <v>1.33999999999996</v>
      </c>
      <c r="B1342" s="14" t="n">
        <f aca="false">(SIN(0.5*'Parche Rectangular'!$C$9*'Parche Rectangular'!$C$12*COS(A1342))/COS(A1342))^2</f>
        <v>0.883282477327309</v>
      </c>
      <c r="C1342" s="14" t="n">
        <f aca="false">SIN(A1342)^3</f>
        <v>0.922544191462472</v>
      </c>
      <c r="D1342" s="14" t="n">
        <f aca="false">Tabla142[[#This Row],[( sin(0.5*k0*W*cos θ)/cos θ )²]]*Tabla142[[#This Row],[sin³ θ]]</f>
        <v>0.814867118878891</v>
      </c>
    </row>
    <row r="1343" customFormat="false" ht="15" hidden="false" customHeight="false" outlineLevel="0" collapsed="false">
      <c r="A1343" s="14" t="n">
        <f aca="false">A1342+0.001</f>
        <v>1.34099999999996</v>
      </c>
      <c r="B1343" s="14" t="n">
        <f aca="false">(SIN(0.5*'Parche Rectangular'!$C$9*'Parche Rectangular'!$C$12*COS(A1343))/COS(A1343))^2</f>
        <v>0.883400271319616</v>
      </c>
      <c r="C1343" s="14" t="n">
        <f aca="false">SIN(A1343)^3</f>
        <v>0.923193307718733</v>
      </c>
      <c r="D1343" s="14" t="n">
        <f aca="false">Tabla142[[#This Row],[( sin(0.5*k0*W*cos θ)/cos θ )²]]*Tabla142[[#This Row],[sin³ θ]]</f>
        <v>0.815549218519183</v>
      </c>
    </row>
    <row r="1344" customFormat="false" ht="15" hidden="false" customHeight="false" outlineLevel="0" collapsed="false">
      <c r="A1344" s="14" t="n">
        <f aca="false">A1343+0.001</f>
        <v>1.34199999999996</v>
      </c>
      <c r="B1344" s="14" t="n">
        <f aca="false">(SIN(0.5*'Parche Rectangular'!$C$9*'Parche Rectangular'!$C$12*COS(A1344))/COS(A1344))^2</f>
        <v>0.883517602762555</v>
      </c>
      <c r="C1344" s="14" t="n">
        <f aca="false">SIN(A1344)^3</f>
        <v>0.923839957513434</v>
      </c>
      <c r="D1344" s="14" t="n">
        <f aca="false">Tabla142[[#This Row],[( sin(0.5*k0*W*cos θ)/cos θ )²]]*Tabla142[[#This Row],[sin³ θ]]</f>
        <v>0.81622886459853</v>
      </c>
    </row>
    <row r="1345" customFormat="false" ht="15" hidden="false" customHeight="false" outlineLevel="0" collapsed="false">
      <c r="A1345" s="14" t="n">
        <f aca="false">A1344+0.001</f>
        <v>1.34299999999996</v>
      </c>
      <c r="B1345" s="14" t="n">
        <f aca="false">(SIN(0.5*'Parche Rectangular'!$C$9*'Parche Rectangular'!$C$12*COS(A1345))/COS(A1345))^2</f>
        <v>0.883634471036461</v>
      </c>
      <c r="C1345" s="14" t="n">
        <f aca="false">SIN(A1345)^3</f>
        <v>0.924484136390484</v>
      </c>
      <c r="D1345" s="14" t="n">
        <f aca="false">Tabla142[[#This Row],[( sin(0.5*k0*W*cos θ)/cos θ )²]]*Tabla142[[#This Row],[sin³ θ]]</f>
        <v>0.816906050841005</v>
      </c>
    </row>
    <row r="1346" customFormat="false" ht="15" hidden="false" customHeight="false" outlineLevel="0" collapsed="false">
      <c r="A1346" s="14" t="n">
        <f aca="false">A1345+0.001</f>
        <v>1.34399999999996</v>
      </c>
      <c r="B1346" s="14" t="n">
        <f aca="false">(SIN(0.5*'Parche Rectangular'!$C$9*'Parche Rectangular'!$C$12*COS(A1346))/COS(A1346))^2</f>
        <v>0.883750875523958</v>
      </c>
      <c r="C1346" s="14" t="n">
        <f aca="false">SIN(A1346)^3</f>
        <v>0.925125839910187</v>
      </c>
      <c r="D1346" s="14" t="n">
        <f aca="false">Tabla142[[#This Row],[( sin(0.5*k0*W*cos θ)/cos θ )²]]*Tabla142[[#This Row],[sin³ θ]]</f>
        <v>0.817580770990464</v>
      </c>
    </row>
    <row r="1347" customFormat="false" ht="15" hidden="false" customHeight="false" outlineLevel="0" collapsed="false">
      <c r="A1347" s="14" t="n">
        <f aca="false">A1346+0.001</f>
        <v>1.34499999999996</v>
      </c>
      <c r="B1347" s="14" t="n">
        <f aca="false">(SIN(0.5*'Parche Rectangular'!$C$9*'Parche Rectangular'!$C$12*COS(A1347))/COS(A1347))^2</f>
        <v>0.88386681560997</v>
      </c>
      <c r="C1347" s="14" t="n">
        <f aca="false">SIN(A1347)^3</f>
        <v>0.925765063649278</v>
      </c>
      <c r="D1347" s="14" t="n">
        <f aca="false">Tabla142[[#This Row],[( sin(0.5*k0*W*cos θ)/cos θ )²]]*Tabla142[[#This Row],[sin³ θ]]</f>
        <v>0.818253018810649</v>
      </c>
    </row>
    <row r="1348" customFormat="false" ht="15" hidden="false" customHeight="false" outlineLevel="0" collapsed="false">
      <c r="A1348" s="14" t="n">
        <f aca="false">A1347+0.001</f>
        <v>1.34599999999996</v>
      </c>
      <c r="B1348" s="14" t="n">
        <f aca="false">(SIN(0.5*'Parche Rectangular'!$C$9*'Parche Rectangular'!$C$12*COS(A1348))/COS(A1348))^2</f>
        <v>0.883982290681723</v>
      </c>
      <c r="C1348" s="14" t="n">
        <f aca="false">SIN(A1348)^3</f>
        <v>0.926401803200968</v>
      </c>
      <c r="D1348" s="14" t="n">
        <f aca="false">Tabla142[[#This Row],[( sin(0.5*k0*W*cos θ)/cos θ )²]]*Tabla142[[#This Row],[sin³ θ]]</f>
        <v>0.81892278808527</v>
      </c>
    </row>
    <row r="1349" customFormat="false" ht="15" hidden="false" customHeight="false" outlineLevel="0" collapsed="false">
      <c r="A1349" s="14" t="n">
        <f aca="false">A1348+0.001</f>
        <v>1.34699999999996</v>
      </c>
      <c r="B1349" s="14" t="n">
        <f aca="false">(SIN(0.5*'Parche Rectangular'!$C$9*'Parche Rectangular'!$C$12*COS(A1349))/COS(A1349))^2</f>
        <v>0.884097300128749</v>
      </c>
      <c r="C1349" s="14" t="n">
        <f aca="false">SIN(A1349)^3</f>
        <v>0.927036054174973</v>
      </c>
      <c r="D1349" s="14" t="n">
        <f aca="false">Tabla142[[#This Row],[( sin(0.5*k0*W*cos θ)/cos θ )²]]*Tabla142[[#This Row],[sin³ θ]]</f>
        <v>0.819590072618102</v>
      </c>
    </row>
    <row r="1350" customFormat="false" ht="15" hidden="false" customHeight="false" outlineLevel="0" collapsed="false">
      <c r="A1350" s="14" t="n">
        <f aca="false">A1349+0.001</f>
        <v>1.34799999999996</v>
      </c>
      <c r="B1350" s="14" t="n">
        <f aca="false">(SIN(0.5*'Parche Rectangular'!$C$9*'Parche Rectangular'!$C$12*COS(A1350))/COS(A1350))^2</f>
        <v>0.884211843342893</v>
      </c>
      <c r="C1350" s="14" t="n">
        <f aca="false">SIN(A1350)^3</f>
        <v>0.927667812197561</v>
      </c>
      <c r="D1350" s="14" t="n">
        <f aca="false">Tabla142[[#This Row],[( sin(0.5*k0*W*cos θ)/cos θ )²]]*Tabla142[[#This Row],[sin³ θ]]</f>
        <v>0.820254866233074</v>
      </c>
    </row>
    <row r="1351" customFormat="false" ht="15" hidden="false" customHeight="false" outlineLevel="0" collapsed="false">
      <c r="A1351" s="14" t="n">
        <f aca="false">A1350+0.001</f>
        <v>1.34899999999996</v>
      </c>
      <c r="B1351" s="14" t="n">
        <f aca="false">(SIN(0.5*'Parche Rectangular'!$C$9*'Parche Rectangular'!$C$12*COS(A1351))/COS(A1351))^2</f>
        <v>0.884325919718319</v>
      </c>
      <c r="C1351" s="14" t="n">
        <f aca="false">SIN(A1351)^3</f>
        <v>0.928297072911584</v>
      </c>
      <c r="D1351" s="14" t="n">
        <f aca="false">Tabla142[[#This Row],[( sin(0.5*k0*W*cos θ)/cos θ )²]]*Tabla142[[#This Row],[sin³ θ]]</f>
        <v>0.82091716277436</v>
      </c>
    </row>
    <row r="1352" customFormat="false" ht="15" hidden="false" customHeight="false" outlineLevel="0" collapsed="false">
      <c r="A1352" s="14" t="n">
        <f aca="false">A1351+0.001</f>
        <v>1.34999999999996</v>
      </c>
      <c r="B1352" s="14" t="n">
        <f aca="false">(SIN(0.5*'Parche Rectangular'!$C$9*'Parche Rectangular'!$C$12*COS(A1352))/COS(A1352))^2</f>
        <v>0.884439528651511</v>
      </c>
      <c r="C1352" s="14" t="n">
        <f aca="false">SIN(A1352)^3</f>
        <v>0.928923831976519</v>
      </c>
      <c r="D1352" s="14" t="n">
        <f aca="false">Tabla142[[#This Row],[( sin(0.5*k0*W*cos θ)/cos θ )²]]*Tabla142[[#This Row],[sin³ θ]]</f>
        <v>0.821576956106468</v>
      </c>
    </row>
    <row r="1353" customFormat="false" ht="15" hidden="false" customHeight="false" outlineLevel="0" collapsed="false">
      <c r="A1353" s="14" t="n">
        <f aca="false">A1352+0.001</f>
        <v>1.35099999999996</v>
      </c>
      <c r="B1353" s="14" t="n">
        <f aca="false">(SIN(0.5*'Parche Rectangular'!$C$9*'Parche Rectangular'!$C$12*COS(A1353))/COS(A1353))^2</f>
        <v>0.884552669541283</v>
      </c>
      <c r="C1353" s="14" t="n">
        <f aca="false">SIN(A1353)^3</f>
        <v>0.929548085068506</v>
      </c>
      <c r="D1353" s="14" t="n">
        <f aca="false">Tabla142[[#This Row],[( sin(0.5*k0*W*cos θ)/cos θ )²]]*Tabla142[[#This Row],[sin³ θ]]</f>
        <v>0.822234240114334</v>
      </c>
    </row>
    <row r="1354" customFormat="false" ht="15" hidden="false" customHeight="false" outlineLevel="0" collapsed="false">
      <c r="A1354" s="14" t="n">
        <f aca="false">A1353+0.001</f>
        <v>1.35199999999996</v>
      </c>
      <c r="B1354" s="14" t="n">
        <f aca="false">(SIN(0.5*'Parche Rectangular'!$C$9*'Parche Rectangular'!$C$12*COS(A1354))/COS(A1354))^2</f>
        <v>0.884665341788778</v>
      </c>
      <c r="C1354" s="14" t="n">
        <f aca="false">SIN(A1354)^3</f>
        <v>0.930169827880381</v>
      </c>
      <c r="D1354" s="14" t="n">
        <f aca="false">Tabla142[[#This Row],[( sin(0.5*k0*W*cos θ)/cos θ )²]]*Tabla142[[#This Row],[sin³ θ]]</f>
        <v>0.822889008703406</v>
      </c>
    </row>
    <row r="1355" customFormat="false" ht="15" hidden="false" customHeight="false" outlineLevel="0" collapsed="false">
      <c r="A1355" s="14" t="n">
        <f aca="false">A1354+0.001</f>
        <v>1.35299999999996</v>
      </c>
      <c r="B1355" s="14" t="n">
        <f aca="false">(SIN(0.5*'Parche Rectangular'!$C$9*'Parche Rectangular'!$C$12*COS(A1355))/COS(A1355))^2</f>
        <v>0.88477754479748</v>
      </c>
      <c r="C1355" s="14" t="n">
        <f aca="false">SIN(A1355)^3</f>
        <v>0.930789056121719</v>
      </c>
      <c r="D1355" s="14" t="n">
        <f aca="false">Tabla142[[#This Row],[( sin(0.5*k0*W*cos θ)/cos θ )²]]*Tabla142[[#This Row],[sin³ θ]]</f>
        <v>0.823541255799739</v>
      </c>
    </row>
    <row r="1356" customFormat="false" ht="15" hidden="false" customHeight="false" outlineLevel="0" collapsed="false">
      <c r="A1356" s="14" t="n">
        <f aca="false">A1355+0.001</f>
        <v>1.35399999999996</v>
      </c>
      <c r="B1356" s="14" t="n">
        <f aca="false">(SIN(0.5*'Parche Rectangular'!$C$9*'Parche Rectangular'!$C$12*COS(A1356))/COS(A1356))^2</f>
        <v>0.884889277973214</v>
      </c>
      <c r="C1356" s="14" t="n">
        <f aca="false">SIN(A1356)^3</f>
        <v>0.931405765518871</v>
      </c>
      <c r="D1356" s="14" t="n">
        <f aca="false">Tabla142[[#This Row],[( sin(0.5*k0*W*cos θ)/cos θ )²]]*Tabla142[[#This Row],[sin³ θ]]</f>
        <v>0.824190975350082</v>
      </c>
    </row>
    <row r="1357" customFormat="false" ht="15" hidden="false" customHeight="false" outlineLevel="0" collapsed="false">
      <c r="A1357" s="14" t="n">
        <f aca="false">A1356+0.001</f>
        <v>1.35499999999996</v>
      </c>
      <c r="B1357" s="14" t="n">
        <f aca="false">(SIN(0.5*'Parche Rectangular'!$C$9*'Parche Rectangular'!$C$12*COS(A1357))/COS(A1357))^2</f>
        <v>0.885000540724152</v>
      </c>
      <c r="C1357" s="14" t="n">
        <f aca="false">SIN(A1357)^3</f>
        <v>0.932019951814995</v>
      </c>
      <c r="D1357" s="14" t="n">
        <f aca="false">Tabla142[[#This Row],[( sin(0.5*k0*W*cos θ)/cos θ )²]]*Tabla142[[#This Row],[sin³ θ]]</f>
        <v>0.824838161321969</v>
      </c>
    </row>
    <row r="1358" customFormat="false" ht="15" hidden="false" customHeight="false" outlineLevel="0" collapsed="false">
      <c r="A1358" s="14" t="n">
        <f aca="false">A1357+0.001</f>
        <v>1.35599999999996</v>
      </c>
      <c r="B1358" s="14" t="n">
        <f aca="false">(SIN(0.5*'Parche Rectangular'!$C$9*'Parche Rectangular'!$C$12*COS(A1358))/COS(A1358))^2</f>
        <v>0.885111332460819</v>
      </c>
      <c r="C1358" s="14" t="n">
        <f aca="false">SIN(A1358)^3</f>
        <v>0.932631610770102</v>
      </c>
      <c r="D1358" s="14" t="n">
        <f aca="false">Tabla142[[#This Row],[( sin(0.5*k0*W*cos θ)/cos θ )²]]*Tabla142[[#This Row],[sin³ θ]]</f>
        <v>0.825482807703805</v>
      </c>
    </row>
    <row r="1359" customFormat="false" ht="15" hidden="false" customHeight="false" outlineLevel="0" collapsed="false">
      <c r="A1359" s="14" t="n">
        <f aca="false">A1358+0.001</f>
        <v>1.35699999999996</v>
      </c>
      <c r="B1359" s="14" t="n">
        <f aca="false">(SIN(0.5*'Parche Rectangular'!$C$9*'Parche Rectangular'!$C$12*COS(A1359))/COS(A1359))^2</f>
        <v>0.885221652596096</v>
      </c>
      <c r="C1359" s="14" t="n">
        <f aca="false">SIN(A1359)^3</f>
        <v>0.933240738161084</v>
      </c>
      <c r="D1359" s="14" t="n">
        <f aca="false">Tabla142[[#This Row],[( sin(0.5*k0*W*cos θ)/cos θ )²]]*Tabla142[[#This Row],[sin³ θ]]</f>
        <v>0.826124908504956</v>
      </c>
    </row>
    <row r="1360" customFormat="false" ht="15" hidden="false" customHeight="false" outlineLevel="0" collapsed="false">
      <c r="A1360" s="14" t="n">
        <f aca="false">A1359+0.001</f>
        <v>1.35799999999996</v>
      </c>
      <c r="B1360" s="14" t="n">
        <f aca="false">(SIN(0.5*'Parche Rectangular'!$C$9*'Parche Rectangular'!$C$12*COS(A1360))/COS(A1360))^2</f>
        <v>0.885331500545228</v>
      </c>
      <c r="C1360" s="14" t="n">
        <f aca="false">SIN(A1360)^3</f>
        <v>0.933847329781758</v>
      </c>
      <c r="D1360" s="14" t="n">
        <f aca="false">Tabla142[[#This Row],[( sin(0.5*k0*W*cos θ)/cos θ )²]]*Tabla142[[#This Row],[sin³ θ]]</f>
        <v>0.826764457755838</v>
      </c>
    </row>
    <row r="1361" customFormat="false" ht="15" hidden="false" customHeight="false" outlineLevel="0" collapsed="false">
      <c r="A1361" s="14" t="n">
        <f aca="false">A1360+0.001</f>
        <v>1.35899999999996</v>
      </c>
      <c r="B1361" s="14" t="n">
        <f aca="false">(SIN(0.5*'Parche Rectangular'!$C$9*'Parche Rectangular'!$C$12*COS(A1361))/COS(A1361))^2</f>
        <v>0.885440875725824</v>
      </c>
      <c r="C1361" s="14" t="n">
        <f aca="false">SIN(A1361)^3</f>
        <v>0.934451381442898</v>
      </c>
      <c r="D1361" s="14" t="n">
        <f aca="false">Tabla142[[#This Row],[( sin(0.5*k0*W*cos θ)/cos θ )²]]*Tabla142[[#This Row],[sin³ θ]]</f>
        <v>0.827401449508005</v>
      </c>
    </row>
    <row r="1362" customFormat="false" ht="15" hidden="false" customHeight="false" outlineLevel="0" collapsed="false">
      <c r="A1362" s="14" t="n">
        <f aca="false">A1361+0.001</f>
        <v>1.35999999999996</v>
      </c>
      <c r="B1362" s="14" t="n">
        <f aca="false">(SIN(0.5*'Parche Rectangular'!$C$9*'Parche Rectangular'!$C$12*COS(A1362))/COS(A1362))^2</f>
        <v>0.885549777557867</v>
      </c>
      <c r="C1362" s="14" t="n">
        <f aca="false">SIN(A1362)^3</f>
        <v>0.935052888972274</v>
      </c>
      <c r="D1362" s="14" t="n">
        <f aca="false">Tabla142[[#This Row],[( sin(0.5*k0*W*cos θ)/cos θ )²]]*Tabla142[[#This Row],[sin³ θ]]</f>
        <v>0.828035877834238</v>
      </c>
    </row>
    <row r="1363" customFormat="false" ht="15" hidden="false" customHeight="false" outlineLevel="0" collapsed="false">
      <c r="A1363" s="14" t="n">
        <f aca="false">A1362+0.001</f>
        <v>1.36099999999996</v>
      </c>
      <c r="B1363" s="14" t="n">
        <f aca="false">(SIN(0.5*'Parche Rectangular'!$C$9*'Parche Rectangular'!$C$12*COS(A1363))/COS(A1363))^2</f>
        <v>0.885658205463717</v>
      </c>
      <c r="C1363" s="14" t="n">
        <f aca="false">SIN(A1363)^3</f>
        <v>0.935651848214686</v>
      </c>
      <c r="D1363" s="14" t="n">
        <f aca="false">Tabla142[[#This Row],[( sin(0.5*k0*W*cos θ)/cos θ )²]]*Tabla142[[#This Row],[sin³ θ]]</f>
        <v>0.828667736828629</v>
      </c>
    </row>
    <row r="1364" customFormat="false" ht="15" hidden="false" customHeight="false" outlineLevel="0" collapsed="false">
      <c r="A1364" s="14" t="n">
        <f aca="false">A1363+0.001</f>
        <v>1.36199999999996</v>
      </c>
      <c r="B1364" s="14" t="n">
        <f aca="false">(SIN(0.5*'Parche Rectangular'!$C$9*'Parche Rectangular'!$C$12*COS(A1364))/COS(A1364))^2</f>
        <v>0.885766158868114</v>
      </c>
      <c r="C1364" s="14" t="n">
        <f aca="false">SIN(A1364)^3</f>
        <v>0.936248255032002</v>
      </c>
      <c r="D1364" s="14" t="n">
        <f aca="false">Tabla142[[#This Row],[( sin(0.5*k0*W*cos θ)/cos θ )²]]*Tabla142[[#This Row],[sin³ θ]]</f>
        <v>0.82929702060667</v>
      </c>
    </row>
    <row r="1365" customFormat="false" ht="15" hidden="false" customHeight="false" outlineLevel="0" collapsed="false">
      <c r="A1365" s="14" t="n">
        <f aca="false">A1364+0.001</f>
        <v>1.36299999999996</v>
      </c>
      <c r="B1365" s="14" t="n">
        <f aca="false">(SIN(0.5*'Parche Rectangular'!$C$9*'Parche Rectangular'!$C$12*COS(A1365))/COS(A1365))^2</f>
        <v>0.885873637198184</v>
      </c>
      <c r="C1365" s="14" t="n">
        <f aca="false">SIN(A1365)^3</f>
        <v>0.936842105303193</v>
      </c>
      <c r="D1365" s="14" t="n">
        <f aca="false">Tabla142[[#This Row],[( sin(0.5*k0*W*cos θ)/cos θ )²]]*Tabla142[[#This Row],[sin³ θ]]</f>
        <v>0.829923723305344</v>
      </c>
    </row>
    <row r="1366" customFormat="false" ht="15" hidden="false" customHeight="false" outlineLevel="0" collapsed="false">
      <c r="A1366" s="14" t="n">
        <f aca="false">A1365+0.001</f>
        <v>1.36399999999996</v>
      </c>
      <c r="B1366" s="14" t="n">
        <f aca="false">(SIN(0.5*'Parche Rectangular'!$C$9*'Parche Rectangular'!$C$12*COS(A1366))/COS(A1366))^2</f>
        <v>0.885980639883446</v>
      </c>
      <c r="C1366" s="14" t="n">
        <f aca="false">SIN(A1366)^3</f>
        <v>0.937433394924371</v>
      </c>
      <c r="D1366" s="14" t="n">
        <f aca="false">Tabla142[[#This Row],[( sin(0.5*k0*W*cos θ)/cos θ )²]]*Tabla142[[#This Row],[sin³ θ]]</f>
        <v>0.830547839083205</v>
      </c>
    </row>
    <row r="1367" customFormat="false" ht="15" hidden="false" customHeight="false" outlineLevel="0" collapsed="false">
      <c r="A1367" s="14" t="n">
        <f aca="false">A1366+0.001</f>
        <v>1.36499999999996</v>
      </c>
      <c r="B1367" s="14" t="n">
        <f aca="false">(SIN(0.5*'Parche Rectangular'!$C$9*'Parche Rectangular'!$C$12*COS(A1367))/COS(A1367))^2</f>
        <v>0.886087166355811</v>
      </c>
      <c r="C1367" s="14" t="n">
        <f aca="false">SIN(A1367)^3</f>
        <v>0.93802211980882</v>
      </c>
      <c r="D1367" s="14" t="n">
        <f aca="false">Tabla142[[#This Row],[( sin(0.5*k0*W*cos θ)/cos θ )²]]*Tabla142[[#This Row],[sin³ θ]]</f>
        <v>0.831169362120469</v>
      </c>
    </row>
    <row r="1368" customFormat="false" ht="15" hidden="false" customHeight="false" outlineLevel="0" collapsed="false">
      <c r="A1368" s="14" t="n">
        <f aca="false">A1367+0.001</f>
        <v>1.36599999999996</v>
      </c>
      <c r="B1368" s="14" t="n">
        <f aca="false">(SIN(0.5*'Parche Rectangular'!$C$9*'Parche Rectangular'!$C$12*COS(A1368))/COS(A1368))^2</f>
        <v>0.886193216049595</v>
      </c>
      <c r="C1368" s="14" t="n">
        <f aca="false">SIN(A1368)^3</f>
        <v>0.938608275887037</v>
      </c>
      <c r="D1368" s="14" t="n">
        <f aca="false">Tabla142[[#This Row],[( sin(0.5*k0*W*cos θ)/cos θ )²]]*Tabla142[[#This Row],[sin³ θ]]</f>
        <v>0.831788286619099</v>
      </c>
    </row>
    <row r="1369" customFormat="false" ht="15" hidden="false" customHeight="false" outlineLevel="0" collapsed="false">
      <c r="A1369" s="14" t="n">
        <f aca="false">A1368+0.001</f>
        <v>1.36699999999996</v>
      </c>
      <c r="B1369" s="14" t="n">
        <f aca="false">(SIN(0.5*'Parche Rectangular'!$C$9*'Parche Rectangular'!$C$12*COS(A1369))/COS(A1369))^2</f>
        <v>0.886298788401516</v>
      </c>
      <c r="C1369" s="14" t="n">
        <f aca="false">SIN(A1369)^3</f>
        <v>0.939191859106763</v>
      </c>
      <c r="D1369" s="14" t="n">
        <f aca="false">Tabla142[[#This Row],[( sin(0.5*k0*W*cos θ)/cos θ )²]]*Tabla142[[#This Row],[sin³ θ]]</f>
        <v>0.832404606802892</v>
      </c>
    </row>
    <row r="1370" customFormat="false" ht="15" hidden="false" customHeight="false" outlineLevel="0" collapsed="false">
      <c r="A1370" s="14" t="n">
        <f aca="false">A1369+0.001</f>
        <v>1.36799999999996</v>
      </c>
      <c r="B1370" s="14" t="n">
        <f aca="false">(SIN(0.5*'Parche Rectangular'!$C$9*'Parche Rectangular'!$C$12*COS(A1370))/COS(A1370))^2</f>
        <v>0.886403882850704</v>
      </c>
      <c r="C1370" s="14" t="n">
        <f aca="false">SIN(A1370)^3</f>
        <v>0.939772865433022</v>
      </c>
      <c r="D1370" s="14" t="n">
        <f aca="false">Tabla142[[#This Row],[( sin(0.5*k0*W*cos θ)/cos θ )²]]*Tabla142[[#This Row],[sin³ θ]]</f>
        <v>0.833018316917563</v>
      </c>
    </row>
    <row r="1371" customFormat="false" ht="15" hidden="false" customHeight="false" outlineLevel="0" collapsed="false">
      <c r="A1371" s="14" t="n">
        <f aca="false">A1370+0.001</f>
        <v>1.36899999999996</v>
      </c>
      <c r="B1371" s="14" t="n">
        <f aca="false">(SIN(0.5*'Parche Rectangular'!$C$9*'Parche Rectangular'!$C$12*COS(A1371))/COS(A1371))^2</f>
        <v>0.886508498838702</v>
      </c>
      <c r="C1371" s="14" t="n">
        <f aca="false">SIN(A1371)^3</f>
        <v>0.940351290848152</v>
      </c>
      <c r="D1371" s="14" t="n">
        <f aca="false">Tabla142[[#This Row],[( sin(0.5*k0*W*cos θ)/cos θ )²]]*Tabla142[[#This Row],[sin³ θ]]</f>
        <v>0.833629411230831</v>
      </c>
    </row>
    <row r="1372" customFormat="false" ht="15" hidden="false" customHeight="false" outlineLevel="0" collapsed="false">
      <c r="A1372" s="14" t="n">
        <f aca="false">A1371+0.001</f>
        <v>1.36999999999996</v>
      </c>
      <c r="B1372" s="14" t="n">
        <f aca="false">(SIN(0.5*'Parche Rectangular'!$C$9*'Parche Rectangular'!$C$12*COS(A1372))/COS(A1372))^2</f>
        <v>0.886612635809472</v>
      </c>
      <c r="C1372" s="14" t="n">
        <f aca="false">SIN(A1372)^3</f>
        <v>0.940927131351844</v>
      </c>
      <c r="D1372" s="14" t="n">
        <f aca="false">Tabla142[[#This Row],[( sin(0.5*k0*W*cos θ)/cos θ )²]]*Tabla142[[#This Row],[sin³ θ]]</f>
        <v>0.834237884032504</v>
      </c>
    </row>
    <row r="1373" customFormat="false" ht="15" hidden="false" customHeight="false" outlineLevel="0" collapsed="false">
      <c r="A1373" s="14" t="n">
        <f aca="false">A1372+0.001</f>
        <v>1.37099999999996</v>
      </c>
      <c r="B1373" s="14" t="n">
        <f aca="false">(SIN(0.5*'Parche Rectangular'!$C$9*'Parche Rectangular'!$C$12*COS(A1373))/COS(A1373))^2</f>
        <v>0.886716293209403</v>
      </c>
      <c r="C1373" s="14" t="n">
        <f aca="false">SIN(A1373)^3</f>
        <v>0.941500382961174</v>
      </c>
      <c r="D1373" s="14" t="n">
        <f aca="false">Tabla142[[#This Row],[( sin(0.5*k0*W*cos θ)/cos θ )²]]*Tabla142[[#This Row],[sin³ θ]]</f>
        <v>0.834843729634565</v>
      </c>
    </row>
    <row r="1374" customFormat="false" ht="15" hidden="false" customHeight="false" outlineLevel="0" collapsed="false">
      <c r="A1374" s="14" t="n">
        <f aca="false">A1373+0.001</f>
        <v>1.37199999999996</v>
      </c>
      <c r="B1374" s="14" t="n">
        <f aca="false">(SIN(0.5*'Parche Rectangular'!$C$9*'Parche Rectangular'!$C$12*COS(A1374))/COS(A1374))^2</f>
        <v>0.886819470487308</v>
      </c>
      <c r="C1374" s="14" t="n">
        <f aca="false">SIN(A1374)^3</f>
        <v>0.942071041710639</v>
      </c>
      <c r="D1374" s="14" t="n">
        <f aca="false">Tabla142[[#This Row],[( sin(0.5*k0*W*cos θ)/cos θ )²]]*Tabla142[[#This Row],[sin³ θ]]</f>
        <v>0.835446942371255</v>
      </c>
    </row>
    <row r="1375" customFormat="false" ht="15" hidden="false" customHeight="false" outlineLevel="0" collapsed="false">
      <c r="A1375" s="14" t="n">
        <f aca="false">A1374+0.001</f>
        <v>1.37299999999996</v>
      </c>
      <c r="B1375" s="14" t="n">
        <f aca="false">(SIN(0.5*'Parche Rectangular'!$C$9*'Parche Rectangular'!$C$12*COS(A1375))/COS(A1375))^2</f>
        <v>0.886922167094437</v>
      </c>
      <c r="C1375" s="14" t="n">
        <f aca="false">SIN(A1375)^3</f>
        <v>0.94263910365219</v>
      </c>
      <c r="D1375" s="14" t="n">
        <f aca="false">Tabla142[[#This Row],[( sin(0.5*k0*W*cos θ)/cos θ )²]]*Tabla142[[#This Row],[sin³ θ]]</f>
        <v>0.836047516599158</v>
      </c>
    </row>
    <row r="1376" customFormat="false" ht="15" hidden="false" customHeight="false" outlineLevel="0" collapsed="false">
      <c r="A1376" s="14" t="n">
        <f aca="false">A1375+0.001</f>
        <v>1.37399999999996</v>
      </c>
      <c r="B1376" s="14" t="n">
        <f aca="false">(SIN(0.5*'Parche Rectangular'!$C$9*'Parche Rectangular'!$C$12*COS(A1376))/COS(A1376))^2</f>
        <v>0.887024382484476</v>
      </c>
      <c r="C1376" s="14" t="n">
        <f aca="false">SIN(A1376)^3</f>
        <v>0.943204564855269</v>
      </c>
      <c r="D1376" s="14" t="n">
        <f aca="false">Tabla142[[#This Row],[( sin(0.5*k0*W*cos θ)/cos θ )²]]*Tabla142[[#This Row],[sin³ θ]]</f>
        <v>0.836645446697284</v>
      </c>
    </row>
    <row r="1377" customFormat="false" ht="15" hidden="false" customHeight="false" outlineLevel="0" collapsed="false">
      <c r="A1377" s="14" t="n">
        <f aca="false">A1376+0.001</f>
        <v>1.37499999999996</v>
      </c>
      <c r="B1377" s="14" t="n">
        <f aca="false">(SIN(0.5*'Parche Rectangular'!$C$9*'Parche Rectangular'!$C$12*COS(A1377))/COS(A1377))^2</f>
        <v>0.887126116113553</v>
      </c>
      <c r="C1377" s="14" t="n">
        <f aca="false">SIN(A1377)^3</f>
        <v>0.943767421406841</v>
      </c>
      <c r="D1377" s="14" t="n">
        <f aca="false">Tabla142[[#This Row],[( sin(0.5*k0*W*cos θ)/cos θ )²]]*Tabla142[[#This Row],[sin³ θ]]</f>
        <v>0.837240727067154</v>
      </c>
    </row>
    <row r="1378" customFormat="false" ht="15" hidden="false" customHeight="false" outlineLevel="0" collapsed="false">
      <c r="A1378" s="14" t="n">
        <f aca="false">A1377+0.001</f>
        <v>1.37599999999996</v>
      </c>
      <c r="B1378" s="14" t="n">
        <f aca="false">(SIN(0.5*'Parche Rectangular'!$C$9*'Parche Rectangular'!$C$12*COS(A1378))/COS(A1378))^2</f>
        <v>0.887227367440245</v>
      </c>
      <c r="C1378" s="14" t="n">
        <f aca="false">SIN(A1378)^3</f>
        <v>0.944327669411428</v>
      </c>
      <c r="D1378" s="14" t="n">
        <f aca="false">Tabla142[[#This Row],[( sin(0.5*k0*W*cos θ)/cos θ )²]]*Tabla142[[#This Row],[sin³ θ]]</f>
        <v>0.837833352132884</v>
      </c>
    </row>
    <row r="1379" customFormat="false" ht="15" hidden="false" customHeight="false" outlineLevel="0" collapsed="false">
      <c r="A1379" s="14" t="n">
        <f aca="false">A1378+0.001</f>
        <v>1.37699999999996</v>
      </c>
      <c r="B1379" s="14" t="n">
        <f aca="false">(SIN(0.5*'Parche Rectangular'!$C$9*'Parche Rectangular'!$C$12*COS(A1379))/COS(A1379))^2</f>
        <v>0.887328135925578</v>
      </c>
      <c r="C1379" s="14" t="n">
        <f aca="false">SIN(A1379)^3</f>
        <v>0.944885304991145</v>
      </c>
      <c r="D1379" s="14" t="n">
        <f aca="false">Tabla142[[#This Row],[( sin(0.5*k0*W*cos θ)/cos θ )²]]*Tabla142[[#This Row],[sin³ θ]]</f>
        <v>0.838423316341265</v>
      </c>
    </row>
    <row r="1380" customFormat="false" ht="15" hidden="false" customHeight="false" outlineLevel="0" collapsed="false">
      <c r="A1380" s="14" t="n">
        <f aca="false">A1379+0.001</f>
        <v>1.37799999999996</v>
      </c>
      <c r="B1380" s="14" t="n">
        <f aca="false">(SIN(0.5*'Parche Rectangular'!$C$9*'Parche Rectangular'!$C$12*COS(A1380))/COS(A1380))^2</f>
        <v>0.887428421033037</v>
      </c>
      <c r="C1380" s="14" t="n">
        <f aca="false">SIN(A1380)^3</f>
        <v>0.945440324285731</v>
      </c>
      <c r="D1380" s="14" t="n">
        <f aca="false">Tabla142[[#This Row],[( sin(0.5*k0*W*cos θ)/cos θ )²]]*Tabla142[[#This Row],[sin³ θ]]</f>
        <v>0.839010614161849</v>
      </c>
    </row>
    <row r="1381" customFormat="false" ht="15" hidden="false" customHeight="false" outlineLevel="0" collapsed="false">
      <c r="A1381" s="14" t="n">
        <f aca="false">A1380+0.001</f>
        <v>1.37899999999996</v>
      </c>
      <c r="B1381" s="14" t="n">
        <f aca="false">(SIN(0.5*'Parche Rectangular'!$C$9*'Parche Rectangular'!$C$12*COS(A1381))/COS(A1381))^2</f>
        <v>0.887528222228562</v>
      </c>
      <c r="C1381" s="14" t="n">
        <f aca="false">SIN(A1381)^3</f>
        <v>0.945992723452584</v>
      </c>
      <c r="D1381" s="14" t="n">
        <f aca="false">Tabla142[[#This Row],[( sin(0.5*k0*W*cos θ)/cos θ )²]]*Tabla142[[#This Row],[sin³ θ]]</f>
        <v>0.839595240087028</v>
      </c>
    </row>
    <row r="1382" customFormat="false" ht="15" hidden="false" customHeight="false" outlineLevel="0" collapsed="false">
      <c r="A1382" s="14" t="n">
        <f aca="false">A1381+0.001</f>
        <v>1.37999999999996</v>
      </c>
      <c r="B1382" s="14" t="n">
        <f aca="false">(SIN(0.5*'Parche Rectangular'!$C$9*'Parche Rectangular'!$C$12*COS(A1382))/COS(A1382))^2</f>
        <v>0.887627538980565</v>
      </c>
      <c r="C1382" s="14" t="n">
        <f aca="false">SIN(A1382)^3</f>
        <v>0.946542498666796</v>
      </c>
      <c r="D1382" s="14" t="n">
        <f aca="false">Tabla142[[#This Row],[( sin(0.5*k0*W*cos θ)/cos θ )²]]*Tabla142[[#This Row],[sin³ θ]]</f>
        <v>0.840177188632123</v>
      </c>
    </row>
    <row r="1383" customFormat="false" ht="15" hidden="false" customHeight="false" outlineLevel="0" collapsed="false">
      <c r="A1383" s="14" t="n">
        <f aca="false">A1382+0.001</f>
        <v>1.38099999999996</v>
      </c>
      <c r="B1383" s="14" t="n">
        <f aca="false">(SIN(0.5*'Parche Rectangular'!$C$9*'Parche Rectangular'!$C$12*COS(A1383))/COS(A1383))^2</f>
        <v>0.887726370759923</v>
      </c>
      <c r="C1383" s="14" t="n">
        <f aca="false">SIN(A1383)^3</f>
        <v>0.947089646121181</v>
      </c>
      <c r="D1383" s="14" t="n">
        <f aca="false">Tabla142[[#This Row],[( sin(0.5*k0*W*cos θ)/cos θ )²]]*Tabla142[[#This Row],[sin³ θ]]</f>
        <v>0.840756454335456</v>
      </c>
    </row>
    <row r="1384" customFormat="false" ht="15" hidden="false" customHeight="false" outlineLevel="0" collapsed="false">
      <c r="A1384" s="14" t="n">
        <f aca="false">A1383+0.001</f>
        <v>1.38199999999996</v>
      </c>
      <c r="B1384" s="14" t="n">
        <f aca="false">(SIN(0.5*'Parche Rectangular'!$C$9*'Parche Rectangular'!$C$12*COS(A1384))/COS(A1384))^2</f>
        <v>0.887824717039986</v>
      </c>
      <c r="C1384" s="14" t="n">
        <f aca="false">SIN(A1384)^3</f>
        <v>0.947634162026316</v>
      </c>
      <c r="D1384" s="14" t="n">
        <f aca="false">Tabla142[[#This Row],[( sin(0.5*k0*W*cos θ)/cos θ )²]]*Tabla142[[#This Row],[sin³ θ]]</f>
        <v>0.841333031758438</v>
      </c>
    </row>
    <row r="1385" customFormat="false" ht="15" hidden="false" customHeight="false" outlineLevel="0" collapsed="false">
      <c r="A1385" s="14" t="n">
        <f aca="false">A1384+0.001</f>
        <v>1.38299999999996</v>
      </c>
      <c r="B1385" s="14" t="n">
        <f aca="false">(SIN(0.5*'Parche Rectangular'!$C$9*'Parche Rectangular'!$C$12*COS(A1385))/COS(A1385))^2</f>
        <v>0.887922577296587</v>
      </c>
      <c r="C1385" s="14" t="n">
        <f aca="false">SIN(A1385)^3</f>
        <v>0.948176042610566</v>
      </c>
      <c r="D1385" s="14" t="n">
        <f aca="false">Tabla142[[#This Row],[( sin(0.5*k0*W*cos θ)/cos θ )²]]*Tabla142[[#This Row],[sin³ θ]]</f>
        <v>0.841906915485652</v>
      </c>
    </row>
    <row r="1386" customFormat="false" ht="15" hidden="false" customHeight="false" outlineLevel="0" collapsed="false">
      <c r="A1386" s="14" t="n">
        <f aca="false">A1385+0.001</f>
        <v>1.38399999999996</v>
      </c>
      <c r="B1386" s="14" t="n">
        <f aca="false">(SIN(0.5*'Parche Rectangular'!$C$9*'Parche Rectangular'!$C$12*COS(A1386))/COS(A1386))^2</f>
        <v>0.888019951008037</v>
      </c>
      <c r="C1386" s="14" t="n">
        <f aca="false">SIN(A1386)^3</f>
        <v>0.948715284120122</v>
      </c>
      <c r="D1386" s="14" t="n">
        <f aca="false">Tabla142[[#This Row],[( sin(0.5*k0*W*cos θ)/cos θ )²]]*Tabla142[[#This Row],[sin³ θ]]</f>
        <v>0.842478100124927</v>
      </c>
    </row>
    <row r="1387" customFormat="false" ht="15" hidden="false" customHeight="false" outlineLevel="0" collapsed="false">
      <c r="A1387" s="14" t="n">
        <f aca="false">A1386+0.001</f>
        <v>1.38499999999996</v>
      </c>
      <c r="B1387" s="14" t="n">
        <f aca="false">(SIN(0.5*'Parche Rectangular'!$C$9*'Parche Rectangular'!$C$12*COS(A1387))/COS(A1387))^2</f>
        <v>0.888116837655137</v>
      </c>
      <c r="C1387" s="14" t="n">
        <f aca="false">SIN(A1387)^3</f>
        <v>0.949251882819034</v>
      </c>
      <c r="D1387" s="14" t="n">
        <f aca="false">Tabla142[[#This Row],[( sin(0.5*k0*W*cos θ)/cos θ )²]]*Tabla142[[#This Row],[sin³ θ]]</f>
        <v>0.843046580307425</v>
      </c>
    </row>
    <row r="1388" customFormat="false" ht="15" hidden="false" customHeight="false" outlineLevel="0" collapsed="false">
      <c r="A1388" s="14" t="n">
        <f aca="false">A1387+0.001</f>
        <v>1.38599999999996</v>
      </c>
      <c r="B1388" s="14" t="n">
        <f aca="false">(SIN(0.5*'Parche Rectangular'!$C$9*'Parche Rectangular'!$C$12*COS(A1388))/COS(A1388))^2</f>
        <v>0.888213236721179</v>
      </c>
      <c r="C1388" s="14" t="n">
        <f aca="false">SIN(A1388)^3</f>
        <v>0.949785834989238</v>
      </c>
      <c r="D1388" s="14" t="n">
        <f aca="false">Tabla142[[#This Row],[( sin(0.5*k0*W*cos θ)/cos θ )²]]*Tabla142[[#This Row],[sin³ θ]]</f>
        <v>0.843612350687719</v>
      </c>
    </row>
    <row r="1389" customFormat="false" ht="15" hidden="false" customHeight="false" outlineLevel="0" collapsed="false">
      <c r="A1389" s="14" t="n">
        <f aca="false">A1388+0.001</f>
        <v>1.38699999999996</v>
      </c>
      <c r="B1389" s="14" t="n">
        <f aca="false">(SIN(0.5*'Parche Rectangular'!$C$9*'Parche Rectangular'!$C$12*COS(A1389))/COS(A1389))^2</f>
        <v>0.888309147691949</v>
      </c>
      <c r="C1389" s="14" t="n">
        <f aca="false">SIN(A1389)^3</f>
        <v>0.950317136930595</v>
      </c>
      <c r="D1389" s="14" t="n">
        <f aca="false">Tabla142[[#This Row],[( sin(0.5*k0*W*cos θ)/cos θ )²]]*Tabla142[[#This Row],[sin³ θ]]</f>
        <v>0.84417540594387</v>
      </c>
    </row>
    <row r="1390" customFormat="false" ht="15" hidden="false" customHeight="false" outlineLevel="0" collapsed="false">
      <c r="A1390" s="14" t="n">
        <f aca="false">A1389+0.001</f>
        <v>1.38799999999996</v>
      </c>
      <c r="B1390" s="14" t="n">
        <f aca="false">(SIN(0.5*'Parche Rectangular'!$C$9*'Parche Rectangular'!$C$12*COS(A1390))/COS(A1390))^2</f>
        <v>0.888404570055736</v>
      </c>
      <c r="C1390" s="14" t="n">
        <f aca="false">SIN(A1390)^3</f>
        <v>0.950845784960919</v>
      </c>
      <c r="D1390" s="14" t="n">
        <f aca="false">Tabla142[[#This Row],[( sin(0.5*k0*W*cos θ)/cos θ )²]]*Tabla142[[#This Row],[sin³ θ]]</f>
        <v>0.844735740777514</v>
      </c>
    </row>
    <row r="1391" customFormat="false" ht="15" hidden="false" customHeight="false" outlineLevel="0" collapsed="false">
      <c r="A1391" s="14" t="n">
        <f aca="false">A1390+0.001</f>
        <v>1.38899999999996</v>
      </c>
      <c r="B1391" s="14" t="n">
        <f aca="false">(SIN(0.5*'Parche Rectangular'!$C$9*'Parche Rectangular'!$C$12*COS(A1391))/COS(A1391))^2</f>
        <v>0.888499503303331</v>
      </c>
      <c r="C1391" s="14" t="n">
        <f aca="false">SIN(A1391)^3</f>
        <v>0.951371775416009</v>
      </c>
      <c r="D1391" s="14" t="n">
        <f aca="false">Tabla142[[#This Row],[( sin(0.5*k0*W*cos θ)/cos θ )²]]*Tabla142[[#This Row],[sin³ θ]]</f>
        <v>0.845293349913933</v>
      </c>
    </row>
    <row r="1392" customFormat="false" ht="15" hidden="false" customHeight="false" outlineLevel="0" collapsed="false">
      <c r="A1392" s="14" t="n">
        <f aca="false">A1391+0.001</f>
        <v>1.38999999999996</v>
      </c>
      <c r="B1392" s="14" t="n">
        <f aca="false">(SIN(0.5*'Parche Rectangular'!$C$9*'Parche Rectangular'!$C$12*COS(A1392))/COS(A1392))^2</f>
        <v>0.888593946928036</v>
      </c>
      <c r="C1392" s="14" t="n">
        <f aca="false">SIN(A1392)^3</f>
        <v>0.951895104649685</v>
      </c>
      <c r="D1392" s="14" t="n">
        <f aca="false">Tabla142[[#This Row],[( sin(0.5*k0*W*cos θ)/cos θ )²]]*Tabla142[[#This Row],[sin³ θ]]</f>
        <v>0.84584822810214</v>
      </c>
    </row>
    <row r="1393" customFormat="false" ht="15" hidden="false" customHeight="false" outlineLevel="0" collapsed="false">
      <c r="A1393" s="14" t="n">
        <f aca="false">A1392+0.001</f>
        <v>1.39099999999996</v>
      </c>
      <c r="B1393" s="14" t="n">
        <f aca="false">(SIN(0.5*'Parche Rectangular'!$C$9*'Parche Rectangular'!$C$12*COS(A1393))/COS(A1393))^2</f>
        <v>0.888687900425664</v>
      </c>
      <c r="C1393" s="14" t="n">
        <f aca="false">SIN(A1393)^3</f>
        <v>0.952415769033815</v>
      </c>
      <c r="D1393" s="14" t="n">
        <f aca="false">Tabla142[[#This Row],[( sin(0.5*k0*W*cos θ)/cos θ )²]]*Tabla142[[#This Row],[sin³ θ]]</f>
        <v>0.846400370114956</v>
      </c>
    </row>
    <row r="1394" customFormat="false" ht="15" hidden="false" customHeight="false" outlineLevel="0" collapsed="false">
      <c r="A1394" s="14" t="n">
        <f aca="false">A1393+0.001</f>
        <v>1.39199999999996</v>
      </c>
      <c r="B1394" s="14" t="n">
        <f aca="false">(SIN(0.5*'Parche Rectangular'!$C$9*'Parche Rectangular'!$C$12*COS(A1394))/COS(A1394))^2</f>
        <v>0.888781363294547</v>
      </c>
      <c r="C1394" s="14" t="n">
        <f aca="false">SIN(A1394)^3</f>
        <v>0.952933764958349</v>
      </c>
      <c r="D1394" s="14" t="n">
        <f aca="false">Tabla142[[#This Row],[( sin(0.5*k0*W*cos θ)/cos θ )²]]*Tabla142[[#This Row],[sin³ θ]]</f>
        <v>0.846949770749087</v>
      </c>
    </row>
    <row r="1395" customFormat="false" ht="15" hidden="false" customHeight="false" outlineLevel="0" collapsed="false">
      <c r="A1395" s="14" t="n">
        <f aca="false">A1394+0.001</f>
        <v>1.39299999999996</v>
      </c>
      <c r="B1395" s="14" t="n">
        <f aca="false">(SIN(0.5*'Parche Rectangular'!$C$9*'Parche Rectangular'!$C$12*COS(A1395))/COS(A1395))^2</f>
        <v>0.888874335035537</v>
      </c>
      <c r="C1395" s="14" t="n">
        <f aca="false">SIN(A1395)^3</f>
        <v>0.953449088831349</v>
      </c>
      <c r="D1395" s="14" t="n">
        <f aca="false">Tabla142[[#This Row],[( sin(0.5*k0*W*cos θ)/cos θ )²]]*Tabla142[[#This Row],[sin³ θ]]</f>
        <v>0.847496424825204</v>
      </c>
    </row>
    <row r="1396" customFormat="false" ht="15" hidden="false" customHeight="false" outlineLevel="0" collapsed="false">
      <c r="A1396" s="14" t="n">
        <f aca="false">A1395+0.001</f>
        <v>1.39399999999996</v>
      </c>
      <c r="B1396" s="14" t="n">
        <f aca="false">(SIN(0.5*'Parche Rectangular'!$C$9*'Parche Rectangular'!$C$12*COS(A1396))/COS(A1396))^2</f>
        <v>0.888966815152014</v>
      </c>
      <c r="C1396" s="14" t="n">
        <f aca="false">SIN(A1396)^3</f>
        <v>0.953961737079021</v>
      </c>
      <c r="D1396" s="14" t="n">
        <f aca="false">Tabla142[[#This Row],[( sin(0.5*k0*W*cos θ)/cos θ )²]]*Tabla142[[#This Row],[sin³ θ]]</f>
        <v>0.84804032718802</v>
      </c>
    </row>
    <row r="1397" customFormat="false" ht="15" hidden="false" customHeight="false" outlineLevel="0" collapsed="false">
      <c r="A1397" s="14" t="n">
        <f aca="false">A1396+0.001</f>
        <v>1.39499999999996</v>
      </c>
      <c r="B1397" s="14" t="n">
        <f aca="false">(SIN(0.5*'Parche Rectangular'!$C$9*'Parche Rectangular'!$C$12*COS(A1397))/COS(A1397))^2</f>
        <v>0.889058803149885</v>
      </c>
      <c r="C1397" s="14" t="n">
        <f aca="false">SIN(A1397)^3</f>
        <v>0.954471706145748</v>
      </c>
      <c r="D1397" s="14" t="n">
        <f aca="false">Tabla142[[#This Row],[( sin(0.5*k0*W*cos θ)/cos θ )²]]*Tabla142[[#This Row],[sin³ θ]]</f>
        <v>0.848581472706367</v>
      </c>
    </row>
    <row r="1398" customFormat="false" ht="15" hidden="false" customHeight="false" outlineLevel="0" collapsed="false">
      <c r="A1398" s="14" t="n">
        <f aca="false">A1397+0.001</f>
        <v>1.39599999999996</v>
      </c>
      <c r="B1398" s="14" t="n">
        <f aca="false">(SIN(0.5*'Parche Rectangular'!$C$9*'Parche Rectangular'!$C$12*COS(A1398))/COS(A1398))^2</f>
        <v>0.889150298537593</v>
      </c>
      <c r="C1398" s="14" t="n">
        <f aca="false">SIN(A1398)^3</f>
        <v>0.954978992494118</v>
      </c>
      <c r="D1398" s="14" t="n">
        <f aca="false">Tabla142[[#This Row],[( sin(0.5*k0*W*cos θ)/cos θ )²]]*Tabla142[[#This Row],[sin³ θ]]</f>
        <v>0.849119856273275</v>
      </c>
    </row>
    <row r="1399" customFormat="false" ht="15" hidden="false" customHeight="false" outlineLevel="0" collapsed="false">
      <c r="A1399" s="14" t="n">
        <f aca="false">A1398+0.001</f>
        <v>1.39699999999996</v>
      </c>
      <c r="B1399" s="14" t="n">
        <f aca="false">(SIN(0.5*'Parche Rectangular'!$C$9*'Parche Rectangular'!$C$12*COS(A1399))/COS(A1399))^2</f>
        <v>0.88924130082612</v>
      </c>
      <c r="C1399" s="14" t="n">
        <f aca="false">SIN(A1399)^3</f>
        <v>0.955483592604956</v>
      </c>
      <c r="D1399" s="14" t="n">
        <f aca="false">Tabla142[[#This Row],[( sin(0.5*k0*W*cos θ)/cos θ )²]]*Tabla142[[#This Row],[sin³ θ]]</f>
        <v>0.849655472806045</v>
      </c>
    </row>
    <row r="1400" customFormat="false" ht="15" hidden="false" customHeight="false" outlineLevel="0" collapsed="false">
      <c r="A1400" s="14" t="n">
        <f aca="false">A1399+0.001</f>
        <v>1.39799999999996</v>
      </c>
      <c r="B1400" s="14" t="n">
        <f aca="false">(SIN(0.5*'Parche Rectangular'!$C$9*'Parche Rectangular'!$C$12*COS(A1400))/COS(A1400))^2</f>
        <v>0.889331809528988</v>
      </c>
      <c r="C1400" s="14" t="n">
        <f aca="false">SIN(A1400)^3</f>
        <v>0.955985502977354</v>
      </c>
      <c r="D1400" s="14" t="n">
        <f aca="false">Tabla142[[#This Row],[( sin(0.5*k0*W*cos θ)/cos θ )²]]*Tabla142[[#This Row],[sin³ θ]]</f>
        <v>0.85018831724633</v>
      </c>
    </row>
    <row r="1401" customFormat="false" ht="15" hidden="false" customHeight="false" outlineLevel="0" collapsed="false">
      <c r="A1401" s="14" t="n">
        <f aca="false">A1400+0.001</f>
        <v>1.39899999999996</v>
      </c>
      <c r="B1401" s="14" t="n">
        <f aca="false">(SIN(0.5*'Parche Rectangular'!$C$9*'Parche Rectangular'!$C$12*COS(A1401))/COS(A1401))^2</f>
        <v>0.889421824162269</v>
      </c>
      <c r="C1401" s="14" t="n">
        <f aca="false">SIN(A1401)^3</f>
        <v>0.956484720128703</v>
      </c>
      <c r="D1401" s="14" t="n">
        <f aca="false">Tabla142[[#This Row],[( sin(0.5*k0*W*cos θ)/cos θ )²]]*Tabla142[[#This Row],[sin³ θ]]</f>
        <v>0.850718384560208</v>
      </c>
    </row>
    <row r="1402" customFormat="false" ht="15" hidden="false" customHeight="false" outlineLevel="0" collapsed="false">
      <c r="A1402" s="14" t="n">
        <f aca="false">A1401+0.001</f>
        <v>1.39999999999996</v>
      </c>
      <c r="B1402" s="14" t="n">
        <f aca="false">(SIN(0.5*'Parche Rectangular'!$C$9*'Parche Rectangular'!$C$12*COS(A1402))/COS(A1402))^2</f>
        <v>0.889511344244581</v>
      </c>
      <c r="C1402" s="14" t="n">
        <f aca="false">SIN(A1402)^3</f>
        <v>0.956981240594721</v>
      </c>
      <c r="D1402" s="14" t="n">
        <f aca="false">Tabla142[[#This Row],[( sin(0.5*k0*W*cos θ)/cos θ )²]]*Tabla142[[#This Row],[sin³ θ]]</f>
        <v>0.851245669738257</v>
      </c>
    </row>
    <row r="1403" customFormat="false" ht="15" hidden="false" customHeight="false" outlineLevel="0" collapsed="false">
      <c r="A1403" s="14" t="n">
        <f aca="false">A1402+0.001</f>
        <v>1.40099999999996</v>
      </c>
      <c r="B1403" s="14" t="n">
        <f aca="false">(SIN(0.5*'Parche Rectangular'!$C$9*'Parche Rectangular'!$C$12*COS(A1403))/COS(A1403))^2</f>
        <v>0.889600369297102</v>
      </c>
      <c r="C1403" s="14" t="n">
        <f aca="false">SIN(A1403)^3</f>
        <v>0.957475060929486</v>
      </c>
      <c r="D1403" s="14" t="n">
        <f aca="false">Tabla142[[#This Row],[( sin(0.5*k0*W*cos θ)/cos θ )²]]*Tabla142[[#This Row],[sin³ θ]]</f>
        <v>0.851770167795636</v>
      </c>
    </row>
    <row r="1404" customFormat="false" ht="15" hidden="false" customHeight="false" outlineLevel="0" collapsed="false">
      <c r="A1404" s="14" t="n">
        <f aca="false">A1403+0.001</f>
        <v>1.40199999999996</v>
      </c>
      <c r="B1404" s="14" t="n">
        <f aca="false">(SIN(0.5*'Parche Rectangular'!$C$9*'Parche Rectangular'!$C$12*COS(A1404))/COS(A1404))^2</f>
        <v>0.889688898843565</v>
      </c>
      <c r="C1404" s="14" t="n">
        <f aca="false">SIN(A1404)^3</f>
        <v>0.957966177705464</v>
      </c>
      <c r="D1404" s="14" t="n">
        <f aca="false">Tabla142[[#This Row],[( sin(0.5*k0*W*cos θ)/cos θ )²]]*Tabla142[[#This Row],[sin³ θ]]</f>
        <v>0.852291873772153</v>
      </c>
    </row>
    <row r="1405" customFormat="false" ht="15" hidden="false" customHeight="false" outlineLevel="0" collapsed="false">
      <c r="A1405" s="14" t="n">
        <f aca="false">A1404+0.001</f>
        <v>1.40299999999996</v>
      </c>
      <c r="B1405" s="14" t="n">
        <f aca="false">(SIN(0.5*'Parche Rectangular'!$C$9*'Parche Rectangular'!$C$12*COS(A1405))/COS(A1405))^2</f>
        <v>0.889776932410267</v>
      </c>
      <c r="C1405" s="14" t="n">
        <f aca="false">SIN(A1405)^3</f>
        <v>0.958454587513539</v>
      </c>
      <c r="D1405" s="14" t="n">
        <f aca="false">Tabla142[[#This Row],[( sin(0.5*k0*W*cos θ)/cos θ )²]]*Tabla142[[#This Row],[sin³ θ]]</f>
        <v>0.852810782732344</v>
      </c>
    </row>
    <row r="1406" customFormat="false" ht="15" hidden="false" customHeight="false" outlineLevel="0" collapsed="false">
      <c r="A1406" s="14" t="n">
        <f aca="false">A1405+0.001</f>
        <v>1.40399999999996</v>
      </c>
      <c r="B1406" s="14" t="n">
        <f aca="false">(SIN(0.5*'Parche Rectangular'!$C$9*'Parche Rectangular'!$C$12*COS(A1406))/COS(A1406))^2</f>
        <v>0.889864469526071</v>
      </c>
      <c r="C1406" s="14" t="n">
        <f aca="false">SIN(A1406)^3</f>
        <v>0.958940286963042</v>
      </c>
      <c r="D1406" s="14" t="n">
        <f aca="false">Tabla142[[#This Row],[( sin(0.5*k0*W*cos θ)/cos θ )²]]*Tabla142[[#This Row],[sin³ θ]]</f>
        <v>0.853326889765546</v>
      </c>
    </row>
    <row r="1407" customFormat="false" ht="15" hidden="false" customHeight="false" outlineLevel="0" collapsed="false">
      <c r="A1407" s="14" t="n">
        <f aca="false">A1406+0.001</f>
        <v>1.40499999999996</v>
      </c>
      <c r="B1407" s="14" t="n">
        <f aca="false">(SIN(0.5*'Parche Rectangular'!$C$9*'Parche Rectangular'!$C$12*COS(A1407))/COS(A1407))^2</f>
        <v>0.889951509722412</v>
      </c>
      <c r="C1407" s="14" t="n">
        <f aca="false">SIN(A1407)^3</f>
        <v>0.959423272681785</v>
      </c>
      <c r="D1407" s="14" t="n">
        <f aca="false">Tabla142[[#This Row],[( sin(0.5*k0*W*cos θ)/cos θ )²]]*Tabla142[[#This Row],[sin³ θ]]</f>
        <v>0.853840189985972</v>
      </c>
    </row>
    <row r="1408" customFormat="false" ht="15" hidden="false" customHeight="false" outlineLevel="0" collapsed="false">
      <c r="A1408" s="14" t="n">
        <f aca="false">A1407+0.001</f>
        <v>1.40599999999996</v>
      </c>
      <c r="B1408" s="14" t="n">
        <f aca="false">(SIN(0.5*'Parche Rectangular'!$C$9*'Parche Rectangular'!$C$12*COS(A1408))/COS(A1408))^2</f>
        <v>0.890038052533301</v>
      </c>
      <c r="C1408" s="14" t="n">
        <f aca="false">SIN(A1408)^3</f>
        <v>0.959903541316082</v>
      </c>
      <c r="D1408" s="14" t="n">
        <f aca="false">Tabla142[[#This Row],[( sin(0.5*k0*W*cos θ)/cos θ )²]]*Tabla142[[#This Row],[sin³ θ]]</f>
        <v>0.854350678532785</v>
      </c>
    </row>
    <row r="1409" customFormat="false" ht="15" hidden="false" customHeight="false" outlineLevel="0" collapsed="false">
      <c r="A1409" s="14" t="n">
        <f aca="false">A1408+0.001</f>
        <v>1.40699999999996</v>
      </c>
      <c r="B1409" s="14" t="n">
        <f aca="false">(SIN(0.5*'Parche Rectangular'!$C$9*'Parche Rectangular'!$C$12*COS(A1409))/COS(A1409))^2</f>
        <v>0.890124097495325</v>
      </c>
      <c r="C1409" s="14" t="n">
        <f aca="false">SIN(A1409)^3</f>
        <v>0.960381089530786</v>
      </c>
      <c r="D1409" s="14" t="n">
        <f aca="false">Tabla142[[#This Row],[( sin(0.5*k0*W*cos θ)/cos θ )²]]*Tabla142[[#This Row],[sin³ θ]]</f>
        <v>0.854858350570168</v>
      </c>
    </row>
    <row r="1410" customFormat="false" ht="15" hidden="false" customHeight="false" outlineLevel="0" collapsed="false">
      <c r="A1410" s="14" t="n">
        <f aca="false">A1409+0.001</f>
        <v>1.40799999999996</v>
      </c>
      <c r="B1410" s="14" t="n">
        <f aca="false">(SIN(0.5*'Parche Rectangular'!$C$9*'Parche Rectangular'!$C$12*COS(A1410))/COS(A1410))^2</f>
        <v>0.890209644147654</v>
      </c>
      <c r="C1410" s="14" t="n">
        <f aca="false">SIN(A1410)^3</f>
        <v>0.960855914009316</v>
      </c>
      <c r="D1410" s="14" t="n">
        <f aca="false">Tabla142[[#This Row],[( sin(0.5*k0*W*cos θ)/cos θ )²]]*Tabla142[[#This Row],[sin³ θ]]</f>
        <v>0.855363201287402</v>
      </c>
    </row>
    <row r="1411" customFormat="false" ht="15" hidden="false" customHeight="false" outlineLevel="0" collapsed="false">
      <c r="A1411" s="14" t="n">
        <f aca="false">A1410+0.001</f>
        <v>1.40899999999996</v>
      </c>
      <c r="B1411" s="14" t="n">
        <f aca="false">(SIN(0.5*'Parche Rectangular'!$C$9*'Parche Rectangular'!$C$12*COS(A1411))/COS(A1411))^2</f>
        <v>0.890294692032047</v>
      </c>
      <c r="C1411" s="14" t="n">
        <f aca="false">SIN(A1411)^3</f>
        <v>0.961328011453682</v>
      </c>
      <c r="D1411" s="14" t="n">
        <f aca="false">Tabla142[[#This Row],[( sin(0.5*k0*W*cos θ)/cos θ )²]]*Tabla142[[#This Row],[sin³ θ]]</f>
        <v>0.855865225898936</v>
      </c>
    </row>
    <row r="1412" customFormat="false" ht="15" hidden="false" customHeight="false" outlineLevel="0" collapsed="false">
      <c r="A1412" s="14" t="n">
        <f aca="false">A1411+0.001</f>
        <v>1.40999999999996</v>
      </c>
      <c r="B1412" s="14" t="n">
        <f aca="false">(SIN(0.5*'Parche Rectangular'!$C$9*'Parche Rectangular'!$C$12*COS(A1412))/COS(A1412))^2</f>
        <v>0.890379240692851</v>
      </c>
      <c r="C1412" s="14" t="n">
        <f aca="false">SIN(A1412)^3</f>
        <v>0.961797378584518</v>
      </c>
      <c r="D1412" s="14" t="n">
        <f aca="false">Tabla142[[#This Row],[( sin(0.5*k0*W*cos θ)/cos θ )²]]*Tabla142[[#This Row],[sin³ θ]]</f>
        <v>0.856364419644458</v>
      </c>
    </row>
    <row r="1413" customFormat="false" ht="15" hidden="false" customHeight="false" outlineLevel="0" collapsed="false">
      <c r="A1413" s="14" t="n">
        <f aca="false">A1412+0.001</f>
        <v>1.41099999999996</v>
      </c>
      <c r="B1413" s="14" t="n">
        <f aca="false">(SIN(0.5*'Parche Rectangular'!$C$9*'Parche Rectangular'!$C$12*COS(A1413))/COS(A1413))^2</f>
        <v>0.89046328967701</v>
      </c>
      <c r="C1413" s="14" t="n">
        <f aca="false">SIN(A1413)^3</f>
        <v>0.962264012141109</v>
      </c>
      <c r="D1413" s="14" t="n">
        <f aca="false">Tabla142[[#This Row],[( sin(0.5*k0*W*cos θ)/cos θ )²]]*Tabla142[[#This Row],[sin³ θ]]</f>
        <v>0.85686077778897</v>
      </c>
    </row>
    <row r="1414" customFormat="false" ht="15" hidden="false" customHeight="false" outlineLevel="0" collapsed="false">
      <c r="A1414" s="14" t="n">
        <f aca="false">A1413+0.001</f>
        <v>1.41199999999996</v>
      </c>
      <c r="B1414" s="14" t="n">
        <f aca="false">(SIN(0.5*'Parche Rectangular'!$C$9*'Parche Rectangular'!$C$12*COS(A1414))/COS(A1414))^2</f>
        <v>0.890546838534062</v>
      </c>
      <c r="C1414" s="14" t="n">
        <f aca="false">SIN(A1414)^3</f>
        <v>0.962727908881421</v>
      </c>
      <c r="D1414" s="14" t="n">
        <f aca="false">Tabla142[[#This Row],[( sin(0.5*k0*W*cos θ)/cos θ )²]]*Tabla142[[#This Row],[sin³ θ]]</f>
        <v>0.857354295622858</v>
      </c>
    </row>
    <row r="1415" customFormat="false" ht="15" hidden="false" customHeight="false" outlineLevel="0" collapsed="false">
      <c r="A1415" s="14" t="n">
        <f aca="false">A1414+0.001</f>
        <v>1.41299999999996</v>
      </c>
      <c r="B1415" s="14" t="n">
        <f aca="false">(SIN(0.5*'Parche Rectangular'!$C$9*'Parche Rectangular'!$C$12*COS(A1415))/COS(A1415))^2</f>
        <v>0.890629886816152</v>
      </c>
      <c r="C1415" s="14" t="n">
        <f aca="false">SIN(A1415)^3</f>
        <v>0.963189065582125</v>
      </c>
      <c r="D1415" s="14" t="n">
        <f aca="false">Tabla142[[#This Row],[( sin(0.5*k0*W*cos θ)/cos θ )²]]*Tabla142[[#This Row],[sin³ θ]]</f>
        <v>0.857844968461963</v>
      </c>
    </row>
    <row r="1416" customFormat="false" ht="15" hidden="false" customHeight="false" outlineLevel="0" collapsed="false">
      <c r="A1416" s="14" t="n">
        <f aca="false">A1415+0.001</f>
        <v>1.41399999999996</v>
      </c>
      <c r="B1416" s="14" t="n">
        <f aca="false">(SIN(0.5*'Parche Rectangular'!$C$9*'Parche Rectangular'!$C$12*COS(A1416))/COS(A1416))^2</f>
        <v>0.890712434078026</v>
      </c>
      <c r="C1416" s="14" t="n">
        <f aca="false">SIN(A1416)^3</f>
        <v>0.96364747903863</v>
      </c>
      <c r="D1416" s="14" t="n">
        <f aca="false">Tabla142[[#This Row],[( sin(0.5*k0*W*cos θ)/cos θ )²]]*Tabla142[[#This Row],[sin³ θ]]</f>
        <v>0.858332791647652</v>
      </c>
    </row>
    <row r="1417" customFormat="false" ht="15" hidden="false" customHeight="false" outlineLevel="0" collapsed="false">
      <c r="A1417" s="14" t="n">
        <f aca="false">A1416+0.001</f>
        <v>1.41499999999996</v>
      </c>
      <c r="B1417" s="14" t="n">
        <f aca="false">(SIN(0.5*'Parche Rectangular'!$C$9*'Parche Rectangular'!$C$12*COS(A1417))/COS(A1417))^2</f>
        <v>0.890794479877045</v>
      </c>
      <c r="C1417" s="14" t="n">
        <f aca="false">SIN(A1417)^3</f>
        <v>0.964103146065109</v>
      </c>
      <c r="D1417" s="14" t="n">
        <f aca="false">Tabla142[[#This Row],[( sin(0.5*k0*W*cos θ)/cos θ )²]]*Tabla142[[#This Row],[sin³ θ]]</f>
        <v>0.858817760546891</v>
      </c>
    </row>
    <row r="1418" customFormat="false" ht="15" hidden="false" customHeight="false" outlineLevel="0" collapsed="false">
      <c r="A1418" s="14" t="n">
        <f aca="false">A1417+0.001</f>
        <v>1.41599999999995</v>
      </c>
      <c r="B1418" s="14" t="n">
        <f aca="false">(SIN(0.5*'Parche Rectangular'!$C$9*'Parche Rectangular'!$C$12*COS(A1418))/COS(A1418))^2</f>
        <v>0.890876023773179</v>
      </c>
      <c r="C1418" s="14" t="n">
        <f aca="false">SIN(A1418)^3</f>
        <v>0.964556063494524</v>
      </c>
      <c r="D1418" s="14" t="n">
        <f aca="false">Tabla142[[#This Row],[( sin(0.5*k0*W*cos θ)/cos θ )²]]*Tabla142[[#This Row],[sin³ θ]]</f>
        <v>0.859299870552312</v>
      </c>
    </row>
    <row r="1419" customFormat="false" ht="15" hidden="false" customHeight="false" outlineLevel="0" collapsed="false">
      <c r="A1419" s="14" t="n">
        <f aca="false">A1418+0.001</f>
        <v>1.41699999999995</v>
      </c>
      <c r="B1419" s="14" t="n">
        <f aca="false">(SIN(0.5*'Parche Rectangular'!$C$9*'Parche Rectangular'!$C$12*COS(A1419))/COS(A1419))^2</f>
        <v>0.890957065329017</v>
      </c>
      <c r="C1419" s="14" t="n">
        <f aca="false">SIN(A1419)^3</f>
        <v>0.965006228178659</v>
      </c>
      <c r="D1419" s="14" t="n">
        <f aca="false">Tabla142[[#This Row],[( sin(0.5*k0*W*cos θ)/cos θ )²]]*Tabla142[[#This Row],[sin³ θ]]</f>
        <v>0.859779117082281</v>
      </c>
    </row>
    <row r="1420" customFormat="false" ht="15" hidden="false" customHeight="false" outlineLevel="0" collapsed="false">
      <c r="A1420" s="14" t="n">
        <f aca="false">A1419+0.001</f>
        <v>1.41799999999995</v>
      </c>
      <c r="B1420" s="14" t="n">
        <f aca="false">(SIN(0.5*'Parche Rectangular'!$C$9*'Parche Rectangular'!$C$12*COS(A1420))/COS(A1420))^2</f>
        <v>0.891037604109768</v>
      </c>
      <c r="C1420" s="14" t="n">
        <f aca="false">SIN(A1420)^3</f>
        <v>0.965453636988142</v>
      </c>
      <c r="D1420" s="14" t="n">
        <f aca="false">Tabla142[[#This Row],[( sin(0.5*k0*W*cos θ)/cos θ )²]]*Tabla142[[#This Row],[sin³ θ]]</f>
        <v>0.860255495580976</v>
      </c>
    </row>
    <row r="1421" customFormat="false" ht="15" hidden="false" customHeight="false" outlineLevel="0" collapsed="false">
      <c r="A1421" s="14" t="n">
        <f aca="false">A1420+0.001</f>
        <v>1.41899999999995</v>
      </c>
      <c r="B1421" s="14" t="n">
        <f aca="false">(SIN(0.5*'Parche Rectangular'!$C$9*'Parche Rectangular'!$C$12*COS(A1421))/COS(A1421))^2</f>
        <v>0.891117639683267</v>
      </c>
      <c r="C1421" s="14" t="n">
        <f aca="false">SIN(A1421)^3</f>
        <v>0.965898286812476</v>
      </c>
      <c r="D1421" s="14" t="n">
        <f aca="false">Tabla142[[#This Row],[( sin(0.5*k0*W*cos θ)/cos θ )²]]*Tabla142[[#This Row],[sin³ θ]]</f>
        <v>0.860729001518445</v>
      </c>
    </row>
    <row r="1422" customFormat="false" ht="15" hidden="false" customHeight="false" outlineLevel="0" collapsed="false">
      <c r="A1422" s="14" t="n">
        <f aca="false">A1421+0.001</f>
        <v>1.41999999999995</v>
      </c>
      <c r="B1422" s="14" t="n">
        <f aca="false">(SIN(0.5*'Parche Rectangular'!$C$9*'Parche Rectangular'!$C$12*COS(A1422))/COS(A1422))^2</f>
        <v>0.891197171619977</v>
      </c>
      <c r="C1422" s="14" t="n">
        <f aca="false">SIN(A1422)^3</f>
        <v>0.966340174560064</v>
      </c>
      <c r="D1422" s="14" t="n">
        <f aca="false">Tabla142[[#This Row],[( sin(0.5*k0*W*cos θ)/cos θ )²]]*Tabla142[[#This Row],[sin³ θ]]</f>
        <v>0.861199630390684</v>
      </c>
    </row>
    <row r="1423" customFormat="false" ht="15" hidden="false" customHeight="false" outlineLevel="0" collapsed="false">
      <c r="A1423" s="14" t="n">
        <f aca="false">A1422+0.001</f>
        <v>1.42099999999995</v>
      </c>
      <c r="B1423" s="14" t="n">
        <f aca="false">(SIN(0.5*'Parche Rectangular'!$C$9*'Parche Rectangular'!$C$12*COS(A1423))/COS(A1423))^2</f>
        <v>0.891276199492991</v>
      </c>
      <c r="C1423" s="14" t="n">
        <f aca="false">SIN(A1423)^3</f>
        <v>0.966779297158238</v>
      </c>
      <c r="D1423" s="14" t="n">
        <f aca="false">Tabla142[[#This Row],[( sin(0.5*k0*W*cos θ)/cos θ )²]]*Tabla142[[#This Row],[sin³ θ]]</f>
        <v>0.8616673777197</v>
      </c>
    </row>
    <row r="1424" customFormat="false" ht="15" hidden="false" customHeight="false" outlineLevel="0" collapsed="false">
      <c r="A1424" s="14" t="n">
        <f aca="false">A1423+0.001</f>
        <v>1.42199999999995</v>
      </c>
      <c r="B1424" s="14" t="n">
        <f aca="false">(SIN(0.5*'Parche Rectangular'!$C$9*'Parche Rectangular'!$C$12*COS(A1424))/COS(A1424))^2</f>
        <v>0.89135472287804</v>
      </c>
      <c r="C1424" s="14" t="n">
        <f aca="false">SIN(A1424)^3</f>
        <v>0.967215651553284</v>
      </c>
      <c r="D1424" s="14" t="n">
        <f aca="false">Tabla142[[#This Row],[( sin(0.5*k0*W*cos θ)/cos θ )²]]*Tabla142[[#This Row],[sin³ θ]]</f>
        <v>0.86213223905358</v>
      </c>
    </row>
    <row r="1425" customFormat="false" ht="15" hidden="false" customHeight="false" outlineLevel="0" collapsed="false">
      <c r="A1425" s="14" t="n">
        <f aca="false">A1424+0.001</f>
        <v>1.42299999999995</v>
      </c>
      <c r="B1425" s="14" t="n">
        <f aca="false">(SIN(0.5*'Parche Rectangular'!$C$9*'Parche Rectangular'!$C$12*COS(A1425))/COS(A1425))^2</f>
        <v>0.891432741353493</v>
      </c>
      <c r="C1425" s="14" t="n">
        <f aca="false">SIN(A1425)^3</f>
        <v>0.967649234710466</v>
      </c>
      <c r="D1425" s="14" t="n">
        <f aca="false">Tabla142[[#This Row],[( sin(0.5*k0*W*cos θ)/cos θ )²]]*Tabla142[[#This Row],[sin³ θ]]</f>
        <v>0.862594209966561</v>
      </c>
    </row>
    <row r="1426" customFormat="false" ht="15" hidden="false" customHeight="false" outlineLevel="0" collapsed="false">
      <c r="A1426" s="14" t="n">
        <f aca="false">A1425+0.001</f>
        <v>1.42399999999995</v>
      </c>
      <c r="B1426" s="14" t="n">
        <f aca="false">(SIN(0.5*'Parche Rectangular'!$C$9*'Parche Rectangular'!$C$12*COS(A1426))/COS(A1426))^2</f>
        <v>0.891510254500362</v>
      </c>
      <c r="C1426" s="14" t="n">
        <f aca="false">SIN(A1426)^3</f>
        <v>0.968080043614061</v>
      </c>
      <c r="D1426" s="14" t="n">
        <f aca="false">Tabla142[[#This Row],[( sin(0.5*k0*W*cos θ)/cos θ )²]]*Tabla142[[#This Row],[sin³ θ]]</f>
        <v>0.863053286059093</v>
      </c>
    </row>
    <row r="1427" customFormat="false" ht="15" hidden="false" customHeight="false" outlineLevel="0" collapsed="false">
      <c r="A1427" s="14" t="n">
        <f aca="false">A1426+0.001</f>
        <v>1.42499999999995</v>
      </c>
      <c r="B1427" s="14" t="n">
        <f aca="false">(SIN(0.5*'Parche Rectangular'!$C$9*'Parche Rectangular'!$C$12*COS(A1427))/COS(A1427))^2</f>
        <v>0.891587261902305</v>
      </c>
      <c r="C1427" s="14" t="n">
        <f aca="false">SIN(A1427)^3</f>
        <v>0.968508075267375</v>
      </c>
      <c r="D1427" s="14" t="n">
        <f aca="false">Tabla142[[#This Row],[( sin(0.5*k0*W*cos θ)/cos θ )²]]*Tabla142[[#This Row],[sin³ θ]]</f>
        <v>0.863509462957911</v>
      </c>
    </row>
    <row r="1428" customFormat="false" ht="15" hidden="false" customHeight="false" outlineLevel="0" collapsed="false">
      <c r="A1428" s="14" t="n">
        <f aca="false">A1427+0.001</f>
        <v>1.42599999999995</v>
      </c>
      <c r="B1428" s="14" t="n">
        <f aca="false">(SIN(0.5*'Parche Rectangular'!$C$9*'Parche Rectangular'!$C$12*COS(A1428))/COS(A1428))^2</f>
        <v>0.891663763145632</v>
      </c>
      <c r="C1428" s="14" t="n">
        <f aca="false">SIN(A1428)^3</f>
        <v>0.968933326692776</v>
      </c>
      <c r="D1428" s="14" t="n">
        <f aca="false">Tabla142[[#This Row],[( sin(0.5*k0*W*cos θ)/cos θ )²]]*Tabla142[[#This Row],[sin³ θ]]</f>
        <v>0.863962736316097</v>
      </c>
    </row>
    <row r="1429" customFormat="false" ht="15" hidden="false" customHeight="false" outlineLevel="0" collapsed="false">
      <c r="A1429" s="14" t="n">
        <f aca="false">A1428+0.001</f>
        <v>1.42699999999995</v>
      </c>
      <c r="B1429" s="14" t="n">
        <f aca="false">(SIN(0.5*'Parche Rectangular'!$C$9*'Parche Rectangular'!$C$12*COS(A1429))/COS(A1429))^2</f>
        <v>0.891739757819303</v>
      </c>
      <c r="C1429" s="14" t="n">
        <f aca="false">SIN(A1429)^3</f>
        <v>0.969355794931717</v>
      </c>
      <c r="D1429" s="14" t="n">
        <f aca="false">Tabla142[[#This Row],[( sin(0.5*k0*W*cos θ)/cos θ )²]]*Tabla142[[#This Row],[sin³ θ]]</f>
        <v>0.864413101813146</v>
      </c>
    </row>
    <row r="1430" customFormat="false" ht="15" hidden="false" customHeight="false" outlineLevel="0" collapsed="false">
      <c r="A1430" s="14" t="n">
        <f aca="false">A1429+0.001</f>
        <v>1.42799999999995</v>
      </c>
      <c r="B1430" s="14" t="n">
        <f aca="false">(SIN(0.5*'Parche Rectangular'!$C$9*'Parche Rectangular'!$C$12*COS(A1430))/COS(A1430))^2</f>
        <v>0.891815245514937</v>
      </c>
      <c r="C1430" s="14" t="n">
        <f aca="false">SIN(A1430)^3</f>
        <v>0.969775477044762</v>
      </c>
      <c r="D1430" s="14" t="n">
        <f aca="false">Tabla142[[#This Row],[( sin(0.5*k0*W*cos θ)/cos θ )²]]*Tabla142[[#This Row],[sin³ θ]]</f>
        <v>0.864860555155039</v>
      </c>
    </row>
    <row r="1431" customFormat="false" ht="15" hidden="false" customHeight="false" outlineLevel="0" collapsed="false">
      <c r="A1431" s="14" t="n">
        <f aca="false">A1430+0.001</f>
        <v>1.42899999999995</v>
      </c>
      <c r="B1431" s="14" t="n">
        <f aca="false">(SIN(0.5*'Parche Rectangular'!$C$9*'Parche Rectangular'!$C$12*COS(A1431))/COS(A1431))^2</f>
        <v>0.891890225826814</v>
      </c>
      <c r="C1431" s="14" t="n">
        <f aca="false">SIN(A1431)^3</f>
        <v>0.970192370111613</v>
      </c>
      <c r="D1431" s="14" t="n">
        <f aca="false">Tabla142[[#This Row],[( sin(0.5*k0*W*cos θ)/cos θ )²]]*Tabla142[[#This Row],[sin³ θ]]</f>
        <v>0.865305092074298</v>
      </c>
    </row>
    <row r="1432" customFormat="false" ht="15" hidden="false" customHeight="false" outlineLevel="0" collapsed="false">
      <c r="A1432" s="14" t="n">
        <f aca="false">A1431+0.001</f>
        <v>1.42999999999995</v>
      </c>
      <c r="B1432" s="14" t="n">
        <f aca="false">(SIN(0.5*'Parche Rectangular'!$C$9*'Parche Rectangular'!$C$12*COS(A1432))/COS(A1432))^2</f>
        <v>0.891964698351876</v>
      </c>
      <c r="C1432" s="14" t="n">
        <f aca="false">SIN(A1432)^3</f>
        <v>0.970606471231134</v>
      </c>
      <c r="D1432" s="14" t="n">
        <f aca="false">Tabla142[[#This Row],[( sin(0.5*k0*W*cos θ)/cos θ )²]]*Tabla142[[#This Row],[sin³ θ]]</f>
        <v>0.865746708330057</v>
      </c>
    </row>
    <row r="1433" customFormat="false" ht="15" hidden="false" customHeight="false" outlineLevel="0" collapsed="false">
      <c r="A1433" s="14" t="n">
        <f aca="false">A1432+0.001</f>
        <v>1.43099999999995</v>
      </c>
      <c r="B1433" s="14" t="n">
        <f aca="false">(SIN(0.5*'Parche Rectangular'!$C$9*'Parche Rectangular'!$C$12*COS(A1433))/COS(A1433))^2</f>
        <v>0.892038662689735</v>
      </c>
      <c r="C1433" s="14" t="n">
        <f aca="false">SIN(A1433)^3</f>
        <v>0.971017777521378</v>
      </c>
      <c r="D1433" s="14" t="n">
        <f aca="false">Tabla142[[#This Row],[( sin(0.5*k0*W*cos θ)/cos θ )²]]*Tabla142[[#This Row],[sin³ θ]]</f>
        <v>0.866185399708129</v>
      </c>
    </row>
    <row r="1434" customFormat="false" ht="15" hidden="false" customHeight="false" outlineLevel="0" collapsed="false">
      <c r="A1434" s="14" t="n">
        <f aca="false">A1433+0.001</f>
        <v>1.43199999999995</v>
      </c>
      <c r="B1434" s="14" t="n">
        <f aca="false">(SIN(0.5*'Parche Rectangular'!$C$9*'Parche Rectangular'!$C$12*COS(A1434))/COS(A1434))^2</f>
        <v>0.892112118442672</v>
      </c>
      <c r="C1434" s="14" t="n">
        <f aca="false">SIN(A1434)^3</f>
        <v>0.971426286119608</v>
      </c>
      <c r="D1434" s="14" t="n">
        <f aca="false">Tabla142[[#This Row],[( sin(0.5*k0*W*cos θ)/cos θ )²]]*Tabla142[[#This Row],[sin³ θ]]</f>
        <v>0.86662116202106</v>
      </c>
    </row>
    <row r="1435" customFormat="false" ht="15" hidden="false" customHeight="false" outlineLevel="0" collapsed="false">
      <c r="A1435" s="14" t="n">
        <f aca="false">A1434+0.001</f>
        <v>1.43299999999995</v>
      </c>
      <c r="B1435" s="14" t="n">
        <f aca="false">(SIN(0.5*'Parche Rectangular'!$C$9*'Parche Rectangular'!$C$12*COS(A1435))/COS(A1435))^2</f>
        <v>0.892185065215642</v>
      </c>
      <c r="C1435" s="14" t="n">
        <f aca="false">SIN(A1435)^3</f>
        <v>0.971831994182327</v>
      </c>
      <c r="D1435" s="14" t="n">
        <f aca="false">Tabla142[[#This Row],[( sin(0.5*k0*W*cos θ)/cos θ )²]]*Tabla142[[#This Row],[sin³ θ]]</f>
        <v>0.867053991108207</v>
      </c>
    </row>
    <row r="1436" customFormat="false" ht="15" hidden="false" customHeight="false" outlineLevel="0" collapsed="false">
      <c r="A1436" s="14" t="n">
        <f aca="false">A1435+0.001</f>
        <v>1.43399999999995</v>
      </c>
      <c r="B1436" s="14" t="n">
        <f aca="false">(SIN(0.5*'Parche Rectangular'!$C$9*'Parche Rectangular'!$C$12*COS(A1436))/COS(A1436))^2</f>
        <v>0.892257502616279</v>
      </c>
      <c r="C1436" s="14" t="n">
        <f aca="false">SIN(A1436)^3</f>
        <v>0.9722348988853</v>
      </c>
      <c r="D1436" s="14" t="n">
        <f aca="false">Tabla142[[#This Row],[( sin(0.5*k0*W*cos θ)/cos θ )²]]*Tabla142[[#This Row],[sin³ θ]]</f>
        <v>0.867483882835788</v>
      </c>
    </row>
    <row r="1437" customFormat="false" ht="15" hidden="false" customHeight="false" outlineLevel="0" collapsed="false">
      <c r="A1437" s="14" t="n">
        <f aca="false">A1436+0.001</f>
        <v>1.43499999999995</v>
      </c>
      <c r="B1437" s="14" t="n">
        <f aca="false">(SIN(0.5*'Parche Rectangular'!$C$9*'Parche Rectangular'!$C$12*COS(A1437))/COS(A1437))^2</f>
        <v>0.892329430254896</v>
      </c>
      <c r="C1437" s="14" t="n">
        <f aca="false">SIN(A1437)^3</f>
        <v>0.972634997423579</v>
      </c>
      <c r="D1437" s="14" t="n">
        <f aca="false">Tabla142[[#This Row],[( sin(0.5*k0*W*cos θ)/cos θ )²]]*Tabla142[[#This Row],[sin³ θ]]</f>
        <v>0.867910833096954</v>
      </c>
    </row>
    <row r="1438" customFormat="false" ht="15" hidden="false" customHeight="false" outlineLevel="0" collapsed="false">
      <c r="A1438" s="14" t="n">
        <f aca="false">A1437+0.001</f>
        <v>1.43599999999995</v>
      </c>
      <c r="B1438" s="14" t="n">
        <f aca="false">(SIN(0.5*'Parche Rectangular'!$C$9*'Parche Rectangular'!$C$12*COS(A1438))/COS(A1438))^2</f>
        <v>0.892400847744492</v>
      </c>
      <c r="C1438" s="14" t="n">
        <f aca="false">SIN(A1438)^3</f>
        <v>0.973032287011527</v>
      </c>
      <c r="D1438" s="14" t="n">
        <f aca="false">Tabla142[[#This Row],[( sin(0.5*k0*W*cos θ)/cos θ )²]]*Tabla142[[#This Row],[sin³ θ]]</f>
        <v>0.868334837811849</v>
      </c>
    </row>
    <row r="1439" customFormat="false" ht="15" hidden="false" customHeight="false" outlineLevel="0" collapsed="false">
      <c r="A1439" s="14" t="n">
        <f aca="false">A1438+0.001</f>
        <v>1.43699999999995</v>
      </c>
      <c r="B1439" s="14" t="n">
        <f aca="false">(SIN(0.5*'Parche Rectangular'!$C$9*'Parche Rectangular'!$C$12*COS(A1439))/COS(A1439))^2</f>
        <v>0.892471754700754</v>
      </c>
      <c r="C1439" s="14" t="n">
        <f aca="false">SIN(A1439)^3</f>
        <v>0.973426764882844</v>
      </c>
      <c r="D1439" s="14" t="n">
        <f aca="false">Tabla142[[#This Row],[( sin(0.5*k0*W*cos θ)/cos θ )²]]*Tabla142[[#This Row],[sin³ θ]]</f>
        <v>0.868755892927671</v>
      </c>
    </row>
    <row r="1440" customFormat="false" ht="15" hidden="false" customHeight="false" outlineLevel="0" collapsed="false">
      <c r="A1440" s="14" t="n">
        <f aca="false">A1439+0.001</f>
        <v>1.43799999999995</v>
      </c>
      <c r="B1440" s="14" t="n">
        <f aca="false">(SIN(0.5*'Parche Rectangular'!$C$9*'Parche Rectangular'!$C$12*COS(A1440))/COS(A1440))^2</f>
        <v>0.892542150742058</v>
      </c>
      <c r="C1440" s="14" t="n">
        <f aca="false">SIN(A1440)^3</f>
        <v>0.97381842829059</v>
      </c>
      <c r="D1440" s="14" t="n">
        <f aca="false">Tabla142[[#This Row],[( sin(0.5*k0*W*cos θ)/cos θ )²]]*Tabla142[[#This Row],[sin³ θ]]</f>
        <v>0.869173994418734</v>
      </c>
    </row>
    <row r="1441" customFormat="false" ht="15" hidden="false" customHeight="false" outlineLevel="0" collapsed="false">
      <c r="A1441" s="14" t="n">
        <f aca="false">A1440+0.001</f>
        <v>1.43899999999995</v>
      </c>
      <c r="B1441" s="14" t="n">
        <f aca="false">(SIN(0.5*'Parche Rectangular'!$C$9*'Parche Rectangular'!$C$12*COS(A1441))/COS(A1441))^2</f>
        <v>0.892612035489475</v>
      </c>
      <c r="C1441" s="14" t="n">
        <f aca="false">SIN(A1441)^3</f>
        <v>0.974207274507206</v>
      </c>
      <c r="D1441" s="14" t="n">
        <f aca="false">Tabla142[[#This Row],[( sin(0.5*k0*W*cos θ)/cos θ )²]]*Tabla142[[#This Row],[sin³ θ]]</f>
        <v>0.869589138286531</v>
      </c>
    </row>
    <row r="1442" customFormat="false" ht="15" hidden="false" customHeight="false" outlineLevel="0" collapsed="false">
      <c r="A1442" s="14" t="n">
        <f aca="false">A1441+0.001</f>
        <v>1.43999999999995</v>
      </c>
      <c r="B1442" s="14" t="n">
        <f aca="false">(SIN(0.5*'Parche Rectangular'!$C$9*'Parche Rectangular'!$C$12*COS(A1442))/COS(A1442))^2</f>
        <v>0.892681408566774</v>
      </c>
      <c r="C1442" s="14" t="n">
        <f aca="false">SIN(A1442)^3</f>
        <v>0.974593300824543</v>
      </c>
      <c r="D1442" s="14" t="n">
        <f aca="false">Tabla142[[#This Row],[( sin(0.5*k0*W*cos θ)/cos θ )²]]*Tabla142[[#This Row],[sin³ θ]]</f>
        <v>0.870001320559795</v>
      </c>
    </row>
    <row r="1443" customFormat="false" ht="15" hidden="false" customHeight="false" outlineLevel="0" collapsed="false">
      <c r="A1443" s="14" t="n">
        <f aca="false">A1442+0.001</f>
        <v>1.44099999999995</v>
      </c>
      <c r="B1443" s="14" t="n">
        <f aca="false">(SIN(0.5*'Parche Rectangular'!$C$9*'Parche Rectangular'!$C$12*COS(A1443))/COS(A1443))^2</f>
        <v>0.892750269600424</v>
      </c>
      <c r="C1443" s="14" t="n">
        <f aca="false">SIN(A1443)^3</f>
        <v>0.974976504553884</v>
      </c>
      <c r="D1443" s="14" t="n">
        <f aca="false">Tabla142[[#This Row],[( sin(0.5*k0*W*cos θ)/cos θ )²]]*Tabla142[[#This Row],[sin³ θ]]</f>
        <v>0.870410537294559</v>
      </c>
    </row>
    <row r="1444" customFormat="false" ht="15" hidden="false" customHeight="false" outlineLevel="0" collapsed="false">
      <c r="A1444" s="14" t="n">
        <f aca="false">A1443+0.001</f>
        <v>1.44199999999995</v>
      </c>
      <c r="B1444" s="14" t="n">
        <f aca="false">(SIN(0.5*'Parche Rectangular'!$C$9*'Parche Rectangular'!$C$12*COS(A1444))/COS(A1444))^2</f>
        <v>0.892818618219598</v>
      </c>
      <c r="C1444" s="14" t="n">
        <f aca="false">SIN(A1444)^3</f>
        <v>0.975356883025963</v>
      </c>
      <c r="D1444" s="14" t="n">
        <f aca="false">Tabla142[[#This Row],[( sin(0.5*k0*W*cos θ)/cos θ )²]]*Tabla142[[#This Row],[sin³ θ]]</f>
        <v>0.870816784574215</v>
      </c>
    </row>
    <row r="1445" customFormat="false" ht="15" hidden="false" customHeight="false" outlineLevel="0" collapsed="false">
      <c r="A1445" s="14" t="n">
        <f aca="false">A1444+0.001</f>
        <v>1.44299999999995</v>
      </c>
      <c r="B1445" s="14" t="n">
        <f aca="false">(SIN(0.5*'Parche Rectangular'!$C$9*'Parche Rectangular'!$C$12*COS(A1445))/COS(A1445))^2</f>
        <v>0.892886454056176</v>
      </c>
      <c r="C1445" s="14" t="n">
        <f aca="false">SIN(A1445)^3</f>
        <v>0.975734433590996</v>
      </c>
      <c r="D1445" s="14" t="n">
        <f aca="false">Tabla142[[#This Row],[( sin(0.5*k0*W*cos θ)/cos θ )²]]*Tabla142[[#This Row],[sin³ θ]]</f>
        <v>0.871220058509575</v>
      </c>
    </row>
    <row r="1446" customFormat="false" ht="15" hidden="false" customHeight="false" outlineLevel="0" collapsed="false">
      <c r="A1446" s="14" t="n">
        <f aca="false">A1445+0.001</f>
        <v>1.44399999999995</v>
      </c>
      <c r="B1446" s="14" t="n">
        <f aca="false">(SIN(0.5*'Parche Rectangular'!$C$9*'Parche Rectangular'!$C$12*COS(A1446))/COS(A1446))^2</f>
        <v>0.892953776744749</v>
      </c>
      <c r="C1446" s="14" t="n">
        <f aca="false">SIN(A1446)^3</f>
        <v>0.976109153618696</v>
      </c>
      <c r="D1446" s="14" t="n">
        <f aca="false">Tabla142[[#This Row],[( sin(0.5*k0*W*cos θ)/cos θ )²]]*Tabla142[[#This Row],[sin³ θ]]</f>
        <v>0.871620355238934</v>
      </c>
    </row>
    <row r="1447" customFormat="false" ht="15" hidden="false" customHeight="false" outlineLevel="0" collapsed="false">
      <c r="A1447" s="14" t="n">
        <f aca="false">A1446+0.001</f>
        <v>1.44499999999995</v>
      </c>
      <c r="B1447" s="14" t="n">
        <f aca="false">(SIN(0.5*'Parche Rectangular'!$C$9*'Parche Rectangular'!$C$12*COS(A1447))/COS(A1447))^2</f>
        <v>0.893020585922619</v>
      </c>
      <c r="C1447" s="14" t="n">
        <f aca="false">SIN(A1447)^3</f>
        <v>0.976481040498302</v>
      </c>
      <c r="D1447" s="14" t="n">
        <f aca="false">Tabla142[[#This Row],[( sin(0.5*k0*W*cos θ)/cos θ )²]]*Tabla142[[#This Row],[sin³ θ]]</f>
        <v>0.872017670928122</v>
      </c>
    </row>
    <row r="1448" customFormat="false" ht="15" hidden="false" customHeight="false" outlineLevel="0" collapsed="false">
      <c r="A1448" s="14" t="n">
        <f aca="false">A1447+0.001</f>
        <v>1.44599999999995</v>
      </c>
      <c r="B1448" s="14" t="n">
        <f aca="false">(SIN(0.5*'Parche Rectangular'!$C$9*'Parche Rectangular'!$C$12*COS(A1448))/COS(A1448))^2</f>
        <v>0.893086881229808</v>
      </c>
      <c r="C1448" s="14" t="n">
        <f aca="false">SIN(A1448)^3</f>
        <v>0.9768500916386</v>
      </c>
      <c r="D1448" s="14" t="n">
        <f aca="false">Tabla142[[#This Row],[( sin(0.5*k0*W*cos θ)/cos θ )²]]*Tabla142[[#This Row],[sin³ θ]]</f>
        <v>0.872412001770569</v>
      </c>
    </row>
    <row r="1449" customFormat="false" ht="15" hidden="false" customHeight="false" outlineLevel="0" collapsed="false">
      <c r="A1449" s="14" t="n">
        <f aca="false">A1448+0.001</f>
        <v>1.44699999999995</v>
      </c>
      <c r="B1449" s="14" t="n">
        <f aca="false">(SIN(0.5*'Parche Rectangular'!$C$9*'Parche Rectangular'!$C$12*COS(A1449))/COS(A1449))^2</f>
        <v>0.893152662309054</v>
      </c>
      <c r="C1449" s="14" t="n">
        <f aca="false">SIN(A1449)^3</f>
        <v>0.977216304467942</v>
      </c>
      <c r="D1449" s="14" t="n">
        <f aca="false">Tabla142[[#This Row],[( sin(0.5*k0*W*cos θ)/cos θ )²]]*Tabla142[[#This Row],[sin³ θ]]</f>
        <v>0.872803343987357</v>
      </c>
    </row>
    <row r="1450" customFormat="false" ht="15" hidden="false" customHeight="false" outlineLevel="0" collapsed="false">
      <c r="A1450" s="14" t="n">
        <f aca="false">A1449+0.001</f>
        <v>1.44799999999995</v>
      </c>
      <c r="B1450" s="14" t="n">
        <f aca="false">(SIN(0.5*'Parche Rectangular'!$C$9*'Parche Rectangular'!$C$12*COS(A1450))/COS(A1450))^2</f>
        <v>0.89321792880582</v>
      </c>
      <c r="C1450" s="14" t="n">
        <f aca="false">SIN(A1450)^3</f>
        <v>0.977579676434275</v>
      </c>
      <c r="D1450" s="14" t="n">
        <f aca="false">Tabla142[[#This Row],[( sin(0.5*k0*W*cos θ)/cos θ )²]]*Tabla142[[#This Row],[sin³ θ]]</f>
        <v>0.873191693827287</v>
      </c>
    </row>
    <row r="1451" customFormat="false" ht="15" hidden="false" customHeight="false" outlineLevel="0" collapsed="false">
      <c r="A1451" s="14" t="n">
        <f aca="false">A1450+0.001</f>
        <v>1.44899999999995</v>
      </c>
      <c r="B1451" s="14" t="n">
        <f aca="false">(SIN(0.5*'Parche Rectangular'!$C$9*'Parche Rectangular'!$C$12*COS(A1451))/COS(A1451))^2</f>
        <v>0.893282680368294</v>
      </c>
      <c r="C1451" s="14" t="n">
        <f aca="false">SIN(A1451)^3</f>
        <v>0.977940205005159</v>
      </c>
      <c r="D1451" s="14" t="n">
        <f aca="false">Tabla142[[#This Row],[( sin(0.5*k0*W*cos θ)/cos θ )²]]*Tabla142[[#This Row],[sin³ θ]]</f>
        <v>0.873577047566927</v>
      </c>
    </row>
    <row r="1452" customFormat="false" ht="15" hidden="false" customHeight="false" outlineLevel="0" collapsed="false">
      <c r="A1452" s="14" t="n">
        <f aca="false">A1451+0.001</f>
        <v>1.44999999999995</v>
      </c>
      <c r="B1452" s="14" t="n">
        <f aca="false">(SIN(0.5*'Parche Rectangular'!$C$9*'Parche Rectangular'!$C$12*COS(A1452))/COS(A1452))^2</f>
        <v>0.893346916647392</v>
      </c>
      <c r="C1452" s="14" t="n">
        <f aca="false">SIN(A1452)^3</f>
        <v>0.978297887667786</v>
      </c>
      <c r="D1452" s="14" t="n">
        <f aca="false">Tabla142[[#This Row],[( sin(0.5*k0*W*cos θ)/cos θ )²]]*Tabla142[[#This Row],[sin³ θ]]</f>
        <v>0.873959401510673</v>
      </c>
    </row>
    <row r="1453" customFormat="false" ht="15" hidden="false" customHeight="false" outlineLevel="0" collapsed="false">
      <c r="A1453" s="14" t="n">
        <f aca="false">A1452+0.001</f>
        <v>1.45099999999995</v>
      </c>
      <c r="B1453" s="14" t="n">
        <f aca="false">(SIN(0.5*'Parche Rectangular'!$C$9*'Parche Rectangular'!$C$12*COS(A1453))/COS(A1453))^2</f>
        <v>0.893410637296763</v>
      </c>
      <c r="C1453" s="14" t="n">
        <f aca="false">SIN(A1453)^3</f>
        <v>0.978652721929011</v>
      </c>
      <c r="D1453" s="14" t="n">
        <f aca="false">Tabla142[[#This Row],[( sin(0.5*k0*W*cos θ)/cos θ )²]]*Tabla142[[#This Row],[sin³ θ]]</f>
        <v>0.874338751990809</v>
      </c>
    </row>
    <row r="1454" customFormat="false" ht="15" hidden="false" customHeight="false" outlineLevel="0" collapsed="false">
      <c r="A1454" s="14" t="n">
        <f aca="false">A1453+0.001</f>
        <v>1.45199999999995</v>
      </c>
      <c r="B1454" s="14" t="n">
        <f aca="false">(SIN(0.5*'Parche Rectangular'!$C$9*'Parche Rectangular'!$C$12*COS(A1454))/COS(A1454))^2</f>
        <v>0.893473841972789</v>
      </c>
      <c r="C1454" s="14" t="n">
        <f aca="false">SIN(A1454)^3</f>
        <v>0.979004705315365</v>
      </c>
      <c r="D1454" s="14" t="n">
        <f aca="false">Tabla142[[#This Row],[( sin(0.5*k0*W*cos θ)/cos θ )²]]*Tabla142[[#This Row],[sin³ θ]]</f>
        <v>0.874715095367557</v>
      </c>
    </row>
    <row r="1455" customFormat="false" ht="15" hidden="false" customHeight="false" outlineLevel="0" collapsed="false">
      <c r="A1455" s="14" t="n">
        <f aca="false">A1454+0.001</f>
        <v>1.45299999999995</v>
      </c>
      <c r="B1455" s="14" t="n">
        <f aca="false">(SIN(0.5*'Parche Rectangular'!$C$9*'Parche Rectangular'!$C$12*COS(A1455))/COS(A1455))^2</f>
        <v>0.89353653033459</v>
      </c>
      <c r="C1455" s="14" t="n">
        <f aca="false">SIN(A1455)^3</f>
        <v>0.97935383537308</v>
      </c>
      <c r="D1455" s="14" t="n">
        <f aca="false">Tabla142[[#This Row],[( sin(0.5*k0*W*cos θ)/cos θ )²]]*Tabla142[[#This Row],[sin³ θ]]</f>
        <v>0.875088428029136</v>
      </c>
    </row>
    <row r="1456" customFormat="false" ht="15" hidden="false" customHeight="false" outlineLevel="0" collapsed="false">
      <c r="A1456" s="14" t="n">
        <f aca="false">A1455+0.001</f>
        <v>1.45399999999995</v>
      </c>
      <c r="B1456" s="14" t="n">
        <f aca="false">(SIN(0.5*'Parche Rectangular'!$C$9*'Parche Rectangular'!$C$12*COS(A1456))/COS(A1456))^2</f>
        <v>0.893598702044029</v>
      </c>
      <c r="C1456" s="14" t="n">
        <f aca="false">SIN(A1456)^3</f>
        <v>0.979700109668113</v>
      </c>
      <c r="D1456" s="14" t="n">
        <f aca="false">Tabla142[[#This Row],[( sin(0.5*k0*W*cos θ)/cos θ )²]]*Tabla142[[#This Row],[sin³ θ]]</f>
        <v>0.875458746391818</v>
      </c>
    </row>
    <row r="1457" customFormat="false" ht="15" hidden="false" customHeight="false" outlineLevel="0" collapsed="false">
      <c r="A1457" s="14" t="n">
        <f aca="false">A1456+0.001</f>
        <v>1.45499999999995</v>
      </c>
      <c r="B1457" s="14" t="n">
        <f aca="false">(SIN(0.5*'Parche Rectangular'!$C$9*'Parche Rectangular'!$C$12*COS(A1457))/COS(A1457))^2</f>
        <v>0.89366035676571</v>
      </c>
      <c r="C1457" s="14" t="n">
        <f aca="false">SIN(A1457)^3</f>
        <v>0.98004352578616</v>
      </c>
      <c r="D1457" s="14" t="n">
        <f aca="false">Tabla142[[#This Row],[( sin(0.5*k0*W*cos θ)/cos θ )²]]*Tabla142[[#This Row],[sin³ θ]]</f>
        <v>0.875826046899983</v>
      </c>
    </row>
    <row r="1458" customFormat="false" ht="15" hidden="false" customHeight="false" outlineLevel="0" collapsed="false">
      <c r="A1458" s="14" t="n">
        <f aca="false">A1457+0.001</f>
        <v>1.45599999999995</v>
      </c>
      <c r="B1458" s="14" t="n">
        <f aca="false">(SIN(0.5*'Parche Rectangular'!$C$9*'Parche Rectangular'!$C$12*COS(A1458))/COS(A1458))^2</f>
        <v>0.893721494166982</v>
      </c>
      <c r="C1458" s="14" t="n">
        <f aca="false">SIN(A1458)^3</f>
        <v>0.980384081332684</v>
      </c>
      <c r="D1458" s="14" t="n">
        <f aca="false">Tabla142[[#This Row],[( sin(0.5*k0*W*cos θ)/cos θ )²]]*Tabla142[[#This Row],[sin³ θ]]</f>
        <v>0.876190326026171</v>
      </c>
    </row>
    <row r="1459" customFormat="false" ht="15" hidden="false" customHeight="false" outlineLevel="0" collapsed="false">
      <c r="A1459" s="14" t="n">
        <f aca="false">A1458+0.001</f>
        <v>1.45699999999995</v>
      </c>
      <c r="B1459" s="14" t="n">
        <f aca="false">(SIN(0.5*'Parche Rectangular'!$C$9*'Parche Rectangular'!$C$12*COS(A1459))/COS(A1459))^2</f>
        <v>0.893782113917947</v>
      </c>
      <c r="C1459" s="14" t="n">
        <f aca="false">SIN(A1459)^3</f>
        <v>0.980721773932934</v>
      </c>
      <c r="D1459" s="14" t="n">
        <f aca="false">Tabla142[[#This Row],[( sin(0.5*k0*W*cos θ)/cos θ )²]]*Tabla142[[#This Row],[sin³ θ]]</f>
        <v>0.876551580271137</v>
      </c>
    </row>
    <row r="1460" customFormat="false" ht="15" hidden="false" customHeight="false" outlineLevel="0" collapsed="false">
      <c r="A1460" s="14" t="n">
        <f aca="false">A1459+0.001</f>
        <v>1.45799999999995</v>
      </c>
      <c r="B1460" s="14" t="n">
        <f aca="false">(SIN(0.5*'Parche Rectangular'!$C$9*'Parche Rectangular'!$C$12*COS(A1460))/COS(A1460))^2</f>
        <v>0.893842215691458</v>
      </c>
      <c r="C1460" s="14" t="n">
        <f aca="false">SIN(A1460)^3</f>
        <v>0.981056601231964</v>
      </c>
      <c r="D1460" s="14" t="n">
        <f aca="false">Tabla142[[#This Row],[( sin(0.5*k0*W*cos θ)/cos θ )²]]*Tabla142[[#This Row],[sin³ θ]]</f>
        <v>0.87690980616391</v>
      </c>
    </row>
    <row r="1461" customFormat="false" ht="15" hidden="false" customHeight="false" outlineLevel="0" collapsed="false">
      <c r="A1461" s="14" t="n">
        <f aca="false">A1460+0.001</f>
        <v>1.45899999999995</v>
      </c>
      <c r="B1461" s="14" t="n">
        <f aca="false">(SIN(0.5*'Parche Rectangular'!$C$9*'Parche Rectangular'!$C$12*COS(A1461))/COS(A1461))^2</f>
        <v>0.893901799163119</v>
      </c>
      <c r="C1461" s="14" t="n">
        <f aca="false">SIN(A1461)^3</f>
        <v>0.981388560894655</v>
      </c>
      <c r="D1461" s="14" t="n">
        <f aca="false">Tabla142[[#This Row],[( sin(0.5*k0*W*cos θ)/cos θ )²]]*Tabla142[[#This Row],[sin³ θ]]</f>
        <v>0.877265000261836</v>
      </c>
    </row>
    <row r="1462" customFormat="false" ht="15" hidden="false" customHeight="false" outlineLevel="0" collapsed="false">
      <c r="A1462" s="14" t="n">
        <f aca="false">A1461+0.001</f>
        <v>1.45999999999995</v>
      </c>
      <c r="B1462" s="14" t="n">
        <f aca="false">(SIN(0.5*'Parche Rectangular'!$C$9*'Parche Rectangular'!$C$12*COS(A1462))/COS(A1462))^2</f>
        <v>0.893960864011297</v>
      </c>
      <c r="C1462" s="14" t="n">
        <f aca="false">SIN(A1462)^3</f>
        <v>0.981717650605733</v>
      </c>
      <c r="D1462" s="14" t="n">
        <f aca="false">Tabla142[[#This Row],[( sin(0.5*k0*W*cos θ)/cos θ )²]]*Tabla142[[#This Row],[sin³ θ]]</f>
        <v>0.877617159150641</v>
      </c>
    </row>
    <row r="1463" customFormat="false" ht="15" hidden="false" customHeight="false" outlineLevel="0" collapsed="false">
      <c r="A1463" s="14" t="n">
        <f aca="false">A1462+0.001</f>
        <v>1.46099999999995</v>
      </c>
      <c r="B1463" s="14" t="n">
        <f aca="false">(SIN(0.5*'Parche Rectangular'!$C$9*'Parche Rectangular'!$C$12*COS(A1463))/COS(A1463))^2</f>
        <v>0.894019409917116</v>
      </c>
      <c r="C1463" s="14" t="n">
        <f aca="false">SIN(A1463)^3</f>
        <v>0.982043868069794</v>
      </c>
      <c r="D1463" s="14" t="n">
        <f aca="false">Tabla142[[#This Row],[( sin(0.5*k0*W*cos θ)/cos θ )²]]*Tabla142[[#This Row],[sin³ θ]]</f>
        <v>0.877966279444479</v>
      </c>
    </row>
    <row r="1464" customFormat="false" ht="15" hidden="false" customHeight="false" outlineLevel="0" collapsed="false">
      <c r="A1464" s="14" t="n">
        <f aca="false">A1463+0.001</f>
        <v>1.46199999999995</v>
      </c>
      <c r="B1464" s="14" t="n">
        <f aca="false">(SIN(0.5*'Parche Rectangular'!$C$9*'Parche Rectangular'!$C$12*COS(A1464))/COS(A1464))^2</f>
        <v>0.894077436564465</v>
      </c>
      <c r="C1464" s="14" t="n">
        <f aca="false">SIN(A1464)^3</f>
        <v>0.982367211011318</v>
      </c>
      <c r="D1464" s="14" t="n">
        <f aca="false">Tabla142[[#This Row],[( sin(0.5*k0*W*cos θ)/cos θ )²]]*Tabla142[[#This Row],[sin³ θ]]</f>
        <v>0.878312357785982</v>
      </c>
    </row>
    <row r="1465" customFormat="false" ht="15" hidden="false" customHeight="false" outlineLevel="0" collapsed="false">
      <c r="A1465" s="14" t="n">
        <f aca="false">A1464+0.001</f>
        <v>1.46299999999995</v>
      </c>
      <c r="B1465" s="14" t="n">
        <f aca="false">(SIN(0.5*'Parche Rectangular'!$C$9*'Parche Rectangular'!$C$12*COS(A1465))/COS(A1465))^2</f>
        <v>0.894134943639998</v>
      </c>
      <c r="C1465" s="14" t="n">
        <f aca="false">SIN(A1465)^3</f>
        <v>0.982687677174694</v>
      </c>
      <c r="D1465" s="14" t="n">
        <f aca="false">Tabla142[[#This Row],[( sin(0.5*k0*W*cos θ)/cos θ )²]]*Tabla142[[#This Row],[sin³ θ]]</f>
        <v>0.878655390846316</v>
      </c>
    </row>
    <row r="1466" customFormat="false" ht="15" hidden="false" customHeight="false" outlineLevel="0" collapsed="false">
      <c r="A1466" s="14" t="n">
        <f aca="false">A1465+0.001</f>
        <v>1.46399999999995</v>
      </c>
      <c r="B1466" s="14" t="n">
        <f aca="false">(SIN(0.5*'Parche Rectangular'!$C$9*'Parche Rectangular'!$C$12*COS(A1466))/COS(A1466))^2</f>
        <v>0.894191930833139</v>
      </c>
      <c r="C1466" s="14" t="n">
        <f aca="false">SIN(A1466)^3</f>
        <v>0.983005264324237</v>
      </c>
      <c r="D1466" s="14" t="n">
        <f aca="false">Tabla142[[#This Row],[( sin(0.5*k0*W*cos θ)/cos θ )²]]*Tabla142[[#This Row],[sin³ θ]]</f>
        <v>0.87899537532523</v>
      </c>
    </row>
    <row r="1467" customFormat="false" ht="15" hidden="false" customHeight="false" outlineLevel="0" collapsed="false">
      <c r="A1467" s="14" t="n">
        <f aca="false">A1466+0.001</f>
        <v>1.46499999999995</v>
      </c>
      <c r="B1467" s="14" t="n">
        <f aca="false">(SIN(0.5*'Parche Rectangular'!$C$9*'Parche Rectangular'!$C$12*COS(A1467))/COS(A1467))^2</f>
        <v>0.894248397836081</v>
      </c>
      <c r="C1467" s="14" t="n">
        <f aca="false">SIN(A1467)^3</f>
        <v>0.983319970244207</v>
      </c>
      <c r="D1467" s="14" t="n">
        <f aca="false">Tabla142[[#This Row],[( sin(0.5*k0*W*cos θ)/cos θ )²]]*Tabla142[[#This Row],[sin³ θ]]</f>
        <v>0.879332307951105</v>
      </c>
    </row>
    <row r="1468" customFormat="false" ht="15" hidden="false" customHeight="false" outlineLevel="0" collapsed="false">
      <c r="A1468" s="14" t="n">
        <f aca="false">A1467+0.001</f>
        <v>1.46599999999995</v>
      </c>
      <c r="B1468" s="14" t="n">
        <f aca="false">(SIN(0.5*'Parche Rectangular'!$C$9*'Parche Rectangular'!$C$12*COS(A1468))/COS(A1468))^2</f>
        <v>0.894304344343791</v>
      </c>
      <c r="C1468" s="14" t="n">
        <f aca="false">SIN(A1468)^3</f>
        <v>0.983631792738831</v>
      </c>
      <c r="D1468" s="14" t="n">
        <f aca="false">Tabla142[[#This Row],[( sin(0.5*k0*W*cos θ)/cos θ )²]]*Tabla142[[#This Row],[sin³ θ]]</f>
        <v>0.879666185481008</v>
      </c>
    </row>
    <row r="1469" customFormat="false" ht="15" hidden="false" customHeight="false" outlineLevel="0" collapsed="false">
      <c r="A1469" s="14" t="n">
        <f aca="false">A1468+0.001</f>
        <v>1.46699999999995</v>
      </c>
      <c r="B1469" s="14" t="n">
        <f aca="false">(SIN(0.5*'Parche Rectangular'!$C$9*'Parche Rectangular'!$C$12*COS(A1469))/COS(A1469))^2</f>
        <v>0.894359770054017</v>
      </c>
      <c r="C1469" s="14" t="n">
        <f aca="false">SIN(A1469)^3</f>
        <v>0.983940729632318</v>
      </c>
      <c r="D1469" s="14" t="n">
        <f aca="false">Tabla142[[#This Row],[( sin(0.5*k0*W*cos θ)/cos θ )²]]*Tabla142[[#This Row],[sin³ θ]]</f>
        <v>0.879997004700741</v>
      </c>
    </row>
    <row r="1470" customFormat="false" ht="15" hidden="false" customHeight="false" outlineLevel="0" collapsed="false">
      <c r="A1470" s="14" t="n">
        <f aca="false">A1469+0.001</f>
        <v>1.46799999999995</v>
      </c>
      <c r="B1470" s="14" t="n">
        <f aca="false">(SIN(0.5*'Parche Rectangular'!$C$9*'Parche Rectangular'!$C$12*COS(A1470))/COS(A1470))^2</f>
        <v>0.89441467466728</v>
      </c>
      <c r="C1470" s="14" t="n">
        <f aca="false">SIN(A1470)^3</f>
        <v>0.984246778768882</v>
      </c>
      <c r="D1470" s="14" t="n">
        <f aca="false">Tabla142[[#This Row],[( sin(0.5*k0*W*cos θ)/cos θ )²]]*Tabla142[[#This Row],[sin³ θ]]</f>
        <v>0.880324762424888</v>
      </c>
    </row>
    <row r="1471" customFormat="false" ht="15" hidden="false" customHeight="false" outlineLevel="0" collapsed="false">
      <c r="A1471" s="14" t="n">
        <f aca="false">A1470+0.001</f>
        <v>1.46899999999995</v>
      </c>
      <c r="B1471" s="14" t="n">
        <f aca="false">(SIN(0.5*'Parche Rectangular'!$C$9*'Parche Rectangular'!$C$12*COS(A1471))/COS(A1471))^2</f>
        <v>0.894469057886887</v>
      </c>
      <c r="C1471" s="14" t="n">
        <f aca="false">SIN(A1471)^3</f>
        <v>0.984549938012759</v>
      </c>
      <c r="D1471" s="14" t="n">
        <f aca="false">Tabla142[[#This Row],[( sin(0.5*k0*W*cos θ)/cos θ )²]]*Tabla142[[#This Row],[sin³ θ]]</f>
        <v>0.880649455496865</v>
      </c>
    </row>
    <row r="1472" customFormat="false" ht="15" hidden="false" customHeight="false" outlineLevel="0" collapsed="false">
      <c r="A1472" s="14" t="n">
        <f aca="false">A1471+0.001</f>
        <v>1.46999999999995</v>
      </c>
      <c r="B1472" s="14" t="n">
        <f aca="false">(SIN(0.5*'Parche Rectangular'!$C$9*'Parche Rectangular'!$C$12*COS(A1472))/COS(A1472))^2</f>
        <v>0.894522919418928</v>
      </c>
      <c r="C1472" s="14" t="n">
        <f aca="false">SIN(A1472)^3</f>
        <v>0.984850205248224</v>
      </c>
      <c r="D1472" s="14" t="n">
        <f aca="false">Tabla142[[#This Row],[( sin(0.5*k0*W*cos θ)/cos θ )²]]*Tabla142[[#This Row],[sin³ θ]]</f>
        <v>0.880971080788972</v>
      </c>
    </row>
    <row r="1473" customFormat="false" ht="15" hidden="false" customHeight="false" outlineLevel="0" collapsed="false">
      <c r="A1473" s="14" t="n">
        <f aca="false">A1472+0.001</f>
        <v>1.47099999999995</v>
      </c>
      <c r="B1473" s="14" t="n">
        <f aca="false">(SIN(0.5*'Parche Rectangular'!$C$9*'Parche Rectangular'!$C$12*COS(A1473))/COS(A1473))^2</f>
        <v>0.89457625897228</v>
      </c>
      <c r="C1473" s="14" t="n">
        <f aca="false">SIN(A1473)^3</f>
        <v>0.985147578379615</v>
      </c>
      <c r="D1473" s="14" t="n">
        <f aca="false">Tabla142[[#This Row],[( sin(0.5*k0*W*cos θ)/cos θ )²]]*Tabla142[[#This Row],[sin³ θ]]</f>
        <v>0.881289635202437</v>
      </c>
    </row>
    <row r="1474" customFormat="false" ht="15" hidden="false" customHeight="false" outlineLevel="0" collapsed="false">
      <c r="A1474" s="14" t="n">
        <f aca="false">A1473+0.001</f>
        <v>1.47199999999995</v>
      </c>
      <c r="B1474" s="14" t="n">
        <f aca="false">(SIN(0.5*'Parche Rectangular'!$C$9*'Parche Rectangular'!$C$12*COS(A1474))/COS(A1474))^2</f>
        <v>0.894629076258609</v>
      </c>
      <c r="C1474" s="14" t="n">
        <f aca="false">SIN(A1474)^3</f>
        <v>0.985442055331342</v>
      </c>
      <c r="D1474" s="14" t="n">
        <f aca="false">Tabla142[[#This Row],[( sin(0.5*k0*W*cos θ)/cos θ )²]]*Tabla142[[#This Row],[sin³ θ]]</f>
        <v>0.881605115667464</v>
      </c>
    </row>
    <row r="1475" customFormat="false" ht="15" hidden="false" customHeight="false" outlineLevel="0" collapsed="false">
      <c r="A1475" s="14" t="n">
        <f aca="false">A1474+0.001</f>
        <v>1.47299999999995</v>
      </c>
      <c r="B1475" s="14" t="n">
        <f aca="false">(SIN(0.5*'Parche Rectangular'!$C$9*'Parche Rectangular'!$C$12*COS(A1475))/COS(A1475))^2</f>
        <v>0.894681370992374</v>
      </c>
      <c r="C1475" s="14" t="n">
        <f aca="false">SIN(A1475)^3</f>
        <v>0.985733634047916</v>
      </c>
      <c r="D1475" s="14" t="n">
        <f aca="false">Tabla142[[#This Row],[( sin(0.5*k0*W*cos θ)/cos θ )²]]*Tabla142[[#This Row],[sin³ θ]]</f>
        <v>0.881917519143285</v>
      </c>
    </row>
    <row r="1476" customFormat="false" ht="15" hidden="false" customHeight="false" outlineLevel="0" collapsed="false">
      <c r="A1476" s="14" t="n">
        <f aca="false">A1475+0.001</f>
        <v>1.47399999999995</v>
      </c>
      <c r="B1476" s="14" t="n">
        <f aca="false">(SIN(0.5*'Parche Rectangular'!$C$9*'Parche Rectangular'!$C$12*COS(A1476))/COS(A1476))^2</f>
        <v>0.894733142890827</v>
      </c>
      <c r="C1476" s="14" t="n">
        <f aca="false">SIN(A1476)^3</f>
        <v>0.986022312493957</v>
      </c>
      <c r="D1476" s="14" t="n">
        <f aca="false">Tabla142[[#This Row],[( sin(0.5*k0*W*cos θ)/cos θ )²]]*Tabla142[[#This Row],[sin³ θ]]</f>
        <v>0.8822268426182</v>
      </c>
    </row>
    <row r="1477" customFormat="false" ht="15" hidden="false" customHeight="false" outlineLevel="0" collapsed="false">
      <c r="A1477" s="14" t="n">
        <f aca="false">A1476+0.001</f>
        <v>1.47499999999995</v>
      </c>
      <c r="B1477" s="14" t="n">
        <f aca="false">(SIN(0.5*'Parche Rectangular'!$C$9*'Parche Rectangular'!$C$12*COS(A1477))/COS(A1477))^2</f>
        <v>0.894784391674019</v>
      </c>
      <c r="C1477" s="14" t="n">
        <f aca="false">SIN(A1477)^3</f>
        <v>0.986308088654218</v>
      </c>
      <c r="D1477" s="14" t="n">
        <f aca="false">Tabla142[[#This Row],[( sin(0.5*k0*W*cos θ)/cos θ )²]]*Tabla142[[#This Row],[sin³ θ]]</f>
        <v>0.882533083109628</v>
      </c>
    </row>
    <row r="1478" customFormat="false" ht="15" hidden="false" customHeight="false" outlineLevel="0" collapsed="false">
      <c r="A1478" s="14" t="n">
        <f aca="false">A1477+0.001</f>
        <v>1.47599999999995</v>
      </c>
      <c r="B1478" s="14" t="n">
        <f aca="false">(SIN(0.5*'Parche Rectangular'!$C$9*'Parche Rectangular'!$C$12*COS(A1478))/COS(A1478))^2</f>
        <v>0.894835117064796</v>
      </c>
      <c r="C1478" s="14" t="n">
        <f aca="false">SIN(A1478)^3</f>
        <v>0.986590960533601</v>
      </c>
      <c r="D1478" s="14" t="n">
        <f aca="false">Tabla142[[#This Row],[( sin(0.5*k0*W*cos θ)/cos θ )²]]*Tabla142[[#This Row],[sin³ θ]]</f>
        <v>0.882836237664154</v>
      </c>
    </row>
    <row r="1479" customFormat="false" ht="15" hidden="false" customHeight="false" outlineLevel="0" collapsed="false">
      <c r="A1479" s="14" t="n">
        <f aca="false">A1478+0.001</f>
        <v>1.47699999999995</v>
      </c>
      <c r="B1479" s="14" t="n">
        <f aca="false">(SIN(0.5*'Parche Rectangular'!$C$9*'Parche Rectangular'!$C$12*COS(A1479))/COS(A1479))^2</f>
        <v>0.894885318788811</v>
      </c>
      <c r="C1479" s="14" t="n">
        <f aca="false">SIN(A1479)^3</f>
        <v>0.986870926157172</v>
      </c>
      <c r="D1479" s="14" t="n">
        <f aca="false">Tabla142[[#This Row],[( sin(0.5*k0*W*cos θ)/cos θ )²]]*Tabla142[[#This Row],[sin³ θ]]</f>
        <v>0.88313630335757</v>
      </c>
    </row>
    <row r="1480" customFormat="false" ht="15" hidden="false" customHeight="false" outlineLevel="0" collapsed="false">
      <c r="A1480" s="14" t="n">
        <f aca="false">A1479+0.001</f>
        <v>1.47799999999995</v>
      </c>
      <c r="B1480" s="14" t="n">
        <f aca="false">(SIN(0.5*'Parche Rectangular'!$C$9*'Parche Rectangular'!$C$12*COS(A1480))/COS(A1480))^2</f>
        <v>0.894934996574516</v>
      </c>
      <c r="C1480" s="14" t="n">
        <f aca="false">SIN(A1480)^3</f>
        <v>0.987147983570183</v>
      </c>
      <c r="D1480" s="14" t="n">
        <f aca="false">Tabla142[[#This Row],[( sin(0.5*k0*W*cos θ)/cos θ )²]]*Tabla142[[#This Row],[sin³ θ]]</f>
        <v>0.883433277294923</v>
      </c>
    </row>
    <row r="1481" customFormat="false" ht="15" hidden="false" customHeight="false" outlineLevel="0" collapsed="false">
      <c r="A1481" s="14" t="n">
        <f aca="false">A1480+0.001</f>
        <v>1.47899999999995</v>
      </c>
      <c r="B1481" s="14" t="n">
        <f aca="false">(SIN(0.5*'Parche Rectangular'!$C$9*'Parche Rectangular'!$C$12*COS(A1481))/COS(A1481))^2</f>
        <v>0.894984150153174</v>
      </c>
      <c r="C1481" s="14" t="n">
        <f aca="false">SIN(A1481)^3</f>
        <v>0.987422130838085</v>
      </c>
      <c r="D1481" s="14" t="n">
        <f aca="false">Tabla142[[#This Row],[( sin(0.5*k0*W*cos θ)/cos θ )²]]*Tabla142[[#This Row],[sin³ θ]]</f>
        <v>0.88372715661056</v>
      </c>
    </row>
    <row r="1482" customFormat="false" ht="15" hidden="false" customHeight="false" outlineLevel="0" collapsed="false">
      <c r="A1482" s="14" t="n">
        <f aca="false">A1481+0.001</f>
        <v>1.47999999999995</v>
      </c>
      <c r="B1482" s="14" t="n">
        <f aca="false">(SIN(0.5*'Parche Rectangular'!$C$9*'Parche Rectangular'!$C$12*COS(A1482))/COS(A1482))^2</f>
        <v>0.895032779258853</v>
      </c>
      <c r="C1482" s="14" t="n">
        <f aca="false">SIN(A1482)^3</f>
        <v>0.987693366046545</v>
      </c>
      <c r="D1482" s="14" t="n">
        <f aca="false">Tabla142[[#This Row],[( sin(0.5*k0*W*cos θ)/cos θ )²]]*Tabla142[[#This Row],[sin³ θ]]</f>
        <v>0.884017938468171</v>
      </c>
    </row>
    <row r="1483" customFormat="false" ht="15" hidden="false" customHeight="false" outlineLevel="0" collapsed="false">
      <c r="A1483" s="14" t="n">
        <f aca="false">A1482+0.001</f>
        <v>1.48099999999995</v>
      </c>
      <c r="B1483" s="14" t="n">
        <f aca="false">(SIN(0.5*'Parche Rectangular'!$C$9*'Parche Rectangular'!$C$12*COS(A1483))/COS(A1483))^2</f>
        <v>0.895080883628434</v>
      </c>
      <c r="C1483" s="14" t="n">
        <f aca="false">SIN(A1483)^3</f>
        <v>0.987961687301466</v>
      </c>
      <c r="D1483" s="14" t="n">
        <f aca="false">Tabla142[[#This Row],[( sin(0.5*k0*W*cos θ)/cos θ )²]]*Tabla142[[#This Row],[sin³ θ]]</f>
        <v>0.884305620060834</v>
      </c>
    </row>
    <row r="1484" customFormat="false" ht="15" hidden="false" customHeight="false" outlineLevel="0" collapsed="false">
      <c r="A1484" s="14" t="n">
        <f aca="false">A1483+0.001</f>
        <v>1.48199999999995</v>
      </c>
      <c r="B1484" s="14" t="n">
        <f aca="false">(SIN(0.5*'Parche Rectangular'!$C$9*'Parche Rectangular'!$C$12*COS(A1484))/COS(A1484))^2</f>
        <v>0.89512846300161</v>
      </c>
      <c r="C1484" s="14" t="n">
        <f aca="false">SIN(A1484)^3</f>
        <v>0.988227092728999</v>
      </c>
      <c r="D1484" s="14" t="n">
        <f aca="false">Tabla142[[#This Row],[( sin(0.5*k0*W*cos θ)/cos θ )²]]*Tabla142[[#This Row],[sin³ θ]]</f>
        <v>0.884590198611058</v>
      </c>
    </row>
    <row r="1485" customFormat="false" ht="15" hidden="false" customHeight="false" outlineLevel="0" collapsed="false">
      <c r="A1485" s="14" t="n">
        <f aca="false">A1484+0.001</f>
        <v>1.48299999999995</v>
      </c>
      <c r="B1485" s="14" t="n">
        <f aca="false">(SIN(0.5*'Parche Rectangular'!$C$9*'Parche Rectangular'!$C$12*COS(A1485))/COS(A1485))^2</f>
        <v>0.895175517120891</v>
      </c>
      <c r="C1485" s="14" t="n">
        <f aca="false">SIN(A1485)^3</f>
        <v>0.988489580475562</v>
      </c>
      <c r="D1485" s="14" t="n">
        <f aca="false">Tabla142[[#This Row],[( sin(0.5*k0*W*cos θ)/cos θ )²]]*Tabla142[[#This Row],[sin³ θ]]</f>
        <v>0.884871671370824</v>
      </c>
    </row>
    <row r="1486" customFormat="false" ht="15" hidden="false" customHeight="false" outlineLevel="0" collapsed="false">
      <c r="A1486" s="14" t="n">
        <f aca="false">A1485+0.001</f>
        <v>1.48399999999995</v>
      </c>
      <c r="B1486" s="14" t="n">
        <f aca="false">(SIN(0.5*'Parche Rectangular'!$C$9*'Parche Rectangular'!$C$12*COS(A1486))/COS(A1486))^2</f>
        <v>0.895222045731602</v>
      </c>
      <c r="C1486" s="14" t="n">
        <f aca="false">SIN(A1486)^3</f>
        <v>0.988749148707859</v>
      </c>
      <c r="D1486" s="14" t="n">
        <f aca="false">Tabla142[[#This Row],[( sin(0.5*k0*W*cos θ)/cos θ )²]]*Tabla142[[#This Row],[sin³ θ]]</f>
        <v>0.88515003562163</v>
      </c>
    </row>
    <row r="1487" customFormat="false" ht="15" hidden="false" customHeight="false" outlineLevel="0" collapsed="false">
      <c r="A1487" s="14" t="n">
        <f aca="false">A1486+0.001</f>
        <v>1.48499999999995</v>
      </c>
      <c r="B1487" s="14" t="n">
        <f aca="false">(SIN(0.5*'Parche Rectangular'!$C$9*'Parche Rectangular'!$C$12*COS(A1487))/COS(A1487))^2</f>
        <v>0.895268048581893</v>
      </c>
      <c r="C1487" s="14" t="n">
        <f aca="false">SIN(A1487)^3</f>
        <v>0.989005795612888</v>
      </c>
      <c r="D1487" s="14" t="n">
        <f aca="false">Tabla142[[#This Row],[( sin(0.5*k0*W*cos θ)/cos θ )²]]*Tabla142[[#This Row],[sin³ θ]]</f>
        <v>0.885425288674533</v>
      </c>
    </row>
    <row r="1488" customFormat="false" ht="15" hidden="false" customHeight="false" outlineLevel="0" collapsed="false">
      <c r="A1488" s="14" t="n">
        <f aca="false">A1487+0.001</f>
        <v>1.48599999999995</v>
      </c>
      <c r="B1488" s="14" t="n">
        <f aca="false">(SIN(0.5*'Parche Rectangular'!$C$9*'Parche Rectangular'!$C$12*COS(A1488))/COS(A1488))^2</f>
        <v>0.895313525422731</v>
      </c>
      <c r="C1488" s="14" t="n">
        <f aca="false">SIN(A1488)^3</f>
        <v>0.989259519397965</v>
      </c>
      <c r="D1488" s="14" t="n">
        <f aca="false">Tabla142[[#This Row],[( sin(0.5*k0*W*cos θ)/cos θ )²]]*Tabla142[[#This Row],[sin³ θ]]</f>
        <v>0.885697427870188</v>
      </c>
    </row>
    <row r="1489" customFormat="false" ht="15" hidden="false" customHeight="false" outlineLevel="0" collapsed="false">
      <c r="A1489" s="14" t="n">
        <f aca="false">A1488+0.001</f>
        <v>1.48699999999995</v>
      </c>
      <c r="B1489" s="14" t="n">
        <f aca="false">(SIN(0.5*'Parche Rectangular'!$C$9*'Parche Rectangular'!$C$12*COS(A1489))/COS(A1489))^2</f>
        <v>0.895358476007909</v>
      </c>
      <c r="C1489" s="14" t="n">
        <f aca="false">SIN(A1489)^3</f>
        <v>0.989510318290734</v>
      </c>
      <c r="D1489" s="14" t="n">
        <f aca="false">Tabla142[[#This Row],[( sin(0.5*k0*W*cos θ)/cos θ )²]]*Tabla142[[#This Row],[sin³ θ]]</f>
        <v>0.885966450578893</v>
      </c>
    </row>
    <row r="1490" customFormat="false" ht="15" hidden="false" customHeight="false" outlineLevel="0" collapsed="false">
      <c r="A1490" s="14" t="n">
        <f aca="false">A1489+0.001</f>
        <v>1.48799999999995</v>
      </c>
      <c r="B1490" s="14" t="n">
        <f aca="false">(SIN(0.5*'Parche Rectangular'!$C$9*'Parche Rectangular'!$C$12*COS(A1490))/COS(A1490))^2</f>
        <v>0.895402900094047</v>
      </c>
      <c r="C1490" s="14" t="n">
        <f aca="false">SIN(A1490)^3</f>
        <v>0.989758190539185</v>
      </c>
      <c r="D1490" s="14" t="n">
        <f aca="false">Tabla142[[#This Row],[( sin(0.5*k0*W*cos θ)/cos θ )²]]*Tabla142[[#This Row],[sin³ θ]]</f>
        <v>0.886232354200623</v>
      </c>
    </row>
    <row r="1491" customFormat="false" ht="15" hidden="false" customHeight="false" outlineLevel="0" collapsed="false">
      <c r="A1491" s="14" t="n">
        <f aca="false">A1490+0.001</f>
        <v>1.48899999999995</v>
      </c>
      <c r="B1491" s="14" t="n">
        <f aca="false">(SIN(0.5*'Parche Rectangular'!$C$9*'Parche Rectangular'!$C$12*COS(A1491))/COS(A1491))^2</f>
        <v>0.895446797440595</v>
      </c>
      <c r="C1491" s="14" t="n">
        <f aca="false">SIN(A1491)^3</f>
        <v>0.990003134411671</v>
      </c>
      <c r="D1491" s="14" t="n">
        <f aca="false">Tabla142[[#This Row],[( sin(0.5*k0*W*cos θ)/cos θ )²]]*Tabla142[[#This Row],[sin³ θ]]</f>
        <v>0.886495136165081</v>
      </c>
    </row>
    <row r="1492" customFormat="false" ht="15" hidden="false" customHeight="false" outlineLevel="0" collapsed="false">
      <c r="A1492" s="14" t="n">
        <f aca="false">A1491+0.001</f>
        <v>1.48999999999995</v>
      </c>
      <c r="B1492" s="14" t="n">
        <f aca="false">(SIN(0.5*'Parche Rectangular'!$C$9*'Parche Rectangular'!$C$12*COS(A1492))/COS(A1492))^2</f>
        <v>0.895490167809829</v>
      </c>
      <c r="C1492" s="14" t="n">
        <f aca="false">SIN(A1492)^3</f>
        <v>0.990245148196917</v>
      </c>
      <c r="D1492" s="14" t="n">
        <f aca="false">Tabla142[[#This Row],[( sin(0.5*k0*W*cos θ)/cos θ )²]]*Tabla142[[#This Row],[sin³ θ]]</f>
        <v>0.886754793931726</v>
      </c>
    </row>
    <row r="1493" customFormat="false" ht="15" hidden="false" customHeight="false" outlineLevel="0" collapsed="false">
      <c r="A1493" s="14" t="n">
        <f aca="false">A1492+0.001</f>
        <v>1.49099999999995</v>
      </c>
      <c r="B1493" s="14" t="n">
        <f aca="false">(SIN(0.5*'Parche Rectangular'!$C$9*'Parche Rectangular'!$C$12*COS(A1493))/COS(A1493))^2</f>
        <v>0.895533010966863</v>
      </c>
      <c r="C1493" s="14" t="n">
        <f aca="false">SIN(A1493)^3</f>
        <v>0.990484230204042</v>
      </c>
      <c r="D1493" s="14" t="n">
        <f aca="false">Tabla142[[#This Row],[( sin(0.5*k0*W*cos θ)/cos θ )²]]*Tabla142[[#This Row],[sin³ θ]]</f>
        <v>0.887011324989821</v>
      </c>
    </row>
    <row r="1494" customFormat="false" ht="15" hidden="false" customHeight="false" outlineLevel="0" collapsed="false">
      <c r="A1494" s="14" t="n">
        <f aca="false">A1493+0.001</f>
        <v>1.49199999999995</v>
      </c>
      <c r="B1494" s="14" t="n">
        <f aca="false">(SIN(0.5*'Parche Rectangular'!$C$9*'Parche Rectangular'!$C$12*COS(A1494))/COS(A1494))^2</f>
        <v>0.895575326679641</v>
      </c>
      <c r="C1494" s="14" t="n">
        <f aca="false">SIN(A1494)^3</f>
        <v>0.99072037876257</v>
      </c>
      <c r="D1494" s="14" t="n">
        <f aca="false">Tabla142[[#This Row],[( sin(0.5*k0*W*cos θ)/cos θ )²]]*Tabla142[[#This Row],[sin³ θ]]</f>
        <v>0.887264726858466</v>
      </c>
    </row>
    <row r="1495" customFormat="false" ht="15" hidden="false" customHeight="false" outlineLevel="0" collapsed="false">
      <c r="A1495" s="14" t="n">
        <f aca="false">A1494+0.001</f>
        <v>1.49299999999995</v>
      </c>
      <c r="B1495" s="14" t="n">
        <f aca="false">(SIN(0.5*'Parche Rectangular'!$C$9*'Parche Rectangular'!$C$12*COS(A1495))/COS(A1495))^2</f>
        <v>0.895617114718949</v>
      </c>
      <c r="C1495" s="14" t="n">
        <f aca="false">SIN(A1495)^3</f>
        <v>0.990953592222443</v>
      </c>
      <c r="D1495" s="14" t="n">
        <f aca="false">Tabla142[[#This Row],[( sin(0.5*k0*W*cos θ)/cos θ )²]]*Tabla142[[#This Row],[sin³ θ]]</f>
        <v>0.887514997086643</v>
      </c>
    </row>
    <row r="1496" customFormat="false" ht="15" hidden="false" customHeight="false" outlineLevel="0" collapsed="false">
      <c r="A1496" s="14" t="n">
        <f aca="false">A1495+0.001</f>
        <v>1.49399999999995</v>
      </c>
      <c r="B1496" s="14" t="n">
        <f aca="false">(SIN(0.5*'Parche Rectangular'!$C$9*'Parche Rectangular'!$C$12*COS(A1496))/COS(A1496))^2</f>
        <v>0.895658374858407</v>
      </c>
      <c r="C1496" s="14" t="n">
        <f aca="false">SIN(A1496)^3</f>
        <v>0.991183868954042</v>
      </c>
      <c r="D1496" s="14" t="n">
        <f aca="false">Tabla142[[#This Row],[( sin(0.5*k0*W*cos θ)/cos θ )²]]*Tabla142[[#This Row],[sin³ θ]]</f>
        <v>0.887762133253245</v>
      </c>
    </row>
    <row r="1497" customFormat="false" ht="15" hidden="false" customHeight="false" outlineLevel="0" collapsed="false">
      <c r="A1497" s="14" t="n">
        <f aca="false">A1496+0.001</f>
        <v>1.49499999999995</v>
      </c>
      <c r="B1497" s="14" t="n">
        <f aca="false">(SIN(0.5*'Parche Rectangular'!$C$9*'Parche Rectangular'!$C$12*COS(A1497))/COS(A1497))^2</f>
        <v>0.895699106874477</v>
      </c>
      <c r="C1497" s="14" t="n">
        <f aca="false">SIN(A1497)^3</f>
        <v>0.991411207348191</v>
      </c>
      <c r="D1497" s="14" t="n">
        <f aca="false">Tabla142[[#This Row],[( sin(0.5*k0*W*cos θ)/cos θ )²]]*Tabla142[[#This Row],[sin³ θ]]</f>
        <v>0.888006132967121</v>
      </c>
    </row>
    <row r="1498" customFormat="false" ht="15" hidden="false" customHeight="false" outlineLevel="0" collapsed="false">
      <c r="A1498" s="14" t="n">
        <f aca="false">A1497+0.001</f>
        <v>1.49599999999995</v>
      </c>
      <c r="B1498" s="14" t="n">
        <f aca="false">(SIN(0.5*'Parche Rectangular'!$C$9*'Parche Rectangular'!$C$12*COS(A1498))/COS(A1498))^2</f>
        <v>0.895739310546464</v>
      </c>
      <c r="C1498" s="14" t="n">
        <f aca="false">SIN(A1498)^3</f>
        <v>0.991635605816181</v>
      </c>
      <c r="D1498" s="14" t="n">
        <f aca="false">Tabla142[[#This Row],[( sin(0.5*k0*W*cos θ)/cos θ )²]]*Tabla142[[#This Row],[sin³ θ]]</f>
        <v>0.888246993867111</v>
      </c>
    </row>
    <row r="1499" customFormat="false" ht="15" hidden="false" customHeight="false" outlineLevel="0" collapsed="false">
      <c r="A1499" s="14" t="n">
        <f aca="false">A1498+0.001</f>
        <v>1.49699999999995</v>
      </c>
      <c r="B1499" s="14" t="n">
        <f aca="false">(SIN(0.5*'Parche Rectangular'!$C$9*'Parche Rectangular'!$C$12*COS(A1499))/COS(A1499))^2</f>
        <v>0.895778985656519</v>
      </c>
      <c r="C1499" s="14" t="n">
        <f aca="false">SIN(A1499)^3</f>
        <v>0.991857062789778</v>
      </c>
      <c r="D1499" s="14" t="n">
        <f aca="false">Tabla142[[#This Row],[( sin(0.5*k0*W*cos θ)/cos θ )²]]*Tabla142[[#This Row],[sin³ θ]]</f>
        <v>0.888484713622082</v>
      </c>
    </row>
    <row r="1500" customFormat="false" ht="15" hidden="false" customHeight="false" outlineLevel="0" collapsed="false">
      <c r="A1500" s="14" t="n">
        <f aca="false">A1499+0.001</f>
        <v>1.49799999999995</v>
      </c>
      <c r="B1500" s="14" t="n">
        <f aca="false">(SIN(0.5*'Parche Rectangular'!$C$9*'Parche Rectangular'!$C$12*COS(A1500))/COS(A1500))^2</f>
        <v>0.895818131989638</v>
      </c>
      <c r="C1500" s="14" t="n">
        <f aca="false">SIN(A1500)^3</f>
        <v>0.992075576721238</v>
      </c>
      <c r="D1500" s="14" t="n">
        <f aca="false">Tabla142[[#This Row],[( sin(0.5*k0*W*cos θ)/cos θ )²]]*Tabla142[[#This Row],[sin³ θ]]</f>
        <v>0.888719289930961</v>
      </c>
    </row>
    <row r="1501" customFormat="false" ht="15" hidden="false" customHeight="false" outlineLevel="0" collapsed="false">
      <c r="A1501" s="14" t="n">
        <f aca="false">A1500+0.001</f>
        <v>1.49899999999995</v>
      </c>
      <c r="B1501" s="14" t="n">
        <f aca="false">(SIN(0.5*'Parche Rectangular'!$C$9*'Parche Rectangular'!$C$12*COS(A1501))/COS(A1501))^2</f>
        <v>0.895856749333664</v>
      </c>
      <c r="C1501" s="14" t="n">
        <f aca="false">SIN(A1501)^3</f>
        <v>0.99229114608332</v>
      </c>
      <c r="D1501" s="14" t="n">
        <f aca="false">Tabla142[[#This Row],[( sin(0.5*k0*W*cos θ)/cos θ )²]]*Tabla142[[#This Row],[sin³ θ]]</f>
        <v>0.888950720522779</v>
      </c>
    </row>
    <row r="1502" customFormat="false" ht="15" hidden="false" customHeight="false" outlineLevel="0" collapsed="false">
      <c r="A1502" s="14" t="n">
        <f aca="false">A1501+0.001</f>
        <v>1.49999999999995</v>
      </c>
      <c r="B1502" s="14" t="n">
        <f aca="false">(SIN(0.5*'Parche Rectangular'!$C$9*'Parche Rectangular'!$C$12*COS(A1502))/COS(A1502))^2</f>
        <v>0.895894837479291</v>
      </c>
      <c r="C1502" s="14" t="n">
        <f aca="false">SIN(A1502)^3</f>
        <v>0.992503769369304</v>
      </c>
      <c r="D1502" s="14" t="n">
        <f aca="false">Tabla142[[#This Row],[( sin(0.5*k0*W*cos θ)/cos θ )²]]*Tabla142[[#This Row],[sin³ θ]]</f>
        <v>0.889179003156696</v>
      </c>
    </row>
    <row r="1503" customFormat="false" ht="15" hidden="false" customHeight="false" outlineLevel="0" collapsed="false">
      <c r="A1503" s="14" t="n">
        <f aca="false">A1502+0.001</f>
        <v>1.50099999999995</v>
      </c>
      <c r="B1503" s="14" t="n">
        <f aca="false">(SIN(0.5*'Parche Rectangular'!$C$9*'Parche Rectangular'!$C$12*COS(A1503))/COS(A1503))^2</f>
        <v>0.895932396220069</v>
      </c>
      <c r="C1503" s="14" t="n">
        <f aca="false">SIN(A1503)^3</f>
        <v>0.992713445092994</v>
      </c>
      <c r="D1503" s="14" t="n">
        <f aca="false">Tabla142[[#This Row],[( sin(0.5*k0*W*cos θ)/cos θ )²]]*Tabla142[[#This Row],[sin³ θ]]</f>
        <v>0.889404135622045</v>
      </c>
    </row>
    <row r="1504" customFormat="false" ht="15" hidden="false" customHeight="false" outlineLevel="0" collapsed="false">
      <c r="A1504" s="14" t="n">
        <f aca="false">A1503+0.001</f>
        <v>1.50199999999995</v>
      </c>
      <c r="B1504" s="14" t="n">
        <f aca="false">(SIN(0.5*'Parche Rectangular'!$C$9*'Parche Rectangular'!$C$12*COS(A1504))/COS(A1504))^2</f>
        <v>0.895969425352394</v>
      </c>
      <c r="C1504" s="14" t="n">
        <f aca="false">SIN(A1504)^3</f>
        <v>0.992920171788742</v>
      </c>
      <c r="D1504" s="14" t="n">
        <f aca="false">Tabla142[[#This Row],[( sin(0.5*k0*W*cos θ)/cos θ )²]]*Tabla142[[#This Row],[sin³ θ]]</f>
        <v>0.889626115738359</v>
      </c>
    </row>
    <row r="1505" customFormat="false" ht="15" hidden="false" customHeight="false" outlineLevel="0" collapsed="false">
      <c r="A1505" s="14" t="n">
        <f aca="false">A1504+0.001</f>
        <v>1.50299999999995</v>
      </c>
      <c r="B1505" s="14" t="n">
        <f aca="false">(SIN(0.5*'Parche Rectangular'!$C$9*'Parche Rectangular'!$C$12*COS(A1505))/COS(A1505))^2</f>
        <v>0.896005924675525</v>
      </c>
      <c r="C1505" s="14" t="n">
        <f aca="false">SIN(A1505)^3</f>
        <v>0.993123948011453</v>
      </c>
      <c r="D1505" s="14" t="n">
        <f aca="false">Tabla142[[#This Row],[( sin(0.5*k0*W*cos θ)/cos θ )²]]*Tabla142[[#This Row],[sin³ θ]]</f>
        <v>0.88984494135541</v>
      </c>
    </row>
    <row r="1506" customFormat="false" ht="15" hidden="false" customHeight="false" outlineLevel="0" collapsed="false">
      <c r="A1506" s="14" t="n">
        <f aca="false">A1505+0.001</f>
        <v>1.50399999999995</v>
      </c>
      <c r="B1506" s="14" t="n">
        <f aca="false">(SIN(0.5*'Parche Rectangular'!$C$9*'Parche Rectangular'!$C$12*COS(A1506))/COS(A1506))^2</f>
        <v>0.896041893991574</v>
      </c>
      <c r="C1506" s="14" t="n">
        <f aca="false">SIN(A1506)^3</f>
        <v>0.993324772336602</v>
      </c>
      <c r="D1506" s="14" t="n">
        <f aca="false">Tabla142[[#This Row],[( sin(0.5*k0*W*cos θ)/cos θ )²]]*Tabla142[[#This Row],[sin³ θ]]</f>
        <v>0.890060610353238</v>
      </c>
    </row>
    <row r="1507" customFormat="false" ht="15" hidden="false" customHeight="false" outlineLevel="0" collapsed="false">
      <c r="A1507" s="14" t="n">
        <f aca="false">A1506+0.001</f>
        <v>1.50499999999995</v>
      </c>
      <c r="B1507" s="14" t="n">
        <f aca="false">(SIN(0.5*'Parche Rectangular'!$C$9*'Parche Rectangular'!$C$12*COS(A1507))/COS(A1507))^2</f>
        <v>0.896077333105512</v>
      </c>
      <c r="C1507" s="14" t="n">
        <f aca="false">SIN(A1507)^3</f>
        <v>0.993522643360244</v>
      </c>
      <c r="D1507" s="14" t="n">
        <f aca="false">Tabla142[[#This Row],[( sin(0.5*k0*W*cos θ)/cos θ )²]]*Tabla142[[#This Row],[sin³ θ]]</f>
        <v>0.890273120642186</v>
      </c>
    </row>
    <row r="1508" customFormat="false" ht="15" hidden="false" customHeight="false" outlineLevel="0" collapsed="false">
      <c r="A1508" s="14" t="n">
        <f aca="false">A1507+0.001</f>
        <v>1.50599999999995</v>
      </c>
      <c r="B1508" s="14" t="n">
        <f aca="false">(SIN(0.5*'Parche Rectangular'!$C$9*'Parche Rectangular'!$C$12*COS(A1508))/COS(A1508))^2</f>
        <v>0.896112241825172</v>
      </c>
      <c r="C1508" s="14" t="n">
        <f aca="false">SIN(A1508)^3</f>
        <v>0.993717559699029</v>
      </c>
      <c r="D1508" s="14" t="n">
        <f aca="false">Tabla142[[#This Row],[( sin(0.5*k0*W*cos θ)/cos θ )²]]*Tabla142[[#This Row],[sin³ θ]]</f>
        <v>0.890482470162936</v>
      </c>
    </row>
    <row r="1509" customFormat="false" ht="15" hidden="false" customHeight="false" outlineLevel="0" collapsed="false">
      <c r="A1509" s="14" t="n">
        <f aca="false">A1508+0.001</f>
        <v>1.50699999999994</v>
      </c>
      <c r="B1509" s="14" t="n">
        <f aca="false">(SIN(0.5*'Parche Rectangular'!$C$9*'Parche Rectangular'!$C$12*COS(A1509))/COS(A1509))^2</f>
        <v>0.896146619961251</v>
      </c>
      <c r="C1509" s="14" t="n">
        <f aca="false">SIN(A1509)^3</f>
        <v>0.993909519990208</v>
      </c>
      <c r="D1509" s="14" t="n">
        <f aca="false">Tabla142[[#This Row],[( sin(0.5*k0*W*cos θ)/cos θ )²]]*Tabla142[[#This Row],[sin³ θ]]</f>
        <v>0.890688656886534</v>
      </c>
    </row>
    <row r="1510" customFormat="false" ht="15" hidden="false" customHeight="false" outlineLevel="0" collapsed="false">
      <c r="A1510" s="14" t="n">
        <f aca="false">A1509+0.001</f>
        <v>1.50799999999994</v>
      </c>
      <c r="B1510" s="14" t="n">
        <f aca="false">(SIN(0.5*'Parche Rectangular'!$C$9*'Parche Rectangular'!$C$12*COS(A1510))/COS(A1510))^2</f>
        <v>0.896180467327306</v>
      </c>
      <c r="C1510" s="14" t="n">
        <f aca="false">SIN(A1510)^3</f>
        <v>0.994098522891653</v>
      </c>
      <c r="D1510" s="14" t="n">
        <f aca="false">Tabla142[[#This Row],[( sin(0.5*k0*W*cos θ)/cos θ )²]]*Tabla142[[#This Row],[sin³ θ]]</f>
        <v>0.890891678814426</v>
      </c>
    </row>
    <row r="1511" customFormat="false" ht="15" hidden="false" customHeight="false" outlineLevel="0" collapsed="false">
      <c r="A1511" s="14" t="n">
        <f aca="false">A1510+0.001</f>
        <v>1.50899999999994</v>
      </c>
      <c r="B1511" s="14" t="n">
        <f aca="false">(SIN(0.5*'Parche Rectangular'!$C$9*'Parche Rectangular'!$C$12*COS(A1511))/COS(A1511))^2</f>
        <v>0.896213783739762</v>
      </c>
      <c r="C1511" s="14" t="n">
        <f aca="false">SIN(A1511)^3</f>
        <v>0.994284567081864</v>
      </c>
      <c r="D1511" s="14" t="n">
        <f aca="false">Tabla142[[#This Row],[( sin(0.5*k0*W*cos θ)/cos θ )²]]*Tabla142[[#This Row],[sin³ θ]]</f>
        <v>0.891091533978489</v>
      </c>
    </row>
    <row r="1512" customFormat="false" ht="15" hidden="false" customHeight="false" outlineLevel="0" collapsed="false">
      <c r="A1512" s="14" t="n">
        <f aca="false">A1511+0.001</f>
        <v>1.50999999999994</v>
      </c>
      <c r="B1512" s="14" t="n">
        <f aca="false">(SIN(0.5*'Parche Rectangular'!$C$9*'Parche Rectangular'!$C$12*COS(A1512))/COS(A1512))^2</f>
        <v>0.896246569017912</v>
      </c>
      <c r="C1512" s="14" t="n">
        <f aca="false">SIN(A1512)^3</f>
        <v>0.994467651259979</v>
      </c>
      <c r="D1512" s="14" t="n">
        <f aca="false">Tabla142[[#This Row],[( sin(0.5*k0*W*cos θ)/cos θ )²]]*Tabla142[[#This Row],[sin³ θ]]</f>
        <v>0.891288220441057</v>
      </c>
    </row>
    <row r="1513" customFormat="false" ht="15" hidden="false" customHeight="false" outlineLevel="0" collapsed="false">
      <c r="A1513" s="14" t="n">
        <f aca="false">A1512+0.001</f>
        <v>1.51099999999994</v>
      </c>
      <c r="B1513" s="14" t="n">
        <f aca="false">(SIN(0.5*'Parche Rectangular'!$C$9*'Parche Rectangular'!$C$12*COS(A1513))/COS(A1513))^2</f>
        <v>0.896278822983916</v>
      </c>
      <c r="C1513" s="14" t="n">
        <f aca="false">SIN(A1513)^3</f>
        <v>0.994647774145789</v>
      </c>
      <c r="D1513" s="14" t="n">
        <f aca="false">Tabla142[[#This Row],[( sin(0.5*k0*W*cos θ)/cos θ )²]]*Tabla142[[#This Row],[sin³ θ]]</f>
        <v>0.89148173629496</v>
      </c>
    </row>
    <row r="1514" customFormat="false" ht="15" hidden="false" customHeight="false" outlineLevel="0" collapsed="false">
      <c r="A1514" s="14" t="n">
        <f aca="false">A1513+0.001</f>
        <v>1.51199999999994</v>
      </c>
      <c r="B1514" s="14" t="n">
        <f aca="false">(SIN(0.5*'Parche Rectangular'!$C$9*'Parche Rectangular'!$C$12*COS(A1514))/COS(A1514))^2</f>
        <v>0.896310545462805</v>
      </c>
      <c r="C1514" s="14" t="n">
        <f aca="false">SIN(A1514)^3</f>
        <v>0.994824934479749</v>
      </c>
      <c r="D1514" s="14" t="n">
        <f aca="false">Tabla142[[#This Row],[( sin(0.5*k0*W*cos θ)/cos θ )²]]*Tabla142[[#This Row],[sin³ θ]]</f>
        <v>0.891672079663543</v>
      </c>
    </row>
    <row r="1515" customFormat="false" ht="15" hidden="false" customHeight="false" outlineLevel="0" collapsed="false">
      <c r="A1515" s="14" t="n">
        <f aca="false">A1514+0.001</f>
        <v>1.51299999999994</v>
      </c>
      <c r="B1515" s="14" t="n">
        <f aca="false">(SIN(0.5*'Parche Rectangular'!$C$9*'Parche Rectangular'!$C$12*COS(A1515))/COS(A1515))^2</f>
        <v>0.896341736282483</v>
      </c>
      <c r="C1515" s="14" t="n">
        <f aca="false">SIN(A1515)^3</f>
        <v>0.994999131022985</v>
      </c>
      <c r="D1515" s="14" t="n">
        <f aca="false">Tabla142[[#This Row],[( sin(0.5*k0*W*cos θ)/cos θ )²]]*Tabla142[[#This Row],[sin³ θ]]</f>
        <v>0.891859248700704</v>
      </c>
    </row>
    <row r="1516" customFormat="false" ht="15" hidden="false" customHeight="false" outlineLevel="0" collapsed="false">
      <c r="A1516" s="14" t="n">
        <f aca="false">A1515+0.001</f>
        <v>1.51399999999994</v>
      </c>
      <c r="B1516" s="14" t="n">
        <f aca="false">(SIN(0.5*'Parche Rectangular'!$C$9*'Parche Rectangular'!$C$12*COS(A1516))/COS(A1516))^2</f>
        <v>0.896372395273725</v>
      </c>
      <c r="C1516" s="14" t="n">
        <f aca="false">SIN(A1516)^3</f>
        <v>0.99517036255731</v>
      </c>
      <c r="D1516" s="14" t="n">
        <f aca="false">Tabla142[[#This Row],[( sin(0.5*k0*W*cos θ)/cos θ )²]]*Tabla142[[#This Row],[sin³ θ]]</f>
        <v>0.892043241590917</v>
      </c>
    </row>
    <row r="1517" customFormat="false" ht="15" hidden="false" customHeight="false" outlineLevel="0" collapsed="false">
      <c r="A1517" s="14" t="n">
        <f aca="false">A1516+0.001</f>
        <v>1.51499999999994</v>
      </c>
      <c r="B1517" s="14" t="n">
        <f aca="false">(SIN(0.5*'Parche Rectangular'!$C$9*'Parche Rectangular'!$C$12*COS(A1517))/COS(A1517))^2</f>
        <v>0.896402522270182</v>
      </c>
      <c r="C1517" s="14" t="n">
        <f aca="false">SIN(A1517)^3</f>
        <v>0.99533862788523</v>
      </c>
      <c r="D1517" s="14" t="n">
        <f aca="false">Tabla142[[#This Row],[( sin(0.5*k0*W*cos θ)/cos θ )²]]*Tabla142[[#This Row],[sin³ θ]]</f>
        <v>0.892224056549263</v>
      </c>
    </row>
    <row r="1518" customFormat="false" ht="15" hidden="false" customHeight="false" outlineLevel="0" collapsed="false">
      <c r="A1518" s="14" t="n">
        <f aca="false">A1517+0.001</f>
        <v>1.51599999999994</v>
      </c>
      <c r="B1518" s="14" t="n">
        <f aca="false">(SIN(0.5*'Parche Rectangular'!$C$9*'Parche Rectangular'!$C$12*COS(A1518))/COS(A1518))^2</f>
        <v>0.896432117108383</v>
      </c>
      <c r="C1518" s="14" t="n">
        <f aca="false">SIN(A1518)^3</f>
        <v>0.995503925829958</v>
      </c>
      <c r="D1518" s="14" t="n">
        <f aca="false">Tabla142[[#This Row],[( sin(0.5*k0*W*cos θ)/cos θ )²]]*Tabla142[[#This Row],[sin³ θ]]</f>
        <v>0.892401691821456</v>
      </c>
    </row>
    <row r="1519" customFormat="false" ht="15" hidden="false" customHeight="false" outlineLevel="0" collapsed="false">
      <c r="A1519" s="14" t="n">
        <f aca="false">A1518+0.001</f>
        <v>1.51699999999994</v>
      </c>
      <c r="B1519" s="14" t="n">
        <f aca="false">(SIN(0.5*'Parche Rectangular'!$C$9*'Parche Rectangular'!$C$12*COS(A1519))/COS(A1519))^2</f>
        <v>0.896461179627732</v>
      </c>
      <c r="C1519" s="14" t="n">
        <f aca="false">SIN(A1519)^3</f>
        <v>0.995666255235422</v>
      </c>
      <c r="D1519" s="14" t="n">
        <f aca="false">Tabla142[[#This Row],[( sin(0.5*k0*W*cos θ)/cos θ )²]]*Tabla142[[#This Row],[sin³ θ]]</f>
        <v>0.892576145683873</v>
      </c>
    </row>
    <row r="1520" customFormat="false" ht="15" hidden="false" customHeight="false" outlineLevel="0" collapsed="false">
      <c r="A1520" s="14" t="n">
        <f aca="false">A1519+0.001</f>
        <v>1.51799999999994</v>
      </c>
      <c r="B1520" s="14" t="n">
        <f aca="false">(SIN(0.5*'Parche Rectangular'!$C$9*'Parche Rectangular'!$C$12*COS(A1520))/COS(A1520))^2</f>
        <v>0.896489709670513</v>
      </c>
      <c r="C1520" s="14" t="n">
        <f aca="false">SIN(A1520)^3</f>
        <v>0.995825614966277</v>
      </c>
      <c r="D1520" s="14" t="n">
        <f aca="false">Tabla142[[#This Row],[( sin(0.5*k0*W*cos θ)/cos θ )²]]*Tabla142[[#This Row],[sin³ θ]]</f>
        <v>0.892747416443578</v>
      </c>
    </row>
    <row r="1521" customFormat="false" ht="15" hidden="false" customHeight="false" outlineLevel="0" collapsed="false">
      <c r="A1521" s="14" t="n">
        <f aca="false">A1520+0.001</f>
        <v>1.51899999999994</v>
      </c>
      <c r="B1521" s="14" t="n">
        <f aca="false">(SIN(0.5*'Parche Rectangular'!$C$9*'Parche Rectangular'!$C$12*COS(A1521))/COS(A1521))^2</f>
        <v>0.896517707081891</v>
      </c>
      <c r="C1521" s="14" t="n">
        <f aca="false">SIN(A1521)^3</f>
        <v>0.995982003907911</v>
      </c>
      <c r="D1521" s="14" t="n">
        <f aca="false">Tabla142[[#This Row],[( sin(0.5*k0*W*cos θ)/cos θ )²]]*Tabla142[[#This Row],[sin³ θ]]</f>
        <v>0.892915502438348</v>
      </c>
    </row>
    <row r="1522" customFormat="false" ht="15" hidden="false" customHeight="false" outlineLevel="0" collapsed="false">
      <c r="A1522" s="14" t="n">
        <f aca="false">A1521+0.001</f>
        <v>1.51999999999994</v>
      </c>
      <c r="B1522" s="14" t="n">
        <f aca="false">(SIN(0.5*'Parche Rectangular'!$C$9*'Parche Rectangular'!$C$12*COS(A1522))/COS(A1522))^2</f>
        <v>0.896545171709914</v>
      </c>
      <c r="C1522" s="14" t="n">
        <f aca="false">SIN(A1522)^3</f>
        <v>0.996135420966461</v>
      </c>
      <c r="D1522" s="14" t="n">
        <f aca="false">Tabla142[[#This Row],[( sin(0.5*k0*W*cos θ)/cos θ )²]]*Tabla142[[#This Row],[sin³ θ]]</f>
        <v>0.893080402036703</v>
      </c>
    </row>
    <row r="1523" customFormat="false" ht="15" hidden="false" customHeight="false" outlineLevel="0" collapsed="false">
      <c r="A1523" s="14" t="n">
        <f aca="false">A1522+0.001</f>
        <v>1.52099999999994</v>
      </c>
      <c r="B1523" s="14" t="n">
        <f aca="false">(SIN(0.5*'Parche Rectangular'!$C$9*'Parche Rectangular'!$C$12*COS(A1523))/COS(A1523))^2</f>
        <v>0.896572103405509</v>
      </c>
      <c r="C1523" s="14" t="n">
        <f aca="false">SIN(A1523)^3</f>
        <v>0.996285865068817</v>
      </c>
      <c r="D1523" s="14" t="n">
        <f aca="false">Tabla142[[#This Row],[( sin(0.5*k0*W*cos θ)/cos θ )²]]*Tabla142[[#This Row],[sin³ θ]]</f>
        <v>0.893242113637926</v>
      </c>
    </row>
    <row r="1524" customFormat="false" ht="15" hidden="false" customHeight="false" outlineLevel="0" collapsed="false">
      <c r="A1524" s="14" t="n">
        <f aca="false">A1523+0.001</f>
        <v>1.52199999999994</v>
      </c>
      <c r="B1524" s="14" t="n">
        <f aca="false">(SIN(0.5*'Parche Rectangular'!$C$9*'Parche Rectangular'!$C$12*COS(A1524))/COS(A1524))^2</f>
        <v>0.896598502022492</v>
      </c>
      <c r="C1524" s="14" t="n">
        <f aca="false">SIN(A1524)^3</f>
        <v>0.996433335162632</v>
      </c>
      <c r="D1524" s="14" t="n">
        <f aca="false">Tabla142[[#This Row],[( sin(0.5*k0*W*cos θ)/cos θ )²]]*Tabla142[[#This Row],[sin³ θ]]</f>
        <v>0.893400635672092</v>
      </c>
    </row>
    <row r="1525" customFormat="false" ht="15" hidden="false" customHeight="false" outlineLevel="0" collapsed="false">
      <c r="A1525" s="14" t="n">
        <f aca="false">A1524+0.001</f>
        <v>1.52299999999994</v>
      </c>
      <c r="B1525" s="14" t="n">
        <f aca="false">(SIN(0.5*'Parche Rectangular'!$C$9*'Parche Rectangular'!$C$12*COS(A1525))/COS(A1525))^2</f>
        <v>0.896624367417563</v>
      </c>
      <c r="C1525" s="14" t="n">
        <f aca="false">SIN(A1525)^3</f>
        <v>0.996577830216335</v>
      </c>
      <c r="D1525" s="14" t="n">
        <f aca="false">Tabla142[[#This Row],[( sin(0.5*k0*W*cos θ)/cos θ )²]]*Tabla142[[#This Row],[sin³ θ]]</f>
        <v>0.893555966600089</v>
      </c>
    </row>
    <row r="1526" customFormat="false" ht="15" hidden="false" customHeight="false" outlineLevel="0" collapsed="false">
      <c r="A1526" s="14" t="n">
        <f aca="false">A1525+0.001</f>
        <v>1.52399999999994</v>
      </c>
      <c r="B1526" s="14" t="n">
        <f aca="false">(SIN(0.5*'Parche Rectangular'!$C$9*'Parche Rectangular'!$C$12*COS(A1526))/COS(A1526))^2</f>
        <v>0.896649699450307</v>
      </c>
      <c r="C1526" s="14" t="n">
        <f aca="false">SIN(A1526)^3</f>
        <v>0.996719349219138</v>
      </c>
      <c r="D1526" s="14" t="n">
        <f aca="false">Tabla142[[#This Row],[( sin(0.5*k0*W*cos θ)/cos θ )²]]*Tabla142[[#This Row],[sin³ θ]]</f>
        <v>0.893708104913646</v>
      </c>
    </row>
    <row r="1527" customFormat="false" ht="15" hidden="false" customHeight="false" outlineLevel="0" collapsed="false">
      <c r="A1527" s="14" t="n">
        <f aca="false">A1526+0.001</f>
        <v>1.52499999999994</v>
      </c>
      <c r="B1527" s="14" t="n">
        <f aca="false">(SIN(0.5*'Parche Rectangular'!$C$9*'Parche Rectangular'!$C$12*COS(A1527))/COS(A1527))^2</f>
        <v>0.896674497983201</v>
      </c>
      <c r="C1527" s="14" t="n">
        <f aca="false">SIN(A1527)^3</f>
        <v>0.99685789118104</v>
      </c>
      <c r="D1527" s="14" t="n">
        <f aca="false">Tabla142[[#This Row],[( sin(0.5*k0*W*cos θ)/cos θ )²]]*Tabla142[[#This Row],[sin³ θ]]</f>
        <v>0.893857049135352</v>
      </c>
    </row>
    <row r="1528" customFormat="false" ht="15" hidden="false" customHeight="false" outlineLevel="0" collapsed="false">
      <c r="A1528" s="14" t="n">
        <f aca="false">A1527+0.001</f>
        <v>1.52599999999994</v>
      </c>
      <c r="B1528" s="14" t="n">
        <f aca="false">(SIN(0.5*'Parche Rectangular'!$C$9*'Parche Rectangular'!$C$12*COS(A1528))/COS(A1528))^2</f>
        <v>0.896698762881609</v>
      </c>
      <c r="C1528" s="14" t="n">
        <f aca="false">SIN(A1528)^3</f>
        <v>0.996993455132846</v>
      </c>
      <c r="D1528" s="14" t="n">
        <f aca="false">Tabla142[[#This Row],[( sin(0.5*k0*W*cos θ)/cos θ )²]]*Tabla142[[#This Row],[sin³ θ]]</f>
        <v>0.894002797818684</v>
      </c>
    </row>
    <row r="1529" customFormat="false" ht="15" hidden="false" customHeight="false" outlineLevel="0" collapsed="false">
      <c r="A1529" s="14" t="n">
        <f aca="false">A1528+0.001</f>
        <v>1.52699999999994</v>
      </c>
      <c r="B1529" s="14" t="n">
        <f aca="false">(SIN(0.5*'Parche Rectangular'!$C$9*'Parche Rectangular'!$C$12*COS(A1529))/COS(A1529))^2</f>
        <v>0.896722494013785</v>
      </c>
      <c r="C1529" s="14" t="n">
        <f aca="false">SIN(A1529)^3</f>
        <v>0.997126040126163</v>
      </c>
      <c r="D1529" s="14" t="n">
        <f aca="false">Tabla142[[#This Row],[( sin(0.5*k0*W*cos θ)/cos θ )²]]*Tabla142[[#This Row],[sin³ θ]]</f>
        <v>0.894145349548023</v>
      </c>
    </row>
    <row r="1530" customFormat="false" ht="15" hidden="false" customHeight="false" outlineLevel="0" collapsed="false">
      <c r="A1530" s="14" t="n">
        <f aca="false">A1529+0.001</f>
        <v>1.52799999999994</v>
      </c>
      <c r="B1530" s="14" t="n">
        <f aca="false">(SIN(0.5*'Parche Rectangular'!$C$9*'Parche Rectangular'!$C$12*COS(A1530))/COS(A1530))^2</f>
        <v>0.896745691250877</v>
      </c>
      <c r="C1530" s="14" t="n">
        <f aca="false">SIN(A1530)^3</f>
        <v>0.99725564523342</v>
      </c>
      <c r="D1530" s="14" t="n">
        <f aca="false">Tabla142[[#This Row],[( sin(0.5*k0*W*cos θ)/cos θ )²]]*Tabla142[[#This Row],[sin³ θ]]</f>
        <v>0.894284702938683</v>
      </c>
    </row>
    <row r="1531" customFormat="false" ht="15" hidden="false" customHeight="false" outlineLevel="0" collapsed="false">
      <c r="A1531" s="14" t="n">
        <f aca="false">A1530+0.001</f>
        <v>1.52899999999994</v>
      </c>
      <c r="B1531" s="14" t="n">
        <f aca="false">(SIN(0.5*'Parche Rectangular'!$C$9*'Parche Rectangular'!$C$12*COS(A1531))/COS(A1531))^2</f>
        <v>0.896768354466924</v>
      </c>
      <c r="C1531" s="14" t="n">
        <f aca="false">SIN(A1531)^3</f>
        <v>0.997382269547868</v>
      </c>
      <c r="D1531" s="14" t="n">
        <f aca="false">Tabla142[[#This Row],[( sin(0.5*k0*W*cos θ)/cos θ )²]]*Tabla142[[#This Row],[sin³ θ]]</f>
        <v>0.894420856636928</v>
      </c>
    </row>
    <row r="1532" customFormat="false" ht="15" hidden="false" customHeight="false" outlineLevel="0" collapsed="false">
      <c r="A1532" s="14" t="n">
        <f aca="false">A1531+0.001</f>
        <v>1.52999999999994</v>
      </c>
      <c r="B1532" s="14" t="n">
        <f aca="false">(SIN(0.5*'Parche Rectangular'!$C$9*'Parche Rectangular'!$C$12*COS(A1532))/COS(A1532))^2</f>
        <v>0.896790483538859</v>
      </c>
      <c r="C1532" s="14" t="n">
        <f aca="false">SIN(A1532)^3</f>
        <v>0.997505912183591</v>
      </c>
      <c r="D1532" s="14" t="n">
        <f aca="false">Tabla142[[#This Row],[( sin(0.5*k0*W*cos θ)/cos θ )²]]*Tabla142[[#This Row],[sin³ θ]]</f>
        <v>0.894553809319993</v>
      </c>
    </row>
    <row r="1533" customFormat="false" ht="15" hidden="false" customHeight="false" outlineLevel="0" collapsed="false">
      <c r="A1533" s="14" t="n">
        <f aca="false">A1532+0.001</f>
        <v>1.53099999999994</v>
      </c>
      <c r="B1533" s="14" t="n">
        <f aca="false">(SIN(0.5*'Parche Rectangular'!$C$9*'Parche Rectangular'!$C$12*COS(A1533))/COS(A1533))^2</f>
        <v>0.896812078346511</v>
      </c>
      <c r="C1533" s="14" t="n">
        <f aca="false">SIN(A1533)^3</f>
        <v>0.997626572275513</v>
      </c>
      <c r="D1533" s="14" t="n">
        <f aca="false">Tabla142[[#This Row],[( sin(0.5*k0*W*cos θ)/cos θ )²]]*Tabla142[[#This Row],[sin³ θ]]</f>
        <v>0.894683559696109</v>
      </c>
    </row>
    <row r="1534" customFormat="false" ht="15" hidden="false" customHeight="false" outlineLevel="0" collapsed="false">
      <c r="A1534" s="14" t="n">
        <f aca="false">A1533+0.001</f>
        <v>1.53199999999994</v>
      </c>
      <c r="B1534" s="14" t="n">
        <f aca="false">(SIN(0.5*'Parche Rectangular'!$C$9*'Parche Rectangular'!$C$12*COS(A1534))/COS(A1534))^2</f>
        <v>0.896833138772605</v>
      </c>
      <c r="C1534" s="14" t="n">
        <f aca="false">SIN(A1534)^3</f>
        <v>0.997744248979406</v>
      </c>
      <c r="D1534" s="14" t="n">
        <f aca="false">Tabla142[[#This Row],[( sin(0.5*k0*W*cos θ)/cos θ )²]]*Tabla142[[#This Row],[sin³ θ]]</f>
        <v>0.894810106504516</v>
      </c>
    </row>
    <row r="1535" customFormat="false" ht="15" hidden="false" customHeight="false" outlineLevel="0" collapsed="false">
      <c r="A1535" s="14" t="n">
        <f aca="false">A1534+0.001</f>
        <v>1.53299999999994</v>
      </c>
      <c r="B1535" s="14" t="n">
        <f aca="false">(SIN(0.5*'Parche Rectangular'!$C$9*'Parche Rectangular'!$C$12*COS(A1535))/COS(A1535))^2</f>
        <v>0.896853664702761</v>
      </c>
      <c r="C1535" s="14" t="n">
        <f aca="false">SIN(A1535)^3</f>
        <v>0.997858941471899</v>
      </c>
      <c r="D1535" s="14" t="n">
        <f aca="false">Tabla142[[#This Row],[( sin(0.5*k0*W*cos θ)/cos θ )²]]*Tabla142[[#This Row],[sin³ θ]]</f>
        <v>0.89493344851549</v>
      </c>
    </row>
    <row r="1536" customFormat="false" ht="15" hidden="false" customHeight="false" outlineLevel="0" collapsed="false">
      <c r="A1536" s="14" t="n">
        <f aca="false">A1535+0.001</f>
        <v>1.53399999999994</v>
      </c>
      <c r="B1536" s="14" t="n">
        <f aca="false">(SIN(0.5*'Parche Rectangular'!$C$9*'Parche Rectangular'!$C$12*COS(A1536))/COS(A1536))^2</f>
        <v>0.8968736560255</v>
      </c>
      <c r="C1536" s="14" t="n">
        <f aca="false">SIN(A1536)^3</f>
        <v>0.997970648950481</v>
      </c>
      <c r="D1536" s="14" t="n">
        <f aca="false">Tabla142[[#This Row],[( sin(0.5*k0*W*cos θ)/cos θ )²]]*Tabla142[[#This Row],[sin³ θ]]</f>
        <v>0.895053584530358</v>
      </c>
    </row>
    <row r="1537" customFormat="false" ht="15" hidden="false" customHeight="false" outlineLevel="0" collapsed="false">
      <c r="A1537" s="14" t="n">
        <f aca="false">A1536+0.001</f>
        <v>1.53499999999994</v>
      </c>
      <c r="B1537" s="14" t="n">
        <f aca="false">(SIN(0.5*'Parche Rectangular'!$C$9*'Parche Rectangular'!$C$12*COS(A1537))/COS(A1537))^2</f>
        <v>0.89689311263224</v>
      </c>
      <c r="C1537" s="14" t="n">
        <f aca="false">SIN(A1537)^3</f>
        <v>0.998079370633511</v>
      </c>
      <c r="D1537" s="14" t="n">
        <f aca="false">Tabla142[[#This Row],[( sin(0.5*k0*W*cos θ)/cos θ )²]]*Tabla142[[#This Row],[sin³ θ]]</f>
        <v>0.895170513381517</v>
      </c>
    </row>
    <row r="1538" customFormat="false" ht="15" hidden="false" customHeight="false" outlineLevel="0" collapsed="false">
      <c r="A1538" s="14" t="n">
        <f aca="false">A1537+0.001</f>
        <v>1.53599999999994</v>
      </c>
      <c r="B1538" s="14" t="n">
        <f aca="false">(SIN(0.5*'Parche Rectangular'!$C$9*'Parche Rectangular'!$C$12*COS(A1538))/COS(A1538))^2</f>
        <v>0.8969120344173</v>
      </c>
      <c r="C1538" s="14" t="n">
        <f aca="false">SIN(A1538)^3</f>
        <v>0.998185105760225</v>
      </c>
      <c r="D1538" s="14" t="n">
        <f aca="false">Tabla142[[#This Row],[( sin(0.5*k0*W*cos θ)/cos θ )²]]*Tabla142[[#This Row],[sin³ θ]]</f>
        <v>0.895284233932451</v>
      </c>
    </row>
    <row r="1539" customFormat="false" ht="15" hidden="false" customHeight="false" outlineLevel="0" collapsed="false">
      <c r="A1539" s="14" t="n">
        <f aca="false">A1538+0.001</f>
        <v>1.53699999999994</v>
      </c>
      <c r="B1539" s="14" t="n">
        <f aca="false">(SIN(0.5*'Parche Rectangular'!$C$9*'Parche Rectangular'!$C$12*COS(A1539))/COS(A1539))^2</f>
        <v>0.896930421277901</v>
      </c>
      <c r="C1539" s="14" t="n">
        <f aca="false">SIN(A1539)^3</f>
        <v>0.998287853590741</v>
      </c>
      <c r="D1539" s="14" t="n">
        <f aca="false">Tabla142[[#This Row],[( sin(0.5*k0*W*cos θ)/cos θ )²]]*Tabla142[[#This Row],[sin³ θ]]</f>
        <v>0.895394745077755</v>
      </c>
    </row>
    <row r="1540" customFormat="false" ht="15" hidden="false" customHeight="false" outlineLevel="0" collapsed="false">
      <c r="A1540" s="14" t="n">
        <f aca="false">A1539+0.001</f>
        <v>1.53799999999994</v>
      </c>
      <c r="B1540" s="14" t="n">
        <f aca="false">(SIN(0.5*'Parche Rectangular'!$C$9*'Parche Rectangular'!$C$12*COS(A1540))/COS(A1540))^2</f>
        <v>0.896948273114162</v>
      </c>
      <c r="C1540" s="14" t="n">
        <f aca="false">SIN(A1540)^3</f>
        <v>0.998387613406068</v>
      </c>
      <c r="D1540" s="14" t="n">
        <f aca="false">Tabla142[[#This Row],[( sin(0.5*k0*W*cos θ)/cos θ )²]]*Tabla142[[#This Row],[sin³ θ]]</f>
        <v>0.895502045743143</v>
      </c>
    </row>
    <row r="1541" customFormat="false" ht="15" hidden="false" customHeight="false" outlineLevel="0" collapsed="false">
      <c r="A1541" s="14" t="n">
        <f aca="false">A1540+0.001</f>
        <v>1.53899999999994</v>
      </c>
      <c r="B1541" s="14" t="n">
        <f aca="false">(SIN(0.5*'Parche Rectangular'!$C$9*'Parche Rectangular'!$C$12*COS(A1541))/COS(A1541))^2</f>
        <v>0.896965589829109</v>
      </c>
      <c r="C1541" s="14" t="n">
        <f aca="false">SIN(A1541)^3</f>
        <v>0.998484384508107</v>
      </c>
      <c r="D1541" s="14" t="n">
        <f aca="false">Tabla142[[#This Row],[( sin(0.5*k0*W*cos θ)/cos θ )²]]*Tabla142[[#This Row],[sin³ θ]]</f>
        <v>0.89560613488547</v>
      </c>
    </row>
    <row r="1542" customFormat="false" ht="15" hidden="false" customHeight="false" outlineLevel="0" collapsed="false">
      <c r="A1542" s="14" t="n">
        <f aca="false">A1541+0.001</f>
        <v>1.53999999999994</v>
      </c>
      <c r="B1542" s="14" t="n">
        <f aca="false">(SIN(0.5*'Parche Rectangular'!$C$9*'Parche Rectangular'!$C$12*COS(A1542))/COS(A1542))^2</f>
        <v>0.896982371328669</v>
      </c>
      <c r="C1542" s="14" t="n">
        <f aca="false">SIN(A1542)^3</f>
        <v>0.998578166219665</v>
      </c>
      <c r="D1542" s="14" t="n">
        <f aca="false">Tabla142[[#This Row],[( sin(0.5*k0*W*cos θ)/cos θ )²]]*Tabla142[[#This Row],[sin³ θ]]</f>
        <v>0.895707011492749</v>
      </c>
    </row>
    <row r="1543" customFormat="false" ht="15" hidden="false" customHeight="false" outlineLevel="0" collapsed="false">
      <c r="A1543" s="14" t="n">
        <f aca="false">A1542+0.001</f>
        <v>1.54099999999994</v>
      </c>
      <c r="B1543" s="14" t="n">
        <f aca="false">(SIN(0.5*'Parche Rectangular'!$C$9*'Parche Rectangular'!$C$12*COS(A1543))/COS(A1543))^2</f>
        <v>0.896998617521674</v>
      </c>
      <c r="C1543" s="14" t="n">
        <f aca="false">SIN(A1543)^3</f>
        <v>0.998668957884453</v>
      </c>
      <c r="D1543" s="14" t="n">
        <f aca="false">Tabla142[[#This Row],[( sin(0.5*k0*W*cos θ)/cos θ )²]]*Tabla142[[#This Row],[sin³ θ]]</f>
        <v>0.895804674584165</v>
      </c>
    </row>
    <row r="1544" customFormat="false" ht="15" hidden="false" customHeight="false" outlineLevel="0" collapsed="false">
      <c r="A1544" s="14" t="n">
        <f aca="false">A1543+0.001</f>
        <v>1.54199999999994</v>
      </c>
      <c r="B1544" s="14" t="n">
        <f aca="false">(SIN(0.5*'Parche Rectangular'!$C$9*'Parche Rectangular'!$C$12*COS(A1544))/COS(A1544))^2</f>
        <v>0.897014328319861</v>
      </c>
      <c r="C1544" s="14" t="n">
        <f aca="false">SIN(A1544)^3</f>
        <v>0.998756758867098</v>
      </c>
      <c r="D1544" s="14" t="n">
        <f aca="false">Tabla142[[#This Row],[( sin(0.5*k0*W*cos θ)/cos θ )²]]*Tabla142[[#This Row],[sin³ θ]]</f>
        <v>0.895899123210091</v>
      </c>
    </row>
    <row r="1545" customFormat="false" ht="15" hidden="false" customHeight="false" outlineLevel="0" collapsed="false">
      <c r="A1545" s="14" t="n">
        <f aca="false">A1544+0.001</f>
        <v>1.54299999999994</v>
      </c>
      <c r="B1545" s="14" t="n">
        <f aca="false">(SIN(0.5*'Parche Rectangular'!$C$9*'Parche Rectangular'!$C$12*COS(A1545))/COS(A1545))^2</f>
        <v>0.897029503637873</v>
      </c>
      <c r="C1545" s="14" t="n">
        <f aca="false">SIN(A1545)^3</f>
        <v>0.998841568553142</v>
      </c>
      <c r="D1545" s="14" t="n">
        <f aca="false">Tabla142[[#This Row],[( sin(0.5*k0*W*cos θ)/cos θ )²]]*Tabla142[[#This Row],[sin³ θ]]</f>
        <v>0.895990356452099</v>
      </c>
    </row>
    <row r="1546" customFormat="false" ht="15" hidden="false" customHeight="false" outlineLevel="0" collapsed="false">
      <c r="A1546" s="14" t="n">
        <f aca="false">A1545+0.001</f>
        <v>1.54399999999994</v>
      </c>
      <c r="B1546" s="14" t="n">
        <f aca="false">(SIN(0.5*'Parche Rectangular'!$C$9*'Parche Rectangular'!$C$12*COS(A1546))/COS(A1546))^2</f>
        <v>0.89704414339326</v>
      </c>
      <c r="C1546" s="14" t="n">
        <f aca="false">SIN(A1546)^3</f>
        <v>0.998923386349056</v>
      </c>
      <c r="D1546" s="14" t="n">
        <f aca="false">Tabla142[[#This Row],[( sin(0.5*k0*W*cos θ)/cos θ )²]]*Tabla142[[#This Row],[sin³ θ]]</f>
        <v>0.896078373422983</v>
      </c>
    </row>
    <row r="1547" customFormat="false" ht="15" hidden="false" customHeight="false" outlineLevel="0" collapsed="false">
      <c r="A1547" s="14" t="n">
        <f aca="false">A1546+0.001</f>
        <v>1.54499999999994</v>
      </c>
      <c r="B1547" s="14" t="n">
        <f aca="false">(SIN(0.5*'Parche Rectangular'!$C$9*'Parche Rectangular'!$C$12*COS(A1547))/COS(A1547))^2</f>
        <v>0.897058247506479</v>
      </c>
      <c r="C1547" s="14" t="n">
        <f aca="false">SIN(A1547)^3</f>
        <v>0.999002211682237</v>
      </c>
      <c r="D1547" s="14" t="n">
        <f aca="false">Tabla142[[#This Row],[( sin(0.5*k0*W*cos θ)/cos θ )²]]*Tabla142[[#This Row],[sin³ θ]]</f>
        <v>0.896163173266764</v>
      </c>
    </row>
    <row r="1548" customFormat="false" ht="15" hidden="false" customHeight="false" outlineLevel="0" collapsed="false">
      <c r="A1548" s="14" t="n">
        <f aca="false">A1547+0.001</f>
        <v>1.54599999999994</v>
      </c>
      <c r="B1548" s="14" t="n">
        <f aca="false">(SIN(0.5*'Parche Rectangular'!$C$9*'Parche Rectangular'!$C$12*COS(A1548))/COS(A1548))^2</f>
        <v>0.897071815900895</v>
      </c>
      <c r="C1548" s="14" t="n">
        <f aca="false">SIN(A1548)^3</f>
        <v>0.999078044001016</v>
      </c>
      <c r="D1548" s="14" t="n">
        <f aca="false">Tabla142[[#This Row],[( sin(0.5*k0*W*cos θ)/cos θ )²]]*Tabla142[[#This Row],[sin³ θ]]</f>
        <v>0.896244755158706</v>
      </c>
    </row>
    <row r="1549" customFormat="false" ht="15" hidden="false" customHeight="false" outlineLevel="0" collapsed="false">
      <c r="A1549" s="14" t="n">
        <f aca="false">A1548+0.001</f>
        <v>1.54699999999994</v>
      </c>
      <c r="B1549" s="14" t="n">
        <f aca="false">(SIN(0.5*'Parche Rectangular'!$C$9*'Parche Rectangular'!$C$12*COS(A1549))/COS(A1549))^2</f>
        <v>0.897084848502782</v>
      </c>
      <c r="C1549" s="14" t="n">
        <f aca="false">SIN(A1549)^3</f>
        <v>0.999150882774666</v>
      </c>
      <c r="D1549" s="14" t="n">
        <f aca="false">Tabla142[[#This Row],[( sin(0.5*k0*W*cos θ)/cos θ )²]]*Tabla142[[#This Row],[sin³ θ]]</f>
        <v>0.896323118305333</v>
      </c>
    </row>
    <row r="1550" customFormat="false" ht="15" hidden="false" customHeight="false" outlineLevel="0" collapsed="false">
      <c r="A1550" s="14" t="n">
        <f aca="false">A1549+0.001</f>
        <v>1.54799999999994</v>
      </c>
      <c r="B1550" s="14" t="n">
        <f aca="false">(SIN(0.5*'Parche Rectangular'!$C$9*'Parche Rectangular'!$C$12*COS(A1550))/COS(A1550))^2</f>
        <v>0.897097345241324</v>
      </c>
      <c r="C1550" s="14" t="n">
        <f aca="false">SIN(A1550)^3</f>
        <v>0.999220727493402</v>
      </c>
      <c r="D1550" s="14" t="n">
        <f aca="false">Tabla142[[#This Row],[( sin(0.5*k0*W*cos θ)/cos θ )²]]*Tabla142[[#This Row],[sin³ θ]]</f>
        <v>0.896398261944435</v>
      </c>
    </row>
    <row r="1551" customFormat="false" ht="15" hidden="false" customHeight="false" outlineLevel="0" collapsed="false">
      <c r="A1551" s="14" t="n">
        <f aca="false">A1550+0.001</f>
        <v>1.54899999999994</v>
      </c>
      <c r="B1551" s="14" t="n">
        <f aca="false">(SIN(0.5*'Parche Rectangular'!$C$9*'Parche Rectangular'!$C$12*COS(A1551))/COS(A1551))^2</f>
        <v>0.897109306048614</v>
      </c>
      <c r="C1551" s="14" t="n">
        <f aca="false">SIN(A1551)^3</f>
        <v>0.999287577668386</v>
      </c>
      <c r="D1551" s="14" t="n">
        <f aca="false">Tabla142[[#This Row],[( sin(0.5*k0*W*cos θ)/cos θ )²]]*Tabla142[[#This Row],[sin³ θ]]</f>
        <v>0.896470185345086</v>
      </c>
    </row>
    <row r="1552" customFormat="false" ht="15" hidden="false" customHeight="false" outlineLevel="0" collapsed="false">
      <c r="A1552" s="14" t="n">
        <f aca="false">A1551+0.001</f>
        <v>1.54999999999994</v>
      </c>
      <c r="B1552" s="14" t="n">
        <f aca="false">(SIN(0.5*'Parche Rectangular'!$C$9*'Parche Rectangular'!$C$12*COS(A1552))/COS(A1552))^2</f>
        <v>0.897120730859655</v>
      </c>
      <c r="C1552" s="14" t="n">
        <f aca="false">SIN(A1552)^3</f>
        <v>0.999351432831734</v>
      </c>
      <c r="D1552" s="14" t="n">
        <f aca="false">Tabla142[[#This Row],[( sin(0.5*k0*W*cos θ)/cos θ )²]]*Tabla142[[#This Row],[sin³ θ]]</f>
        <v>0.896538887807649</v>
      </c>
    </row>
    <row r="1553" customFormat="false" ht="15" hidden="false" customHeight="false" outlineLevel="0" collapsed="false">
      <c r="A1553" s="14" t="n">
        <f aca="false">A1552+0.001</f>
        <v>1.55099999999994</v>
      </c>
      <c r="B1553" s="14" t="n">
        <f aca="false">(SIN(0.5*'Parche Rectangular'!$C$9*'Parche Rectangular'!$C$12*COS(A1553))/COS(A1553))^2</f>
        <v>0.897131619612363</v>
      </c>
      <c r="C1553" s="14" t="n">
        <f aca="false">SIN(A1553)^3</f>
        <v>0.999412292536518</v>
      </c>
      <c r="D1553" s="14" t="n">
        <f aca="false">Tabla142[[#This Row],[( sin(0.5*k0*W*cos θ)/cos θ )²]]*Tabla142[[#This Row],[sin³ θ]]</f>
        <v>0.896604368663792</v>
      </c>
    </row>
    <row r="1554" customFormat="false" ht="15" hidden="false" customHeight="false" outlineLevel="0" collapsed="false">
      <c r="A1554" s="14" t="n">
        <f aca="false">A1553+0.001</f>
        <v>1.55199999999994</v>
      </c>
      <c r="B1554" s="14" t="n">
        <f aca="false">(SIN(0.5*'Parche Rectangular'!$C$9*'Parche Rectangular'!$C$12*COS(A1554))/COS(A1554))^2</f>
        <v>0.897141972247565</v>
      </c>
      <c r="C1554" s="14" t="n">
        <f aca="false">SIN(A1554)^3</f>
        <v>0.999470156356772</v>
      </c>
      <c r="D1554" s="14" t="n">
        <f aca="false">Tabla142[[#This Row],[( sin(0.5*k0*W*cos θ)/cos θ )²]]*Tabla142[[#This Row],[sin³ θ]]</f>
        <v>0.896666627276496</v>
      </c>
    </row>
    <row r="1555" customFormat="false" ht="15" hidden="false" customHeight="false" outlineLevel="0" collapsed="false">
      <c r="A1555" s="14" t="n">
        <f aca="false">A1554+0.001</f>
        <v>1.55299999999994</v>
      </c>
      <c r="B1555" s="14" t="n">
        <f aca="false">(SIN(0.5*'Parche Rectangular'!$C$9*'Parche Rectangular'!$C$12*COS(A1555))/COS(A1555))^2</f>
        <v>0.897151788708999</v>
      </c>
      <c r="C1555" s="14" t="n">
        <f aca="false">SIN(A1555)^3</f>
        <v>0.999525023887491</v>
      </c>
      <c r="D1555" s="14" t="n">
        <f aca="false">Tabla142[[#This Row],[( sin(0.5*k0*W*cos θ)/cos θ )²]]*Tabla142[[#This Row],[sin³ θ]]</f>
        <v>0.896725663040067</v>
      </c>
    </row>
    <row r="1556" customFormat="false" ht="15" hidden="false" customHeight="false" outlineLevel="0" collapsed="false">
      <c r="A1556" s="14" t="n">
        <f aca="false">A1555+0.001</f>
        <v>1.55399999999994</v>
      </c>
      <c r="B1556" s="14" t="n">
        <f aca="false">(SIN(0.5*'Parche Rectangular'!$C$9*'Parche Rectangular'!$C$12*COS(A1556))/COS(A1556))^2</f>
        <v>0.897161068943317</v>
      </c>
      <c r="C1556" s="14" t="n">
        <f aca="false">SIN(A1556)^3</f>
        <v>0.99957689474464</v>
      </c>
      <c r="D1556" s="14" t="n">
        <f aca="false">Tabla142[[#This Row],[( sin(0.5*k0*W*cos θ)/cos θ )²]]*Tabla142[[#This Row],[sin³ θ]]</f>
        <v>0.896781475380142</v>
      </c>
    </row>
    <row r="1557" customFormat="false" ht="15" hidden="false" customHeight="false" outlineLevel="0" collapsed="false">
      <c r="A1557" s="14" t="n">
        <f aca="false">A1556+0.001</f>
        <v>1.55499999999994</v>
      </c>
      <c r="B1557" s="14" t="n">
        <f aca="false">(SIN(0.5*'Parche Rectangular'!$C$9*'Parche Rectangular'!$C$12*COS(A1557))/COS(A1557))^2</f>
        <v>0.897169812900084</v>
      </c>
      <c r="C1557" s="14" t="n">
        <f aca="false">SIN(A1557)^3</f>
        <v>0.999625768565154</v>
      </c>
      <c r="D1557" s="14" t="n">
        <f aca="false">Tabla142[[#This Row],[( sin(0.5*k0*W*cos θ)/cos θ )²]]*Tabla142[[#This Row],[sin³ θ]]</f>
        <v>0.896834063753702</v>
      </c>
    </row>
    <row r="1558" customFormat="false" ht="15" hidden="false" customHeight="false" outlineLevel="0" collapsed="false">
      <c r="A1558" s="14" t="n">
        <f aca="false">A1557+0.001</f>
        <v>1.55599999999994</v>
      </c>
      <c r="B1558" s="14" t="n">
        <f aca="false">(SIN(0.5*'Parche Rectangular'!$C$9*'Parche Rectangular'!$C$12*COS(A1558))/COS(A1558))^2</f>
        <v>0.897178020531779</v>
      </c>
      <c r="C1558" s="14" t="n">
        <f aca="false">SIN(A1558)^3</f>
        <v>0.999671645006943</v>
      </c>
      <c r="D1558" s="14" t="n">
        <f aca="false">Tabla142[[#This Row],[( sin(0.5*k0*W*cos θ)/cos θ )²]]*Tabla142[[#This Row],[sin³ θ]]</f>
        <v>0.896883427649076</v>
      </c>
    </row>
    <row r="1559" customFormat="false" ht="15" hidden="false" customHeight="false" outlineLevel="0" collapsed="false">
      <c r="A1559" s="14" t="n">
        <f aca="false">A1558+0.001</f>
        <v>1.55699999999994</v>
      </c>
      <c r="B1559" s="14" t="n">
        <f aca="false">(SIN(0.5*'Parche Rectangular'!$C$9*'Parche Rectangular'!$C$12*COS(A1559))/COS(A1559))^2</f>
        <v>0.897185691793794</v>
      </c>
      <c r="C1559" s="14" t="n">
        <f aca="false">SIN(A1559)^3</f>
        <v>0.999714523748894</v>
      </c>
      <c r="D1559" s="14" t="n">
        <f aca="false">Tabla142[[#This Row],[( sin(0.5*k0*W*cos θ)/cos θ )²]]*Tabla142[[#This Row],[sin³ θ]]</f>
        <v>0.896929566585955</v>
      </c>
    </row>
    <row r="1560" customFormat="false" ht="15" hidden="false" customHeight="false" outlineLevel="0" collapsed="false">
      <c r="A1560" s="14" t="n">
        <f aca="false">A1559+0.001</f>
        <v>1.55799999999994</v>
      </c>
      <c r="B1560" s="14" t="n">
        <f aca="false">(SIN(0.5*'Parche Rectangular'!$C$9*'Parche Rectangular'!$C$12*COS(A1560))/COS(A1560))^2</f>
        <v>0.897192826644437</v>
      </c>
      <c r="C1560" s="14" t="n">
        <f aca="false">SIN(A1560)^3</f>
        <v>0.999754404490872</v>
      </c>
      <c r="D1560" s="14" t="n">
        <f aca="false">Tabla142[[#This Row],[( sin(0.5*k0*W*cos θ)/cos θ )²]]*Tabla142[[#This Row],[sin³ θ]]</f>
        <v>0.896972480115391</v>
      </c>
    </row>
    <row r="1561" customFormat="false" ht="15" hidden="false" customHeight="false" outlineLevel="0" collapsed="false">
      <c r="A1561" s="14" t="n">
        <f aca="false">A1560+0.001</f>
        <v>1.55899999999994</v>
      </c>
      <c r="B1561" s="14" t="n">
        <f aca="false">(SIN(0.5*'Parche Rectangular'!$C$9*'Parche Rectangular'!$C$12*COS(A1561))/COS(A1561))^2</f>
        <v>0.897199425044927</v>
      </c>
      <c r="C1561" s="14" t="n">
        <f aca="false">SIN(A1561)^3</f>
        <v>0.999791286953727</v>
      </c>
      <c r="D1561" s="14" t="n">
        <f aca="false">Tabla142[[#This Row],[( sin(0.5*k0*W*cos θ)/cos θ )²]]*Tabla142[[#This Row],[sin³ θ]]</f>
        <v>0.897012167819812</v>
      </c>
    </row>
    <row r="1562" customFormat="false" ht="15" hidden="false" customHeight="false" outlineLevel="0" collapsed="false">
      <c r="A1562" s="14" t="n">
        <f aca="false">A1561+0.001</f>
        <v>1.55999999999994</v>
      </c>
      <c r="B1562" s="14" t="n">
        <f aca="false">(SIN(0.5*'Parche Rectangular'!$C$9*'Parche Rectangular'!$C$12*COS(A1562))/COS(A1562))^2</f>
        <v>0.897205486959405</v>
      </c>
      <c r="C1562" s="14" t="n">
        <f aca="false">SIN(A1562)^3</f>
        <v>0.999825170879294</v>
      </c>
      <c r="D1562" s="14" t="n">
        <f aca="false">Tabla142[[#This Row],[( sin(0.5*k0*W*cos θ)/cos θ )²]]*Tabla142[[#This Row],[sin³ θ]]</f>
        <v>0.897048629313027</v>
      </c>
    </row>
    <row r="1563" customFormat="false" ht="15" hidden="false" customHeight="false" outlineLevel="0" collapsed="false">
      <c r="A1563" s="14" t="n">
        <f aca="false">A1562+0.001</f>
        <v>1.56099999999994</v>
      </c>
      <c r="B1563" s="14" t="n">
        <f aca="false">(SIN(0.5*'Parche Rectangular'!$C$9*'Parche Rectangular'!$C$12*COS(A1563))/COS(A1563))^2</f>
        <v>0.89721101235492</v>
      </c>
      <c r="C1563" s="14" t="n">
        <f aca="false">SIN(A1563)^3</f>
        <v>0.999856056030393</v>
      </c>
      <c r="D1563" s="14" t="n">
        <f aca="false">Tabla142[[#This Row],[( sin(0.5*k0*W*cos θ)/cos θ )²]]*Tabla142[[#This Row],[sin³ θ]]</f>
        <v>0.897081864240226</v>
      </c>
    </row>
    <row r="1564" customFormat="false" ht="15" hidden="false" customHeight="false" outlineLevel="0" collapsed="false">
      <c r="A1564" s="14" t="n">
        <f aca="false">A1563+0.001</f>
        <v>1.56199999999994</v>
      </c>
      <c r="B1564" s="14" t="n">
        <f aca="false">(SIN(0.5*'Parche Rectangular'!$C$9*'Parche Rectangular'!$C$12*COS(A1564))/COS(A1564))^2</f>
        <v>0.897216001201441</v>
      </c>
      <c r="C1564" s="14" t="n">
        <f aca="false">SIN(A1564)^3</f>
        <v>0.999883942190836</v>
      </c>
      <c r="D1564" s="14" t="n">
        <f aca="false">Tabla142[[#This Row],[( sin(0.5*k0*W*cos θ)/cos θ )²]]*Tabla142[[#This Row],[sin³ θ]]</f>
        <v>0.897111872277995</v>
      </c>
    </row>
    <row r="1565" customFormat="false" ht="15" hidden="false" customHeight="false" outlineLevel="0" collapsed="false">
      <c r="A1565" s="14" t="n">
        <f aca="false">A1564+0.001</f>
        <v>1.56299999999994</v>
      </c>
      <c r="B1565" s="14" t="n">
        <f aca="false">(SIN(0.5*'Parche Rectangular'!$C$9*'Parche Rectangular'!$C$12*COS(A1565))/COS(A1565))^2</f>
        <v>0.897220453471852</v>
      </c>
      <c r="C1565" s="14" t="n">
        <f aca="false">SIN(A1565)^3</f>
        <v>0.999908829165423</v>
      </c>
      <c r="D1565" s="14" t="n">
        <f aca="false">Tabla142[[#This Row],[( sin(0.5*k0*W*cos θ)/cos θ )²]]*Tabla142[[#This Row],[sin³ θ]]</f>
        <v>0.89713865313431</v>
      </c>
    </row>
    <row r="1566" customFormat="false" ht="15" hidden="false" customHeight="false" outlineLevel="0" collapsed="false">
      <c r="A1566" s="14" t="n">
        <f aca="false">A1565+0.001</f>
        <v>1.56399999999994</v>
      </c>
      <c r="B1566" s="14" t="n">
        <f aca="false">(SIN(0.5*'Parche Rectangular'!$C$9*'Parche Rectangular'!$C$12*COS(A1566))/COS(A1566))^2</f>
        <v>0.897224369141954</v>
      </c>
      <c r="C1566" s="14" t="n">
        <f aca="false">SIN(A1566)^3</f>
        <v>0.99993071677995</v>
      </c>
      <c r="D1566" s="14" t="n">
        <f aca="false">Tabla142[[#This Row],[( sin(0.5*k0*W*cos θ)/cos θ )²]]*Tabla142[[#This Row],[sin³ θ]]</f>
        <v>0.897162206548553</v>
      </c>
    </row>
    <row r="1567" customFormat="false" ht="15" hidden="false" customHeight="false" outlineLevel="0" collapsed="false">
      <c r="A1567" s="14" t="n">
        <f aca="false">A1566+0.001</f>
        <v>1.56499999999994</v>
      </c>
      <c r="B1567" s="14" t="n">
        <f aca="false">(SIN(0.5*'Parche Rectangular'!$C$9*'Parche Rectangular'!$C$12*COS(A1567))/COS(A1567))^2</f>
        <v>0.897227748190464</v>
      </c>
      <c r="C1567" s="14" t="n">
        <f aca="false">SIN(A1567)^3</f>
        <v>0.999949604881207</v>
      </c>
      <c r="D1567" s="14" t="n">
        <f aca="false">Tabla142[[#This Row],[( sin(0.5*k0*W*cos θ)/cos θ )²]]*Tabla142[[#This Row],[sin³ θ]]</f>
        <v>0.897182532291509</v>
      </c>
    </row>
    <row r="1568" customFormat="false" ht="15" hidden="false" customHeight="false" outlineLevel="0" collapsed="false">
      <c r="A1568" s="14" t="n">
        <f aca="false">A1567+0.001</f>
        <v>1.56599999999994</v>
      </c>
      <c r="B1568" s="14" t="n">
        <f aca="false">(SIN(0.5*'Parche Rectangular'!$C$9*'Parche Rectangular'!$C$12*COS(A1568))/COS(A1568))^2</f>
        <v>0.897230590599013</v>
      </c>
      <c r="C1568" s="14" t="n">
        <f aca="false">SIN(A1568)^3</f>
        <v>0.999965493336977</v>
      </c>
      <c r="D1568" s="14" t="n">
        <f aca="false">Tabla142[[#This Row],[( sin(0.5*k0*W*cos θ)/cos θ )²]]*Tabla142[[#This Row],[sin³ θ]]</f>
        <v>0.89719963016537</v>
      </c>
    </row>
    <row r="1569" customFormat="false" ht="15" hidden="false" customHeight="false" outlineLevel="0" collapsed="false">
      <c r="A1569" s="14" t="n">
        <f aca="false">A1568+0.001</f>
        <v>1.56699999999994</v>
      </c>
      <c r="B1569" s="14" t="n">
        <f aca="false">(SIN(0.5*'Parche Rectangular'!$C$9*'Parche Rectangular'!$C$12*COS(A1569))/COS(A1569))^2</f>
        <v>0.897232896352154</v>
      </c>
      <c r="C1569" s="14" t="n">
        <f aca="false">SIN(A1569)^3</f>
        <v>0.999978382036043</v>
      </c>
      <c r="D1569" s="14" t="n">
        <f aca="false">Tabla142[[#This Row],[( sin(0.5*k0*W*cos θ)/cos θ )²]]*Tabla142[[#This Row],[sin³ θ]]</f>
        <v>0.897213500003739</v>
      </c>
    </row>
    <row r="1570" customFormat="false" ht="15" hidden="false" customHeight="false" outlineLevel="0" collapsed="false">
      <c r="A1570" s="14" t="n">
        <f aca="false">A1569+0.001</f>
        <v>1.56799999999994</v>
      </c>
      <c r="B1570" s="14" t="n">
        <f aca="false">(SIN(0.5*'Parche Rectangular'!$C$9*'Parche Rectangular'!$C$12*COS(A1570))/COS(A1570))^2</f>
        <v>0.897234665437352</v>
      </c>
      <c r="C1570" s="14" t="n">
        <f aca="false">SIN(A1570)^3</f>
        <v>0.999988270888184</v>
      </c>
      <c r="D1570" s="14" t="n">
        <f aca="false">Tabla142[[#This Row],[( sin(0.5*k0*W*cos θ)/cos θ )²]]*Tabla142[[#This Row],[sin³ θ]]</f>
        <v>0.897224141671635</v>
      </c>
    </row>
    <row r="1571" customFormat="false" ht="15" hidden="false" customHeight="false" outlineLevel="0" collapsed="false">
      <c r="A1571" s="14" t="n">
        <f aca="false">A1570+0.001</f>
        <v>1.56899999999994</v>
      </c>
      <c r="B1571" s="14" t="n">
        <f aca="false">(SIN(0.5*'Parche Rectangular'!$C$9*'Parche Rectangular'!$C$12*COS(A1571))/COS(A1571))^2</f>
        <v>0.897235897844991</v>
      </c>
      <c r="C1571" s="14" t="n">
        <f aca="false">SIN(A1571)^3</f>
        <v>0.999995159824179</v>
      </c>
      <c r="D1571" s="14" t="n">
        <f aca="false">Tabla142[[#This Row],[( sin(0.5*k0*W*cos θ)/cos θ )²]]*Tabla142[[#This Row],[sin³ θ]]</f>
        <v>0.897231555065493</v>
      </c>
    </row>
    <row r="1572" customFormat="false" ht="15" hidden="false" customHeight="false" outlineLevel="0" collapsed="false">
      <c r="A1572" s="14" t="n">
        <f aca="false">A1571+0.001</f>
        <v>1.56999999999994</v>
      </c>
      <c r="B1572" s="14" t="n">
        <f aca="false">(SIN(0.5*'Parche Rectangular'!$C$9*'Parche Rectangular'!$C$12*COS(A1572))/COS(A1572))^2</f>
        <v>0.897236593568374</v>
      </c>
      <c r="C1572" s="14" t="n">
        <f aca="false">SIN(A1572)^3</f>
        <v>0.999999048795806</v>
      </c>
      <c r="D1572" s="14" t="n">
        <f aca="false">Tabla142[[#This Row],[( sin(0.5*k0*W*cos θ)/cos θ )²]]*Tabla142[[#This Row],[sin³ θ]]</f>
        <v>0.897235740113163</v>
      </c>
    </row>
    <row r="1573" customFormat="false" ht="15" hidden="false" customHeight="false" outlineLevel="0" collapsed="false">
      <c r="A1573" s="14" t="n">
        <f aca="false">A1572+0.001</f>
        <v>1.57099999999994</v>
      </c>
      <c r="B1573" s="14" t="n">
        <f aca="false">(SIN(0.5*'Parche Rectangular'!$C$9*'Parche Rectangular'!$C$12*COS(A1573))/COS(A1573))^2</f>
        <v>0.897236752603718</v>
      </c>
      <c r="C1573" s="14" t="n">
        <f aca="false">SIN(A1573)^3</f>
        <v>0.99999993777584</v>
      </c>
      <c r="D1573" s="14" t="n">
        <f aca="false">Tabla142[[#This Row],[( sin(0.5*k0*W*cos θ)/cos θ )²]]*Tabla142[[#This Row],[sin³ θ]]</f>
        <v>0.897236696773914</v>
      </c>
    </row>
    <row r="1574" customFormat="false" ht="15" hidden="false" customHeight="false" outlineLevel="0" collapsed="false">
      <c r="A1574" s="14" t="n">
        <f aca="false">A1573+0.001</f>
        <v>1.57199999999994</v>
      </c>
      <c r="B1574" s="14" t="n">
        <f aca="false">(SIN(0.5*'Parche Rectangular'!$C$9*'Parche Rectangular'!$C$12*COS(A1574))/COS(A1574))^2</f>
        <v>0.897236374950158</v>
      </c>
      <c r="C1574" s="14" t="n">
        <f aca="false">SIN(A1574)^3</f>
        <v>0.99999782675806</v>
      </c>
      <c r="D1574" s="14" t="n">
        <f aca="false">Tabla142[[#This Row],[( sin(0.5*k0*W*cos θ)/cos θ )²]]*Tabla142[[#This Row],[sin³ θ]]</f>
        <v>0.897234425038438</v>
      </c>
    </row>
    <row r="1575" customFormat="false" ht="15" hidden="false" customHeight="false" outlineLevel="0" collapsed="false">
      <c r="A1575" s="14" t="n">
        <f aca="false">A1574+0.001</f>
        <v>1.57299999999994</v>
      </c>
      <c r="B1575" s="14" t="n">
        <f aca="false">(SIN(0.5*'Parche Rectangular'!$C$9*'Parche Rectangular'!$C$12*COS(A1575))/COS(A1575))^2</f>
        <v>0.897235460609749</v>
      </c>
      <c r="C1575" s="14" t="n">
        <f aca="false">SIN(A1575)^3</f>
        <v>0.999992715757243</v>
      </c>
      <c r="D1575" s="14" t="n">
        <f aca="false">Tabla142[[#This Row],[( sin(0.5*k0*W*cos θ)/cos θ )²]]*Tabla142[[#This Row],[sin³ θ]]</f>
        <v>0.897228924928843</v>
      </c>
    </row>
    <row r="1576" customFormat="false" ht="15" hidden="false" customHeight="false" outlineLevel="0" collapsed="false">
      <c r="A1576" s="14" t="n">
        <f aca="false">A1575+0.001</f>
        <v>1.57399999999994</v>
      </c>
      <c r="B1576" s="14" t="n">
        <f aca="false">(SIN(0.5*'Parche Rectangular'!$C$9*'Parche Rectangular'!$C$12*COS(A1576))/COS(A1576))^2</f>
        <v>0.897234009587459</v>
      </c>
      <c r="C1576" s="14" t="n">
        <f aca="false">SIN(A1576)^3</f>
        <v>0.999984604809165</v>
      </c>
      <c r="D1576" s="14" t="n">
        <f aca="false">Tabla142[[#This Row],[( sin(0.5*k0*W*cos θ)/cos θ )²]]*Tabla142[[#This Row],[sin³ θ]]</f>
        <v>0.897220196498657</v>
      </c>
    </row>
    <row r="1577" customFormat="false" ht="15" hidden="false" customHeight="false" outlineLevel="0" collapsed="false">
      <c r="A1577" s="14" t="n">
        <f aca="false">A1576+0.001</f>
        <v>1.57499999999994</v>
      </c>
      <c r="B1577" s="14" t="n">
        <f aca="false">(SIN(0.5*'Parche Rectangular'!$C$9*'Parche Rectangular'!$C$12*COS(A1577))/COS(A1577))^2</f>
        <v>0.897232021891175</v>
      </c>
      <c r="C1577" s="14" t="n">
        <f aca="false">SIN(A1577)^3</f>
        <v>0.999973493970604</v>
      </c>
      <c r="D1577" s="14" t="n">
        <f aca="false">Tabla142[[#This Row],[( sin(0.5*k0*W*cos θ)/cos θ )²]]*Tabla142[[#This Row],[sin³ θ]]</f>
        <v>0.897208239832827</v>
      </c>
    </row>
    <row r="1578" customFormat="false" ht="15" hidden="false" customHeight="false" outlineLevel="0" collapsed="false">
      <c r="A1578" s="14" t="n">
        <f aca="false">A1577+0.001</f>
        <v>1.57599999999994</v>
      </c>
      <c r="B1578" s="14" t="n">
        <f aca="false">(SIN(0.5*'Parche Rectangular'!$C$9*'Parche Rectangular'!$C$12*COS(A1578))/COS(A1578))^2</f>
        <v>0.897229497531702</v>
      </c>
      <c r="C1578" s="14" t="n">
        <f aca="false">SIN(A1578)^3</f>
        <v>0.999959383319334</v>
      </c>
      <c r="D1578" s="14" t="n">
        <f aca="false">Tabla142[[#This Row],[( sin(0.5*k0*W*cos θ)/cos θ )²]]*Tabla142[[#This Row],[sin³ θ]]</f>
        <v>0.897193055047717</v>
      </c>
    </row>
    <row r="1579" customFormat="false" ht="15" hidden="false" customHeight="false" outlineLevel="0" collapsed="false">
      <c r="A1579" s="14" t="n">
        <f aca="false">A1578+0.001</f>
        <v>1.57699999999994</v>
      </c>
      <c r="B1579" s="14" t="n">
        <f aca="false">(SIN(0.5*'Parche Rectangular'!$C$9*'Parche Rectangular'!$C$12*COS(A1579))/COS(A1579))^2</f>
        <v>0.897226436522761</v>
      </c>
      <c r="C1579" s="14" t="n">
        <f aca="false">SIN(A1579)^3</f>
        <v>0.999942272954129</v>
      </c>
      <c r="D1579" s="14" t="n">
        <f aca="false">Tabla142[[#This Row],[( sin(0.5*k0*W*cos θ)/cos θ )²]]*Tabla142[[#This Row],[sin³ θ]]</f>
        <v>0.897174642291104</v>
      </c>
    </row>
    <row r="1580" customFormat="false" ht="15" hidden="false" customHeight="false" outlineLevel="0" collapsed="false">
      <c r="A1580" s="14" t="n">
        <f aca="false">A1579+0.001</f>
        <v>1.57799999999994</v>
      </c>
      <c r="B1580" s="14" t="n">
        <f aca="false">(SIN(0.5*'Parche Rectangular'!$C$9*'Parche Rectangular'!$C$12*COS(A1580))/COS(A1580))^2</f>
        <v>0.897222838880991</v>
      </c>
      <c r="C1580" s="14" t="n">
        <f aca="false">SIN(A1580)^3</f>
        <v>0.999922162994761</v>
      </c>
      <c r="D1580" s="14" t="n">
        <f aca="false">Tabla142[[#This Row],[( sin(0.5*k0*W*cos θ)/cos θ )²]]*Tabla142[[#This Row],[sin³ θ]]</f>
        <v>0.89715300174218</v>
      </c>
    </row>
    <row r="1581" customFormat="false" ht="15" hidden="false" customHeight="false" outlineLevel="0" collapsed="false">
      <c r="A1581" s="14" t="n">
        <f aca="false">A1580+0.001</f>
        <v>1.57899999999994</v>
      </c>
      <c r="B1581" s="14" t="n">
        <f aca="false">(SIN(0.5*'Parche Rectangular'!$C$9*'Parche Rectangular'!$C$12*COS(A1581))/COS(A1581))^2</f>
        <v>0.897218704625945</v>
      </c>
      <c r="C1581" s="14" t="n">
        <f aca="false">SIN(A1581)^3</f>
        <v>0.999899053581999</v>
      </c>
      <c r="D1581" s="14" t="n">
        <f aca="false">Tabla142[[#This Row],[( sin(0.5*k0*W*cos θ)/cos θ )²]]*Tabla142[[#This Row],[sin³ θ]]</f>
        <v>0.897128133611549</v>
      </c>
    </row>
    <row r="1582" customFormat="false" ht="15" hidden="false" customHeight="false" outlineLevel="0" collapsed="false">
      <c r="A1582" s="14" t="n">
        <f aca="false">A1581+0.001</f>
        <v>1.57999999999994</v>
      </c>
      <c r="B1582" s="14" t="n">
        <f aca="false">(SIN(0.5*'Parche Rectangular'!$C$9*'Parche Rectangular'!$C$12*COS(A1582))/COS(A1582))^2</f>
        <v>0.897214033780095</v>
      </c>
      <c r="C1582" s="14" t="n">
        <f aca="false">SIN(A1582)^3</f>
        <v>0.999872944877603</v>
      </c>
      <c r="D1582" s="14" t="n">
        <f aca="false">Tabla142[[#This Row],[( sin(0.5*k0*W*cos θ)/cos θ )²]]*Tabla142[[#This Row],[sin³ θ]]</f>
        <v>0.897100038141217</v>
      </c>
    </row>
    <row r="1583" customFormat="false" ht="15" hidden="false" customHeight="false" outlineLevel="0" collapsed="false">
      <c r="A1583" s="14" t="n">
        <f aca="false">A1582+0.001</f>
        <v>1.58099999999994</v>
      </c>
      <c r="B1583" s="14" t="n">
        <f aca="false">(SIN(0.5*'Parche Rectangular'!$C$9*'Parche Rectangular'!$C$12*COS(A1583))/COS(A1583))^2</f>
        <v>0.897208826368829</v>
      </c>
      <c r="C1583" s="14" t="n">
        <f aca="false">SIN(A1583)^3</f>
        <v>0.999843837064332</v>
      </c>
      <c r="D1583" s="14" t="n">
        <f aca="false">Tabla142[[#This Row],[( sin(0.5*k0*W*cos θ)/cos θ )²]]*Tabla142[[#This Row],[sin³ θ]]</f>
        <v>0.897068715604596</v>
      </c>
    </row>
    <row r="1584" customFormat="false" ht="15" hidden="false" customHeight="false" outlineLevel="0" collapsed="false">
      <c r="A1584" s="14" t="n">
        <f aca="false">A1583+0.001</f>
        <v>1.58199999999994</v>
      </c>
      <c r="B1584" s="14" t="n">
        <f aca="false">(SIN(0.5*'Parche Rectangular'!$C$9*'Parche Rectangular'!$C$12*COS(A1584))/COS(A1584))^2</f>
        <v>0.897203082420451</v>
      </c>
      <c r="C1584" s="14" t="n">
        <f aca="false">SIN(A1584)^3</f>
        <v>0.999811730345935</v>
      </c>
      <c r="D1584" s="14" t="n">
        <f aca="false">Tabla142[[#This Row],[( sin(0.5*k0*W*cos θ)/cos θ )²]]*Tabla142[[#This Row],[sin³ θ]]</f>
        <v>0.897034166306497</v>
      </c>
    </row>
    <row r="1585" customFormat="false" ht="15" hidden="false" customHeight="false" outlineLevel="0" collapsed="false">
      <c r="A1585" s="14" t="n">
        <f aca="false">A1584+0.001</f>
        <v>1.58299999999994</v>
      </c>
      <c r="B1585" s="14" t="n">
        <f aca="false">(SIN(0.5*'Parche Rectangular'!$C$9*'Parche Rectangular'!$C$12*COS(A1585))/COS(A1585))^2</f>
        <v>0.897196801966179</v>
      </c>
      <c r="C1585" s="14" t="n">
        <f aca="false">SIN(A1585)^3</f>
        <v>0.99977662494715</v>
      </c>
      <c r="D1585" s="14" t="n">
        <f aca="false">Tabla142[[#This Row],[( sin(0.5*k0*W*cos θ)/cos θ )²]]*Tabla142[[#This Row],[sin³ θ]]</f>
        <v>0.896996390583123</v>
      </c>
    </row>
    <row r="1586" customFormat="false" ht="15" hidden="false" customHeight="false" outlineLevel="0" collapsed="false">
      <c r="A1586" s="14" t="n">
        <f aca="false">A1585+0.001</f>
        <v>1.58399999999994</v>
      </c>
      <c r="B1586" s="14" t="n">
        <f aca="false">(SIN(0.5*'Parche Rectangular'!$C$9*'Parche Rectangular'!$C$12*COS(A1586))/COS(A1586))^2</f>
        <v>0.897189985040151</v>
      </c>
      <c r="C1586" s="14" t="n">
        <f aca="false">SIN(A1586)^3</f>
        <v>0.999738521113707</v>
      </c>
      <c r="D1586" s="14" t="n">
        <f aca="false">Tabla142[[#This Row],[( sin(0.5*k0*W*cos θ)/cos θ )²]]*Tabla142[[#This Row],[sin³ θ]]</f>
        <v>0.89695538880207</v>
      </c>
    </row>
    <row r="1587" customFormat="false" ht="15" hidden="false" customHeight="false" outlineLevel="0" collapsed="false">
      <c r="A1587" s="14" t="n">
        <f aca="false">A1586+0.001</f>
        <v>1.58499999999994</v>
      </c>
      <c r="B1587" s="14" t="n">
        <f aca="false">(SIN(0.5*'Parche Rectangular'!$C$9*'Parche Rectangular'!$C$12*COS(A1587))/COS(A1587))^2</f>
        <v>0.897182631679416</v>
      </c>
      <c r="C1587" s="14" t="n">
        <f aca="false">SIN(A1587)^3</f>
        <v>0.999697419112318</v>
      </c>
      <c r="D1587" s="14" t="n">
        <f aca="false">Tabla142[[#This Row],[( sin(0.5*k0*W*cos θ)/cos θ )²]]*Tabla142[[#This Row],[sin³ θ]]</f>
        <v>0.89691116136231</v>
      </c>
    </row>
    <row r="1588" customFormat="false" ht="15" hidden="false" customHeight="false" outlineLevel="0" collapsed="false">
      <c r="A1588" s="14" t="n">
        <f aca="false">A1587+0.001</f>
        <v>1.58599999999994</v>
      </c>
      <c r="B1588" s="14" t="n">
        <f aca="false">(SIN(0.5*'Parche Rectangular'!$C$9*'Parche Rectangular'!$C$12*COS(A1588))/COS(A1588))^2</f>
        <v>0.897174741923939</v>
      </c>
      <c r="C1588" s="14" t="n">
        <f aca="false">SIN(A1588)^3</f>
        <v>0.999653319230684</v>
      </c>
      <c r="D1588" s="14" t="n">
        <f aca="false">Tabla142[[#This Row],[( sin(0.5*k0*W*cos θ)/cos θ )²]]*Tabla142[[#This Row],[sin³ θ]]</f>
        <v>0.896863708694198</v>
      </c>
    </row>
    <row r="1589" customFormat="false" ht="15" hidden="false" customHeight="false" outlineLevel="0" collapsed="false">
      <c r="A1589" s="14" t="n">
        <f aca="false">A1588+0.001</f>
        <v>1.58699999999994</v>
      </c>
      <c r="B1589" s="14" t="n">
        <f aca="false">(SIN(0.5*'Parche Rectangular'!$C$9*'Parche Rectangular'!$C$12*COS(A1589))/COS(A1589))^2</f>
        <v>0.897166315816602</v>
      </c>
      <c r="C1589" s="14" t="n">
        <f aca="false">SIN(A1589)^3</f>
        <v>0.999606221777483</v>
      </c>
      <c r="D1589" s="14" t="n">
        <f aca="false">Tabla142[[#This Row],[( sin(0.5*k0*W*cos θ)/cos θ )²]]*Tabla142[[#This Row],[sin³ θ]]</f>
        <v>0.896813031259458</v>
      </c>
    </row>
    <row r="1590" customFormat="false" ht="15" hidden="false" customHeight="false" outlineLevel="0" collapsed="false">
      <c r="A1590" s="14" t="n">
        <f aca="false">A1589+0.001</f>
        <v>1.58799999999994</v>
      </c>
      <c r="B1590" s="14" t="n">
        <f aca="false">(SIN(0.5*'Parche Rectangular'!$C$9*'Parche Rectangular'!$C$12*COS(A1590))/COS(A1590))^2</f>
        <v>0.897157353403199</v>
      </c>
      <c r="C1590" s="14" t="n">
        <f aca="false">SIN(A1590)^3</f>
        <v>0.999556127082374</v>
      </c>
      <c r="D1590" s="14" t="n">
        <f aca="false">Tabla142[[#This Row],[( sin(0.5*k0*W*cos θ)/cos θ )²]]*Tabla142[[#This Row],[sin³ θ]]</f>
        <v>0.896759129551174</v>
      </c>
    </row>
    <row r="1591" customFormat="false" ht="15" hidden="false" customHeight="false" outlineLevel="0" collapsed="false">
      <c r="A1591" s="14" t="n">
        <f aca="false">A1590+0.001</f>
        <v>1.58899999999994</v>
      </c>
      <c r="B1591" s="14" t="n">
        <f aca="false">(SIN(0.5*'Parche Rectangular'!$C$9*'Parche Rectangular'!$C$12*COS(A1591))/COS(A1591))^2</f>
        <v>0.897147854732437</v>
      </c>
      <c r="C1591" s="14" t="n">
        <f aca="false">SIN(A1591)^3</f>
        <v>0.999503035495992</v>
      </c>
      <c r="D1591" s="14" t="n">
        <f aca="false">Tabla142[[#This Row],[( sin(0.5*k0*W*cos θ)/cos θ )²]]*Tabla142[[#This Row],[sin³ θ]]</f>
        <v>0.896702004093788</v>
      </c>
    </row>
    <row r="1592" customFormat="false" ht="15" hidden="false" customHeight="false" outlineLevel="0" collapsed="false">
      <c r="A1592" s="14" t="n">
        <f aca="false">A1591+0.001</f>
        <v>1.58999999999994</v>
      </c>
      <c r="B1592" s="14" t="n">
        <f aca="false">(SIN(0.5*'Parche Rectangular'!$C$9*'Parche Rectangular'!$C$12*COS(A1592))/COS(A1592))^2</f>
        <v>0.897137819855939</v>
      </c>
      <c r="C1592" s="14" t="n">
        <f aca="false">SIN(A1592)^3</f>
        <v>0.999446947389944</v>
      </c>
      <c r="D1592" s="14" t="n">
        <f aca="false">Tabla142[[#This Row],[( sin(0.5*k0*W*cos θ)/cos θ )²]]*Tabla142[[#This Row],[sin³ θ]]</f>
        <v>0.896641655443087</v>
      </c>
    </row>
    <row r="1593" customFormat="false" ht="15" hidden="false" customHeight="false" outlineLevel="0" collapsed="false">
      <c r="A1593" s="14" t="n">
        <f aca="false">A1592+0.001</f>
        <v>1.59099999999994</v>
      </c>
      <c r="B1593" s="14" t="n">
        <f aca="false">(SIN(0.5*'Parche Rectangular'!$C$9*'Parche Rectangular'!$C$12*COS(A1593))/COS(A1593))^2</f>
        <v>0.89712724882824</v>
      </c>
      <c r="C1593" s="14" t="n">
        <f aca="false">SIN(A1593)^3</f>
        <v>0.999387863156807</v>
      </c>
      <c r="D1593" s="14" t="n">
        <f aca="false">Tabla142[[#This Row],[( sin(0.5*k0*W*cos θ)/cos θ )²]]*Tabla142[[#This Row],[sin³ θ]]</f>
        <v>0.8965780841862</v>
      </c>
    </row>
    <row r="1594" customFormat="false" ht="15" hidden="false" customHeight="false" outlineLevel="0" collapsed="false">
      <c r="A1594" s="14" t="n">
        <f aca="false">A1593+0.001</f>
        <v>1.59199999999994</v>
      </c>
      <c r="B1594" s="14" t="n">
        <f aca="false">(SIN(0.5*'Parche Rectangular'!$C$9*'Parche Rectangular'!$C$12*COS(A1594))/COS(A1594))^2</f>
        <v>0.897116141706787</v>
      </c>
      <c r="C1594" s="14" t="n">
        <f aca="false">SIN(A1594)^3</f>
        <v>0.999325783210126</v>
      </c>
      <c r="D1594" s="14" t="n">
        <f aca="false">Tabla142[[#This Row],[( sin(0.5*k0*W*cos θ)/cos θ )²]]*Tabla142[[#This Row],[sin³ θ]]</f>
        <v>0.896511290941581</v>
      </c>
    </row>
    <row r="1595" customFormat="false" ht="15" hidden="false" customHeight="false" outlineLevel="0" collapsed="false">
      <c r="A1595" s="14" t="n">
        <f aca="false">A1594+0.001</f>
        <v>1.59299999999994</v>
      </c>
      <c r="B1595" s="14" t="n">
        <f aca="false">(SIN(0.5*'Parche Rectangular'!$C$9*'Parche Rectangular'!$C$12*COS(A1595))/COS(A1595))^2</f>
        <v>0.897104498551939</v>
      </c>
      <c r="C1595" s="14" t="n">
        <f aca="false">SIN(A1595)^3</f>
        <v>0.999260707984405</v>
      </c>
      <c r="D1595" s="14" t="n">
        <f aca="false">Tabla142[[#This Row],[( sin(0.5*k0*W*cos θ)/cos θ )²]]*Tabla142[[#This Row],[sin³ θ]]</f>
        <v>0.896441276359005</v>
      </c>
    </row>
    <row r="1596" customFormat="false" ht="15" hidden="false" customHeight="false" outlineLevel="0" collapsed="false">
      <c r="A1596" s="14" t="n">
        <f aca="false">A1595+0.001</f>
        <v>1.59399999999994</v>
      </c>
      <c r="B1596" s="14" t="n">
        <f aca="false">(SIN(0.5*'Parche Rectangular'!$C$9*'Parche Rectangular'!$C$12*COS(A1596))/COS(A1596))^2</f>
        <v>0.897092319426967</v>
      </c>
      <c r="C1596" s="14" t="n">
        <f aca="false">SIN(A1596)^3</f>
        <v>0.999192637935111</v>
      </c>
      <c r="D1596" s="14" t="n">
        <f aca="false">Tabla142[[#This Row],[( sin(0.5*k0*W*cos θ)/cos θ )²]]*Tabla142[[#This Row],[sin³ θ]]</f>
        <v>0.896368041119558</v>
      </c>
    </row>
    <row r="1597" customFormat="false" ht="15" hidden="false" customHeight="false" outlineLevel="0" collapsed="false">
      <c r="A1597" s="14" t="n">
        <f aca="false">A1596+0.001</f>
        <v>1.59499999999994</v>
      </c>
      <c r="B1597" s="14" t="n">
        <f aca="false">(SIN(0.5*'Parche Rectangular'!$C$9*'Parche Rectangular'!$C$12*COS(A1597))/COS(A1597))^2</f>
        <v>0.897079604398053</v>
      </c>
      <c r="C1597" s="14" t="n">
        <f aca="false">SIN(A1597)^3</f>
        <v>0.999121573538662</v>
      </c>
      <c r="D1597" s="14" t="n">
        <f aca="false">Tabla142[[#This Row],[( sin(0.5*k0*W*cos θ)/cos θ )²]]*Tabla142[[#This Row],[sin³ θ]]</f>
        <v>0.896291585935623</v>
      </c>
    </row>
    <row r="1598" customFormat="false" ht="15" hidden="false" customHeight="false" outlineLevel="0" collapsed="false">
      <c r="A1598" s="14" t="n">
        <f aca="false">A1597+0.001</f>
        <v>1.59599999999994</v>
      </c>
      <c r="B1598" s="14" t="n">
        <f aca="false">(SIN(0.5*'Parche Rectangular'!$C$9*'Parche Rectangular'!$C$12*COS(A1598))/COS(A1598))^2</f>
        <v>0.89706635353429</v>
      </c>
      <c r="C1598" s="14" t="n">
        <f aca="false">SIN(A1598)^3</f>
        <v>0.999047515292429</v>
      </c>
      <c r="D1598" s="14" t="n">
        <f aca="false">Tabla142[[#This Row],[( sin(0.5*k0*W*cos θ)/cos θ )²]]*Tabla142[[#This Row],[sin³ θ]]</f>
        <v>0.896211911550872</v>
      </c>
    </row>
    <row r="1599" customFormat="false" ht="15" hidden="false" customHeight="false" outlineLevel="0" collapsed="false">
      <c r="A1599" s="14" t="n">
        <f aca="false">A1598+0.001</f>
        <v>1.59699999999994</v>
      </c>
      <c r="B1599" s="14" t="n">
        <f aca="false">(SIN(0.5*'Parche Rectangular'!$C$9*'Parche Rectangular'!$C$12*COS(A1599))/COS(A1599))^2</f>
        <v>0.897052566907679</v>
      </c>
      <c r="C1599" s="14" t="n">
        <f aca="false">SIN(A1599)^3</f>
        <v>0.998970463714728</v>
      </c>
      <c r="D1599" s="14" t="n">
        <f aca="false">Tabla142[[#This Row],[( sin(0.5*k0*W*cos θ)/cos θ )²]]*Tabla142[[#This Row],[sin³ θ]]</f>
        <v>0.896129018740251</v>
      </c>
    </row>
    <row r="1600" customFormat="false" ht="15" hidden="false" customHeight="false" outlineLevel="0" collapsed="false">
      <c r="A1600" s="14" t="n">
        <f aca="false">A1599+0.001</f>
        <v>1.59799999999993</v>
      </c>
      <c r="B1600" s="14" t="n">
        <f aca="false">(SIN(0.5*'Parche Rectangular'!$C$9*'Parche Rectangular'!$C$12*COS(A1600))/COS(A1600))^2</f>
        <v>0.89703824459313</v>
      </c>
      <c r="C1600" s="14" t="n">
        <f aca="false">SIN(A1600)^3</f>
        <v>0.99889041934482</v>
      </c>
      <c r="D1600" s="14" t="n">
        <f aca="false">Tabla142[[#This Row],[( sin(0.5*k0*W*cos θ)/cos θ )²]]*Tabla142[[#This Row],[sin³ θ]]</f>
        <v>0.896042908309973</v>
      </c>
    </row>
    <row r="1601" customFormat="false" ht="15" hidden="false" customHeight="false" outlineLevel="0" collapsed="false">
      <c r="A1601" s="14" t="n">
        <f aca="false">A1600+0.001</f>
        <v>1.59899999999993</v>
      </c>
      <c r="B1601" s="14" t="n">
        <f aca="false">(SIN(0.5*'Parche Rectangular'!$C$9*'Parche Rectangular'!$C$12*COS(A1601))/COS(A1601))^2</f>
        <v>0.897023386668464</v>
      </c>
      <c r="C1601" s="14" t="n">
        <f aca="false">SIN(A1601)^3</f>
        <v>0.998807382742899</v>
      </c>
      <c r="D1601" s="14" t="n">
        <f aca="false">Tabla142[[#This Row],[( sin(0.5*k0*W*cos θ)/cos θ )²]]*Tabla142[[#This Row],[sin³ θ]]</f>
        <v>0.895953581097501</v>
      </c>
    </row>
    <row r="1602" customFormat="false" ht="15" hidden="false" customHeight="false" outlineLevel="0" collapsed="false">
      <c r="A1602" s="14" t="n">
        <f aca="false">A1601+0.001</f>
        <v>1.59999999999993</v>
      </c>
      <c r="B1602" s="14" t="n">
        <f aca="false">(SIN(0.5*'Parche Rectangular'!$C$9*'Parche Rectangular'!$C$12*COS(A1602))/COS(A1602))^2</f>
        <v>0.897007993214409</v>
      </c>
      <c r="C1602" s="14" t="n">
        <f aca="false">SIN(A1602)^3</f>
        <v>0.998721354490095</v>
      </c>
      <c r="D1602" s="14" t="n">
        <f aca="false">Tabla142[[#This Row],[( sin(0.5*k0*W*cos θ)/cos θ )²]]*Tabla142[[#This Row],[sin³ θ]]</f>
        <v>0.895861037971536</v>
      </c>
    </row>
    <row r="1603" customFormat="false" ht="15" hidden="false" customHeight="false" outlineLevel="0" collapsed="false">
      <c r="A1603" s="14" t="n">
        <f aca="false">A1602+0.001</f>
        <v>1.60099999999993</v>
      </c>
      <c r="B1603" s="14" t="n">
        <f aca="false">(SIN(0.5*'Parche Rectangular'!$C$9*'Parche Rectangular'!$C$12*COS(A1603))/COS(A1603))^2</f>
        <v>0.896992064314597</v>
      </c>
      <c r="C1603" s="14" t="n">
        <f aca="false">SIN(A1603)^3</f>
        <v>0.998632335188461</v>
      </c>
      <c r="D1603" s="14" t="n">
        <f aca="false">Tabla142[[#This Row],[( sin(0.5*k0*W*cos θ)/cos θ )²]]*Tabla142[[#This Row],[sin³ θ]]</f>
        <v>0.895765279832004</v>
      </c>
    </row>
    <row r="1604" customFormat="false" ht="15" hidden="false" customHeight="false" outlineLevel="0" collapsed="false">
      <c r="A1604" s="14" t="n">
        <f aca="false">A1603+0.001</f>
        <v>1.60199999999993</v>
      </c>
      <c r="B1604" s="14" t="n">
        <f aca="false">(SIN(0.5*'Parche Rectangular'!$C$9*'Parche Rectangular'!$C$12*COS(A1604))/COS(A1604))^2</f>
        <v>0.89697560005557</v>
      </c>
      <c r="C1604" s="14" t="n">
        <f aca="false">SIN(A1604)^3</f>
        <v>0.998540325460977</v>
      </c>
      <c r="D1604" s="14" t="n">
        <f aca="false">Tabla142[[#This Row],[( sin(0.5*k0*W*cos θ)/cos θ )²]]*Tabla142[[#This Row],[sin³ θ]]</f>
        <v>0.895666307610044</v>
      </c>
    </row>
    <row r="1605" customFormat="false" ht="15" hidden="false" customHeight="false" outlineLevel="0" collapsed="false">
      <c r="A1605" s="14" t="n">
        <f aca="false">A1604+0.001</f>
        <v>1.60299999999993</v>
      </c>
      <c r="B1605" s="14" t="n">
        <f aca="false">(SIN(0.5*'Parche Rectangular'!$C$9*'Parche Rectangular'!$C$12*COS(A1605))/COS(A1605))^2</f>
        <v>0.896958600526775</v>
      </c>
      <c r="C1605" s="14" t="n">
        <f aca="false">SIN(A1605)^3</f>
        <v>0.998445325951535</v>
      </c>
      <c r="D1605" s="14" t="n">
        <f aca="false">Tabla142[[#This Row],[( sin(0.5*k0*W*cos θ)/cos θ )²]]*Tabla142[[#This Row],[sin³ θ]]</f>
        <v>0.895564122267988</v>
      </c>
    </row>
    <row r="1606" customFormat="false" ht="15" hidden="false" customHeight="false" outlineLevel="0" collapsed="false">
      <c r="A1606" s="14" t="n">
        <f aca="false">A1605+0.001</f>
        <v>1.60399999999993</v>
      </c>
      <c r="B1606" s="14" t="n">
        <f aca="false">(SIN(0.5*'Parche Rectangular'!$C$9*'Parche Rectangular'!$C$12*COS(A1606))/COS(A1606))^2</f>
        <v>0.896941065820562</v>
      </c>
      <c r="C1606" s="14" t="n">
        <f aca="false">SIN(A1606)^3</f>
        <v>0.998347337324941</v>
      </c>
      <c r="D1606" s="14" t="n">
        <f aca="false">Tabla142[[#This Row],[( sin(0.5*k0*W*cos θ)/cos θ )²]]*Tabla142[[#This Row],[sin³ θ]]</f>
        <v>0.895458724799352</v>
      </c>
    </row>
    <row r="1607" customFormat="false" ht="15" hidden="false" customHeight="false" outlineLevel="0" collapsed="false">
      <c r="A1607" s="14" t="n">
        <f aca="false">A1606+0.001</f>
        <v>1.60499999999993</v>
      </c>
      <c r="B1607" s="14" t="n">
        <f aca="false">(SIN(0.5*'Parche Rectangular'!$C$9*'Parche Rectangular'!$C$12*COS(A1607))/COS(A1607))^2</f>
        <v>0.896922996032187</v>
      </c>
      <c r="C1607" s="14" t="n">
        <f aca="false">SIN(A1607)^3</f>
        <v>0.998246360266904</v>
      </c>
      <c r="D1607" s="14" t="n">
        <f aca="false">Tabla142[[#This Row],[( sin(0.5*k0*W*cos θ)/cos θ )²]]*Tabla142[[#This Row],[sin³ θ]]</f>
        <v>0.895350116228817</v>
      </c>
    </row>
    <row r="1608" customFormat="false" ht="15" hidden="false" customHeight="false" outlineLevel="0" collapsed="false">
      <c r="A1608" s="14" t="n">
        <f aca="false">A1607+0.001</f>
        <v>1.60599999999993</v>
      </c>
      <c r="B1608" s="14" t="n">
        <f aca="false">(SIN(0.5*'Parche Rectangular'!$C$9*'Parche Rectangular'!$C$12*COS(A1608))/COS(A1608))^2</f>
        <v>0.896904391259807</v>
      </c>
      <c r="C1608" s="14" t="n">
        <f aca="false">SIN(A1608)^3</f>
        <v>0.998142395484035</v>
      </c>
      <c r="D1608" s="14" t="n">
        <f aca="false">Tabla142[[#This Row],[( sin(0.5*k0*W*cos θ)/cos θ )²]]*Tabla142[[#This Row],[sin³ θ]]</f>
        <v>0.895238297612214</v>
      </c>
    </row>
    <row r="1609" customFormat="false" ht="15" hidden="false" customHeight="false" outlineLevel="0" collapsed="false">
      <c r="A1609" s="14" t="n">
        <f aca="false">A1608+0.001</f>
        <v>1.60699999999993</v>
      </c>
      <c r="B1609" s="14" t="n">
        <f aca="false">(SIN(0.5*'Parche Rectangular'!$C$9*'Parche Rectangular'!$C$12*COS(A1609))/COS(A1609))^2</f>
        <v>0.896885251604485</v>
      </c>
      <c r="C1609" s="14" t="n">
        <f aca="false">SIN(A1609)^3</f>
        <v>0.998035443703835</v>
      </c>
      <c r="D1609" s="14" t="n">
        <f aca="false">Tabla142[[#This Row],[( sin(0.5*k0*W*cos θ)/cos θ )²]]*Tabla142[[#This Row],[sin³ θ]]</f>
        <v>0.895123270036507</v>
      </c>
    </row>
    <row r="1610" customFormat="false" ht="15" hidden="false" customHeight="false" outlineLevel="0" collapsed="false">
      <c r="A1610" s="14" t="n">
        <f aca="false">A1609+0.001</f>
        <v>1.60799999999993</v>
      </c>
      <c r="B1610" s="14" t="n">
        <f aca="false">(SIN(0.5*'Parche Rectangular'!$C$9*'Parche Rectangular'!$C$12*COS(A1610))/COS(A1610))^2</f>
        <v>0.896865577170181</v>
      </c>
      <c r="C1610" s="14" t="n">
        <f aca="false">SIN(A1610)^3</f>
        <v>0.997925505674693</v>
      </c>
      <c r="D1610" s="14" t="n">
        <f aca="false">Tabla142[[#This Row],[( sin(0.5*k0*W*cos θ)/cos θ )²]]*Tabla142[[#This Row],[sin³ θ]]</f>
        <v>0.895005034619778</v>
      </c>
    </row>
    <row r="1611" customFormat="false" ht="15" hidden="false" customHeight="false" outlineLevel="0" collapsed="false">
      <c r="A1611" s="14" t="n">
        <f aca="false">A1610+0.001</f>
        <v>1.60899999999993</v>
      </c>
      <c r="B1611" s="14" t="n">
        <f aca="false">(SIN(0.5*'Parche Rectangular'!$C$9*'Parche Rectangular'!$C$12*COS(A1611))/COS(A1611))^2</f>
        <v>0.896845368063759</v>
      </c>
      <c r="C1611" s="14" t="n">
        <f aca="false">SIN(A1611)^3</f>
        <v>0.997812582165879</v>
      </c>
      <c r="D1611" s="14" t="n">
        <f aca="false">Tabla142[[#This Row],[( sin(0.5*k0*W*cos θ)/cos θ )²]]*Tabla142[[#This Row],[sin³ θ]]</f>
        <v>0.894883592511207</v>
      </c>
    </row>
    <row r="1612" customFormat="false" ht="15" hidden="false" customHeight="false" outlineLevel="0" collapsed="false">
      <c r="A1612" s="14" t="n">
        <f aca="false">A1611+0.001</f>
        <v>1.60999999999993</v>
      </c>
      <c r="B1612" s="14" t="n">
        <f aca="false">(SIN(0.5*'Parche Rectangular'!$C$9*'Parche Rectangular'!$C$12*COS(A1612))/COS(A1612))^2</f>
        <v>0.896824624394981</v>
      </c>
      <c r="C1612" s="14" t="n">
        <f aca="false">SIN(A1612)^3</f>
        <v>0.997696673967535</v>
      </c>
      <c r="D1612" s="14" t="n">
        <f aca="false">Tabla142[[#This Row],[( sin(0.5*k0*W*cos θ)/cos θ )²]]*Tabla142[[#This Row],[sin³ θ]]</f>
        <v>0.894758944891056</v>
      </c>
    </row>
    <row r="1613" customFormat="false" ht="15" hidden="false" customHeight="false" outlineLevel="0" collapsed="false">
      <c r="A1613" s="14" t="n">
        <f aca="false">A1612+0.001</f>
        <v>1.61099999999993</v>
      </c>
      <c r="B1613" s="14" t="n">
        <f aca="false">(SIN(0.5*'Parche Rectangular'!$C$9*'Parche Rectangular'!$C$12*COS(A1613))/COS(A1613))^2</f>
        <v>0.896803346276508</v>
      </c>
      <c r="C1613" s="14" t="n">
        <f aca="false">SIN(A1613)^3</f>
        <v>0.997577781890669</v>
      </c>
      <c r="D1613" s="14" t="n">
        <f aca="false">Tabla142[[#This Row],[( sin(0.5*k0*W*cos θ)/cos θ )²]]*Tabla142[[#This Row],[sin³ θ]]</f>
        <v>0.894631092970648</v>
      </c>
    </row>
    <row r="1614" customFormat="false" ht="15" hidden="false" customHeight="false" outlineLevel="0" collapsed="false">
      <c r="A1614" s="14" t="n">
        <f aca="false">A1613+0.001</f>
        <v>1.61199999999993</v>
      </c>
      <c r="B1614" s="14" t="n">
        <f aca="false">(SIN(0.5*'Parche Rectangular'!$C$9*'Parche Rectangular'!$C$12*COS(A1614))/COS(A1614))^2</f>
        <v>0.896781533823898</v>
      </c>
      <c r="C1614" s="14" t="n">
        <f aca="false">SIN(A1614)^3</f>
        <v>0.997455906767152</v>
      </c>
      <c r="D1614" s="14" t="n">
        <f aca="false">Tabla142[[#This Row],[( sin(0.5*k0*W*cos θ)/cos θ )²]]*Tabla142[[#This Row],[sin³ θ]]</f>
        <v>0.894500037992354</v>
      </c>
    </row>
    <row r="1615" customFormat="false" ht="15" hidden="false" customHeight="false" outlineLevel="0" collapsed="false">
      <c r="A1615" s="14" t="n">
        <f aca="false">A1614+0.001</f>
        <v>1.61299999999993</v>
      </c>
      <c r="B1615" s="14" t="n">
        <f aca="false">(SIN(0.5*'Parche Rectangular'!$C$9*'Parche Rectangular'!$C$12*COS(A1615))/COS(A1615))^2</f>
        <v>0.896759187155607</v>
      </c>
      <c r="C1615" s="14" t="n">
        <f aca="false">SIN(A1615)^3</f>
        <v>0.997331049449703</v>
      </c>
      <c r="D1615" s="14" t="n">
        <f aca="false">Tabla142[[#This Row],[( sin(0.5*k0*W*cos θ)/cos θ )²]]*Tabla142[[#This Row],[sin³ θ]]</f>
        <v>0.894365781229564</v>
      </c>
    </row>
    <row r="1616" customFormat="false" ht="15" hidden="false" customHeight="false" outlineLevel="0" collapsed="false">
      <c r="A1616" s="14" t="n">
        <f aca="false">A1615+0.001</f>
        <v>1.61399999999993</v>
      </c>
      <c r="B1616" s="14" t="n">
        <f aca="false">(SIN(0.5*'Parche Rectangular'!$C$9*'Parche Rectangular'!$C$12*COS(A1616))/COS(A1616))^2</f>
        <v>0.896736306392986</v>
      </c>
      <c r="C1616" s="14" t="n">
        <f aca="false">SIN(A1616)^3</f>
        <v>0.997203210811889</v>
      </c>
      <c r="D1616" s="14" t="n">
        <f aca="false">Tabla142[[#This Row],[( sin(0.5*k0*W*cos θ)/cos θ )²]]*Tabla142[[#This Row],[sin³ θ]]</f>
        <v>0.894228323986679</v>
      </c>
    </row>
    <row r="1617" customFormat="false" ht="15" hidden="false" customHeight="false" outlineLevel="0" collapsed="false">
      <c r="A1617" s="14" t="n">
        <f aca="false">A1616+0.001</f>
        <v>1.61499999999993</v>
      </c>
      <c r="B1617" s="14" t="n">
        <f aca="false">(SIN(0.5*'Parche Rectangular'!$C$9*'Parche Rectangular'!$C$12*COS(A1617))/COS(A1617))^2</f>
        <v>0.89671289166028</v>
      </c>
      <c r="C1617" s="14" t="n">
        <f aca="false">SIN(A1617)^3</f>
        <v>0.997072391748111</v>
      </c>
      <c r="D1617" s="14" t="n">
        <f aca="false">Tabla142[[#This Row],[( sin(0.5*k0*W*cos θ)/cos θ )²]]*Tabla142[[#This Row],[sin³ θ]]</f>
        <v>0.89408766759908</v>
      </c>
    </row>
    <row r="1618" customFormat="false" ht="15" hidden="false" customHeight="false" outlineLevel="0" collapsed="false">
      <c r="A1618" s="14" t="n">
        <f aca="false">A1617+0.001</f>
        <v>1.61599999999993</v>
      </c>
      <c r="B1618" s="14" t="n">
        <f aca="false">(SIN(0.5*'Parche Rectangular'!$C$9*'Parche Rectangular'!$C$12*COS(A1618))/COS(A1618))^2</f>
        <v>0.896688943084628</v>
      </c>
      <c r="C1618" s="14" t="n">
        <f aca="false">SIN(A1618)^3</f>
        <v>0.996938593173604</v>
      </c>
      <c r="D1618" s="14" t="n">
        <f aca="false">Tabla142[[#This Row],[( sin(0.5*k0*W*cos θ)/cos θ )²]]*Tabla142[[#This Row],[sin³ θ]]</f>
        <v>0.893943813433115</v>
      </c>
    </row>
    <row r="1619" customFormat="false" ht="15" hidden="false" customHeight="false" outlineLevel="0" collapsed="false">
      <c r="A1619" s="14" t="n">
        <f aca="false">A1618+0.001</f>
        <v>1.61699999999993</v>
      </c>
      <c r="B1619" s="14" t="n">
        <f aca="false">(SIN(0.5*'Parche Rectangular'!$C$9*'Parche Rectangular'!$C$12*COS(A1619))/COS(A1619))^2</f>
        <v>0.896664460796061</v>
      </c>
      <c r="C1619" s="14" t="n">
        <f aca="false">SIN(A1619)^3</f>
        <v>0.99680181602442</v>
      </c>
      <c r="D1619" s="14" t="n">
        <f aca="false">Tabla142[[#This Row],[( sin(0.5*k0*W*cos θ)/cos θ )²]]*Tabla142[[#This Row],[sin³ θ]]</f>
        <v>0.893796762886071</v>
      </c>
    </row>
    <row r="1620" customFormat="false" ht="15" hidden="false" customHeight="false" outlineLevel="0" collapsed="false">
      <c r="A1620" s="14" t="n">
        <f aca="false">A1619+0.001</f>
        <v>1.61799999999993</v>
      </c>
      <c r="B1620" s="14" t="n">
        <f aca="false">(SIN(0.5*'Parche Rectangular'!$C$9*'Parche Rectangular'!$C$12*COS(A1620))/COS(A1620))^2</f>
        <v>0.896639444927503</v>
      </c>
      <c r="C1620" s="14" t="n">
        <f aca="false">SIN(A1620)^3</f>
        <v>0.996662061257426</v>
      </c>
      <c r="D1620" s="14" t="n">
        <f aca="false">Tabla142[[#This Row],[( sin(0.5*k0*W*cos θ)/cos θ )²]]*Tabla142[[#This Row],[sin³ θ]]</f>
        <v>0.89364651738616</v>
      </c>
    </row>
    <row r="1621" customFormat="false" ht="15" hidden="false" customHeight="false" outlineLevel="0" collapsed="false">
      <c r="A1621" s="14" t="n">
        <f aca="false">A1620+0.001</f>
        <v>1.61899999999993</v>
      </c>
      <c r="B1621" s="14" t="n">
        <f aca="false">(SIN(0.5*'Parche Rectangular'!$C$9*'Parche Rectangular'!$C$12*COS(A1621))/COS(A1621))^2</f>
        <v>0.896613895614765</v>
      </c>
      <c r="C1621" s="14" t="n">
        <f aca="false">SIN(A1621)^3</f>
        <v>0.996519329850295</v>
      </c>
      <c r="D1621" s="14" t="n">
        <f aca="false">Tabla142[[#This Row],[( sin(0.5*k0*W*cos θ)/cos θ )²]]*Tabla142[[#This Row],[sin³ θ]]</f>
        <v>0.893493078392489</v>
      </c>
    </row>
    <row r="1622" customFormat="false" ht="15" hidden="false" customHeight="false" outlineLevel="0" collapsed="false">
      <c r="A1622" s="14" t="n">
        <f aca="false">A1621+0.001</f>
        <v>1.61999999999993</v>
      </c>
      <c r="B1622" s="14" t="n">
        <f aca="false">(SIN(0.5*'Parche Rectangular'!$C$9*'Parche Rectangular'!$C$12*COS(A1622))/COS(A1622))^2</f>
        <v>0.896587812996551</v>
      </c>
      <c r="C1622" s="14" t="n">
        <f aca="false">SIN(A1622)^3</f>
        <v>0.996373622801495</v>
      </c>
      <c r="D1622" s="14" t="n">
        <f aca="false">Tabla142[[#This Row],[( sin(0.5*k0*W*cos θ)/cos θ )²]]*Tabla142[[#This Row],[sin³ θ]]</f>
        <v>0.893336447395043</v>
      </c>
    </row>
    <row r="1623" customFormat="false" ht="15" hidden="false" customHeight="false" outlineLevel="0" collapsed="false">
      <c r="A1623" s="14" t="n">
        <f aca="false">A1622+0.001</f>
        <v>1.62099999999993</v>
      </c>
      <c r="B1623" s="14" t="n">
        <f aca="false">(SIN(0.5*'Parche Rectangular'!$C$9*'Parche Rectangular'!$C$12*COS(A1623))/COS(A1623))^2</f>
        <v>0.896561197214448</v>
      </c>
      <c r="C1623" s="14" t="n">
        <f aca="false">SIN(A1623)^3</f>
        <v>0.996224941130283</v>
      </c>
      <c r="D1623" s="14" t="n">
        <f aca="false">Tabla142[[#This Row],[( sin(0.5*k0*W*cos θ)/cos θ )²]]*Tabla142[[#This Row],[sin³ θ]]</f>
        <v>0.893176625914659</v>
      </c>
    </row>
    <row r="1624" customFormat="false" ht="15" hidden="false" customHeight="false" outlineLevel="0" collapsed="false">
      <c r="A1624" s="14" t="n">
        <f aca="false">A1623+0.001</f>
        <v>1.62199999999993</v>
      </c>
      <c r="B1624" s="14" t="n">
        <f aca="false">(SIN(0.5*'Parche Rectangular'!$C$9*'Parche Rectangular'!$C$12*COS(A1624))/COS(A1624))^2</f>
        <v>0.896534048412932</v>
      </c>
      <c r="C1624" s="14" t="n">
        <f aca="false">SIN(A1624)^3</f>
        <v>0.996073285876692</v>
      </c>
      <c r="D1624" s="14" t="n">
        <f aca="false">Tabla142[[#This Row],[( sin(0.5*k0*W*cos θ)/cos θ )²]]*Tabla142[[#This Row],[sin³ θ]]</f>
        <v>0.893013615503003</v>
      </c>
    </row>
    <row r="1625" customFormat="false" ht="15" hidden="false" customHeight="false" outlineLevel="0" collapsed="false">
      <c r="A1625" s="14" t="n">
        <f aca="false">A1624+0.001</f>
        <v>1.62299999999993</v>
      </c>
      <c r="B1625" s="14" t="n">
        <f aca="false">(SIN(0.5*'Parche Rectangular'!$C$9*'Parche Rectangular'!$C$12*COS(A1625))/COS(A1625))^2</f>
        <v>0.896506366739365</v>
      </c>
      <c r="C1625" s="14" t="n">
        <f aca="false">SIN(A1625)^3</f>
        <v>0.995918658101528</v>
      </c>
      <c r="D1625" s="14" t="n">
        <f aca="false">Tabla142[[#This Row],[( sin(0.5*k0*W*cos θ)/cos θ )²]]*Tabla142[[#This Row],[sin³ θ]]</f>
        <v>0.892847417742546</v>
      </c>
    </row>
    <row r="1626" customFormat="false" ht="15" hidden="false" customHeight="false" outlineLevel="0" collapsed="false">
      <c r="A1626" s="14" t="n">
        <f aca="false">A1625+0.001</f>
        <v>1.62399999999993</v>
      </c>
      <c r="B1626" s="14" t="n">
        <f aca="false">(SIN(0.5*'Parche Rectangular'!$C$9*'Parche Rectangular'!$C$12*COS(A1626))/COS(A1626))^2</f>
        <v>0.896478152343992</v>
      </c>
      <c r="C1626" s="14" t="n">
        <f aca="false">SIN(A1626)^3</f>
        <v>0.995761058886357</v>
      </c>
      <c r="D1626" s="14" t="n">
        <f aca="false">Tabla142[[#This Row],[( sin(0.5*k0*W*cos θ)/cos θ )²]]*Tabla142[[#This Row],[sin³ θ]]</f>
        <v>0.892678034246539</v>
      </c>
    </row>
    <row r="1627" customFormat="false" ht="15" hidden="false" customHeight="false" outlineLevel="0" collapsed="false">
      <c r="A1627" s="14" t="n">
        <f aca="false">A1626+0.001</f>
        <v>1.62499999999993</v>
      </c>
      <c r="B1627" s="14" t="n">
        <f aca="false">(SIN(0.5*'Parche Rectangular'!$C$9*'Parche Rectangular'!$C$12*COS(A1627))/COS(A1627))^2</f>
        <v>0.896449405379939</v>
      </c>
      <c r="C1627" s="14" t="n">
        <f aca="false">SIN(A1627)^3</f>
        <v>0.995600489333495</v>
      </c>
      <c r="D1627" s="14" t="n">
        <f aca="false">Tabla142[[#This Row],[( sin(0.5*k0*W*cos θ)/cos θ )²]]*Tabla142[[#This Row],[sin³ θ]]</f>
        <v>0.892505466658988</v>
      </c>
    </row>
    <row r="1628" customFormat="false" ht="15" hidden="false" customHeight="false" outlineLevel="0" collapsed="false">
      <c r="A1628" s="14" t="n">
        <f aca="false">A1627+0.001</f>
        <v>1.62599999999993</v>
      </c>
      <c r="B1628" s="14" t="n">
        <f aca="false">(SIN(0.5*'Parche Rectangular'!$C$9*'Parche Rectangular'!$C$12*COS(A1628))/COS(A1628))^2</f>
        <v>0.896420126003217</v>
      </c>
      <c r="C1628" s="14" t="n">
        <f aca="false">SIN(A1628)^3</f>
        <v>0.995436950566</v>
      </c>
      <c r="D1628" s="14" t="n">
        <f aca="false">Tabla142[[#This Row],[( sin(0.5*k0*W*cos θ)/cos θ )²]]*Tabla142[[#This Row],[sin³ θ]]</f>
        <v>0.892329716654631</v>
      </c>
    </row>
    <row r="1629" customFormat="false" ht="15" hidden="false" customHeight="false" outlineLevel="0" collapsed="false">
      <c r="A1629" s="14" t="n">
        <f aca="false">A1628+0.001</f>
        <v>1.62699999999993</v>
      </c>
      <c r="B1629" s="14" t="n">
        <f aca="false">(SIN(0.5*'Parche Rectangular'!$C$9*'Parche Rectangular'!$C$12*COS(A1629))/COS(A1629))^2</f>
        <v>0.896390314372713</v>
      </c>
      <c r="C1629" s="14" t="n">
        <f aca="false">SIN(A1629)^3</f>
        <v>0.995270443727661</v>
      </c>
      <c r="D1629" s="14" t="n">
        <f aca="false">Tabla142[[#This Row],[( sin(0.5*k0*W*cos θ)/cos θ )²]]*Tabla142[[#This Row],[sin³ θ]]</f>
        <v>0.892150785938907</v>
      </c>
    </row>
    <row r="1630" customFormat="false" ht="15" hidden="false" customHeight="false" outlineLevel="0" collapsed="false">
      <c r="A1630" s="14" t="n">
        <f aca="false">A1629+0.001</f>
        <v>1.62799999999993</v>
      </c>
      <c r="B1630" s="14" t="n">
        <f aca="false">(SIN(0.5*'Parche Rectangular'!$C$9*'Parche Rectangular'!$C$12*COS(A1630))/COS(A1630))^2</f>
        <v>0.896359970650194</v>
      </c>
      <c r="C1630" s="14" t="n">
        <f aca="false">SIN(A1630)^3</f>
        <v>0.99510096998299</v>
      </c>
      <c r="D1630" s="14" t="n">
        <f aca="false">Tabla142[[#This Row],[( sin(0.5*k0*W*cos θ)/cos θ )²]]*Tabla142[[#This Row],[sin³ θ]]</f>
        <v>0.891968676247933</v>
      </c>
    </row>
    <row r="1631" customFormat="false" ht="15" hidden="false" customHeight="false" outlineLevel="0" collapsed="false">
      <c r="A1631" s="14" t="n">
        <f aca="false">A1630+0.001</f>
        <v>1.62899999999993</v>
      </c>
      <c r="B1631" s="14" t="n">
        <f aca="false">(SIN(0.5*'Parche Rectangular'!$C$9*'Parche Rectangular'!$C$12*COS(A1631))/COS(A1631))^2</f>
        <v>0.896329095000306</v>
      </c>
      <c r="C1631" s="14" t="n">
        <f aca="false">SIN(A1631)^3</f>
        <v>0.994928530517211</v>
      </c>
      <c r="D1631" s="14" t="n">
        <f aca="false">Tabla142[[#This Row],[( sin(0.5*k0*W*cos θ)/cos θ )²]]*Tabla142[[#This Row],[sin³ θ]]</f>
        <v>0.891783389348476</v>
      </c>
    </row>
    <row r="1632" customFormat="false" ht="15" hidden="false" customHeight="false" outlineLevel="0" collapsed="false">
      <c r="A1632" s="14" t="n">
        <f aca="false">A1631+0.001</f>
        <v>1.62999999999993</v>
      </c>
      <c r="B1632" s="14" t="n">
        <f aca="false">(SIN(0.5*'Parche Rectangular'!$C$9*'Parche Rectangular'!$C$12*COS(A1632))/COS(A1632))^2</f>
        <v>0.896297687590568</v>
      </c>
      <c r="C1632" s="14" t="n">
        <f aca="false">SIN(A1632)^3</f>
        <v>0.994753126536247</v>
      </c>
      <c r="D1632" s="14" t="n">
        <f aca="false">Tabla142[[#This Row],[( sin(0.5*k0*W*cos θ)/cos θ )²]]*Tabla142[[#This Row],[sin³ θ]]</f>
        <v>0.891594927037926</v>
      </c>
    </row>
    <row r="1633" customFormat="false" ht="15" hidden="false" customHeight="false" outlineLevel="0" collapsed="false">
      <c r="A1633" s="14" t="n">
        <f aca="false">A1632+0.001</f>
        <v>1.63099999999993</v>
      </c>
      <c r="B1633" s="14" t="n">
        <f aca="false">(SIN(0.5*'Parche Rectangular'!$C$9*'Parche Rectangular'!$C$12*COS(A1633))/COS(A1633))^2</f>
        <v>0.896265748591374</v>
      </c>
      <c r="C1633" s="14" t="n">
        <f aca="false">SIN(A1633)^3</f>
        <v>0.994574759266714</v>
      </c>
      <c r="D1633" s="14" t="n">
        <f aca="false">Tabla142[[#This Row],[( sin(0.5*k0*W*cos θ)/cos θ )²]]*Tabla142[[#This Row],[sin³ θ]]</f>
        <v>0.891403291144267</v>
      </c>
    </row>
    <row r="1634" customFormat="false" ht="15" hidden="false" customHeight="false" outlineLevel="0" collapsed="false">
      <c r="A1634" s="14" t="n">
        <f aca="false">A1633+0.001</f>
        <v>1.63199999999993</v>
      </c>
      <c r="B1634" s="14" t="n">
        <f aca="false">(SIN(0.5*'Parche Rectangular'!$C$9*'Parche Rectangular'!$C$12*COS(A1634))/COS(A1634))^2</f>
        <v>0.896233278175992</v>
      </c>
      <c r="C1634" s="14" t="n">
        <f aca="false">SIN(A1634)^3</f>
        <v>0.994393429955907</v>
      </c>
      <c r="D1634" s="14" t="n">
        <f aca="false">Tabla142[[#This Row],[( sin(0.5*k0*W*cos θ)/cos θ )²]]*Tabla142[[#This Row],[sin³ θ]]</f>
        <v>0.891208483526051</v>
      </c>
    </row>
    <row r="1635" customFormat="false" ht="15" hidden="false" customHeight="false" outlineLevel="0" collapsed="false">
      <c r="A1635" s="14" t="n">
        <f aca="false">A1634+0.001</f>
        <v>1.63299999999993</v>
      </c>
      <c r="B1635" s="14" t="n">
        <f aca="false">(SIN(0.5*'Parche Rectangular'!$C$9*'Parche Rectangular'!$C$12*COS(A1635))/COS(A1635))^2</f>
        <v>0.89620027652056</v>
      </c>
      <c r="C1635" s="14" t="n">
        <f aca="false">SIN(A1635)^3</f>
        <v>0.99420913987179</v>
      </c>
      <c r="D1635" s="14" t="n">
        <f aca="false">Tabla142[[#This Row],[( sin(0.5*k0*W*cos θ)/cos θ )²]]*Tabla142[[#This Row],[sin³ θ]]</f>
        <v>0.891010506072367</v>
      </c>
    </row>
    <row r="1636" customFormat="false" ht="15" hidden="false" customHeight="false" outlineLevel="0" collapsed="false">
      <c r="A1636" s="14" t="n">
        <f aca="false">A1635+0.001</f>
        <v>1.63399999999993</v>
      </c>
      <c r="B1636" s="14" t="n">
        <f aca="false">(SIN(0.5*'Parche Rectangular'!$C$9*'Parche Rectangular'!$C$12*COS(A1636))/COS(A1636))^2</f>
        <v>0.896166743804086</v>
      </c>
      <c r="C1636" s="14" t="n">
        <f aca="false">SIN(A1636)^3</f>
        <v>0.994021890302987</v>
      </c>
      <c r="D1636" s="14" t="n">
        <f aca="false">Tabla142[[#This Row],[( sin(0.5*k0*W*cos θ)/cos θ )²]]*Tabla142[[#This Row],[sin³ θ]]</f>
        <v>0.890809360702811</v>
      </c>
    </row>
    <row r="1637" customFormat="false" ht="15" hidden="false" customHeight="false" outlineLevel="0" collapsed="false">
      <c r="A1637" s="14" t="n">
        <f aca="false">A1636+0.001</f>
        <v>1.63499999999993</v>
      </c>
      <c r="B1637" s="14" t="n">
        <f aca="false">(SIN(0.5*'Parche Rectangular'!$C$9*'Parche Rectangular'!$C$12*COS(A1637))/COS(A1637))^2</f>
        <v>0.896132680208446</v>
      </c>
      <c r="C1637" s="14" t="n">
        <f aca="false">SIN(A1637)^3</f>
        <v>0.993831682558767</v>
      </c>
      <c r="D1637" s="14" t="n">
        <f aca="false">Tabla142[[#This Row],[( sin(0.5*k0*W*cos θ)/cos θ )²]]*Tabla142[[#This Row],[sin³ θ]]</f>
        <v>0.890605049367458</v>
      </c>
    </row>
    <row r="1638" customFormat="false" ht="15" hidden="false" customHeight="false" outlineLevel="0" collapsed="false">
      <c r="A1638" s="14" t="n">
        <f aca="false">A1637+0.001</f>
        <v>1.63599999999993</v>
      </c>
      <c r="B1638" s="14" t="n">
        <f aca="false">(SIN(0.5*'Parche Rectangular'!$C$9*'Parche Rectangular'!$C$12*COS(A1638))/COS(A1638))^2</f>
        <v>0.896098085918383</v>
      </c>
      <c r="C1638" s="14" t="n">
        <f aca="false">SIN(A1638)^3</f>
        <v>0.993638517969034</v>
      </c>
      <c r="D1638" s="14" t="n">
        <f aca="false">Tabla142[[#This Row],[( sin(0.5*k0*W*cos θ)/cos θ )²]]*Tabla142[[#This Row],[sin³ θ]]</f>
        <v>0.890397574046831</v>
      </c>
    </row>
    <row r="1639" customFormat="false" ht="15" hidden="false" customHeight="false" outlineLevel="0" collapsed="false">
      <c r="A1639" s="14" t="n">
        <f aca="false">A1638+0.001</f>
        <v>1.63699999999993</v>
      </c>
      <c r="B1639" s="14" t="n">
        <f aca="false">(SIN(0.5*'Parche Rectangular'!$C$9*'Parche Rectangular'!$C$12*COS(A1639))/COS(A1639))^2</f>
        <v>0.896062961121505</v>
      </c>
      <c r="C1639" s="14" t="n">
        <f aca="false">SIN(A1639)^3</f>
        <v>0.993442397884319</v>
      </c>
      <c r="D1639" s="14" t="n">
        <f aca="false">Tabla142[[#This Row],[( sin(0.5*k0*W*cos θ)/cos θ )²]]*Tabla142[[#This Row],[sin³ θ]]</f>
        <v>0.890186936751872</v>
      </c>
    </row>
    <row r="1640" customFormat="false" ht="15" hidden="false" customHeight="false" outlineLevel="0" collapsed="false">
      <c r="A1640" s="14" t="n">
        <f aca="false">A1639+0.001</f>
        <v>1.63799999999993</v>
      </c>
      <c r="B1640" s="14" t="n">
        <f aca="false">(SIN(0.5*'Parche Rectangular'!$C$9*'Parche Rectangular'!$C$12*COS(A1640))/COS(A1640))^2</f>
        <v>0.896027306008283</v>
      </c>
      <c r="C1640" s="14" t="n">
        <f aca="false">SIN(A1640)^3</f>
        <v>0.993243323675763</v>
      </c>
      <c r="D1640" s="14" t="n">
        <f aca="false">Tabla142[[#This Row],[( sin(0.5*k0*W*cos θ)/cos θ )²]]*Tabla142[[#This Row],[sin³ θ]]</f>
        <v>0.889973139523907</v>
      </c>
    </row>
    <row r="1641" customFormat="false" ht="15" hidden="false" customHeight="false" outlineLevel="0" collapsed="false">
      <c r="A1641" s="14" t="n">
        <f aca="false">A1640+0.001</f>
        <v>1.63899999999993</v>
      </c>
      <c r="B1641" s="14" t="n">
        <f aca="false">(SIN(0.5*'Parche Rectangular'!$C$9*'Parche Rectangular'!$C$12*COS(A1641))/COS(A1641))^2</f>
        <v>0.895991120772049</v>
      </c>
      <c r="C1641" s="14" t="n">
        <f aca="false">SIN(A1641)^3</f>
        <v>0.993041296735106</v>
      </c>
      <c r="D1641" s="14" t="n">
        <f aca="false">Tabla142[[#This Row],[( sin(0.5*k0*W*cos θ)/cos θ )²]]*Tabla142[[#This Row],[sin³ θ]]</f>
        <v>0.889756184434617</v>
      </c>
    </row>
    <row r="1642" customFormat="false" ht="15" hidden="false" customHeight="false" outlineLevel="0" collapsed="false">
      <c r="A1642" s="14" t="n">
        <f aca="false">A1641+0.001</f>
        <v>1.63999999999993</v>
      </c>
      <c r="B1642" s="14" t="n">
        <f aca="false">(SIN(0.5*'Parche Rectangular'!$C$9*'Parche Rectangular'!$C$12*COS(A1642))/COS(A1642))^2</f>
        <v>0.895954405608996</v>
      </c>
      <c r="C1642" s="14" t="n">
        <f aca="false">SIN(A1642)^3</f>
        <v>0.992836318474679</v>
      </c>
      <c r="D1642" s="14" t="n">
        <f aca="false">Tabla142[[#This Row],[( sin(0.5*k0*W*cos θ)/cos θ )²]]*Tabla142[[#This Row],[sin³ θ]]</f>
        <v>0.889536073586005</v>
      </c>
    </row>
    <row r="1643" customFormat="false" ht="15" hidden="false" customHeight="false" outlineLevel="0" collapsed="false">
      <c r="A1643" s="14" t="n">
        <f aca="false">A1642+0.001</f>
        <v>1.64099999999993</v>
      </c>
      <c r="B1643" s="14" t="n">
        <f aca="false">(SIN(0.5*'Parche Rectangular'!$C$9*'Parche Rectangular'!$C$12*COS(A1643))/COS(A1643))^2</f>
        <v>0.895917160718176</v>
      </c>
      <c r="C1643" s="14" t="n">
        <f aca="false">SIN(A1643)^3</f>
        <v>0.992628390327388</v>
      </c>
      <c r="D1643" s="14" t="n">
        <f aca="false">Tabla142[[#This Row],[( sin(0.5*k0*W*cos θ)/cos θ )²]]*Tabla142[[#This Row],[sin³ θ]]</f>
        <v>0.889312809110367</v>
      </c>
    </row>
    <row r="1644" customFormat="false" ht="15" hidden="false" customHeight="false" outlineLevel="0" collapsed="false">
      <c r="A1644" s="14" t="n">
        <f aca="false">A1643+0.001</f>
        <v>1.64199999999993</v>
      </c>
      <c r="B1644" s="14" t="n">
        <f aca="false">(SIN(0.5*'Parche Rectangular'!$C$9*'Parche Rectangular'!$C$12*COS(A1644))/COS(A1644))^2</f>
        <v>0.895879386301496</v>
      </c>
      <c r="C1644" s="14" t="n">
        <f aca="false">SIN(A1644)^3</f>
        <v>0.9924175137467</v>
      </c>
      <c r="D1644" s="14" t="n">
        <f aca="false">Tabla142[[#This Row],[( sin(0.5*k0*W*cos θ)/cos θ )²]]*Tabla142[[#This Row],[sin³ θ]]</f>
        <v>0.88908639317025</v>
      </c>
    </row>
    <row r="1645" customFormat="false" ht="15" hidden="false" customHeight="false" outlineLevel="0" collapsed="false">
      <c r="A1645" s="14" t="n">
        <f aca="false">A1644+0.001</f>
        <v>1.64299999999993</v>
      </c>
      <c r="B1645" s="14" t="n">
        <f aca="false">(SIN(0.5*'Parche Rectangular'!$C$9*'Parche Rectangular'!$C$12*COS(A1645))/COS(A1645))^2</f>
        <v>0.895841082563718</v>
      </c>
      <c r="C1645" s="14" t="n">
        <f aca="false">SIN(A1645)^3</f>
        <v>0.992203690206637</v>
      </c>
      <c r="D1645" s="14" t="n">
        <f aca="false">Tabla142[[#This Row],[( sin(0.5*k0*W*cos θ)/cos θ )²]]*Tabla142[[#This Row],[sin³ θ]]</f>
        <v>0.888856827958429</v>
      </c>
    </row>
    <row r="1646" customFormat="false" ht="15" hidden="false" customHeight="false" outlineLevel="0" collapsed="false">
      <c r="A1646" s="14" t="n">
        <f aca="false">A1645+0.001</f>
        <v>1.64399999999993</v>
      </c>
      <c r="B1646" s="14" t="n">
        <f aca="false">(SIN(0.5*'Parche Rectangular'!$C$9*'Parche Rectangular'!$C$12*COS(A1646))/COS(A1646))^2</f>
        <v>0.895802249712458</v>
      </c>
      <c r="C1646" s="14" t="n">
        <f aca="false">SIN(A1646)^3</f>
        <v>0.991986921201753</v>
      </c>
      <c r="D1646" s="14" t="n">
        <f aca="false">Tabla142[[#This Row],[( sin(0.5*k0*W*cos θ)/cos θ )²]]*Tabla142[[#This Row],[sin³ θ]]</f>
        <v>0.888624115697866</v>
      </c>
    </row>
    <row r="1647" customFormat="false" ht="15" hidden="false" customHeight="false" outlineLevel="0" collapsed="false">
      <c r="A1647" s="14" t="n">
        <f aca="false">A1646+0.001</f>
        <v>1.64499999999993</v>
      </c>
      <c r="B1647" s="14" t="n">
        <f aca="false">(SIN(0.5*'Parche Rectangular'!$C$9*'Parche Rectangular'!$C$12*COS(A1647))/COS(A1647))^2</f>
        <v>0.895762887958183</v>
      </c>
      <c r="C1647" s="14" t="n">
        <f aca="false">SIN(A1647)^3</f>
        <v>0.991767208247133</v>
      </c>
      <c r="D1647" s="14" t="n">
        <f aca="false">Tabla142[[#This Row],[( sin(0.5*k0*W*cos θ)/cos θ )²]]*Tabla142[[#This Row],[sin³ θ]]</f>
        <v>0.888388258641677</v>
      </c>
    </row>
    <row r="1648" customFormat="false" ht="15" hidden="false" customHeight="false" outlineLevel="0" collapsed="false">
      <c r="A1648" s="14" t="n">
        <f aca="false">A1647+0.001</f>
        <v>1.64599999999993</v>
      </c>
      <c r="B1648" s="14" t="n">
        <f aca="false">(SIN(0.5*'Parche Rectangular'!$C$9*'Parche Rectangular'!$C$12*COS(A1648))/COS(A1648))^2</f>
        <v>0.895722997514208</v>
      </c>
      <c r="C1648" s="14" t="n">
        <f aca="false">SIN(A1648)^3</f>
        <v>0.99154455287837</v>
      </c>
      <c r="D1648" s="14" t="n">
        <f aca="false">Tabla142[[#This Row],[( sin(0.5*k0*W*cos θ)/cos θ )²]]*Tabla142[[#This Row],[sin³ θ]]</f>
        <v>0.888149259073099</v>
      </c>
    </row>
    <row r="1649" customFormat="false" ht="15" hidden="false" customHeight="false" outlineLevel="0" collapsed="false">
      <c r="A1649" s="14" t="n">
        <f aca="false">A1648+0.001</f>
        <v>1.64699999999993</v>
      </c>
      <c r="B1649" s="14" t="n">
        <f aca="false">(SIN(0.5*'Parche Rectangular'!$C$9*'Parche Rectangular'!$C$12*COS(A1649))/COS(A1649))^2</f>
        <v>0.895682578596698</v>
      </c>
      <c r="C1649" s="14" t="n">
        <f aca="false">SIN(A1649)^3</f>
        <v>0.991318956651556</v>
      </c>
      <c r="D1649" s="14" t="n">
        <f aca="false">Tabla142[[#This Row],[( sin(0.5*k0*W*cos θ)/cos θ )²]]*Tabla142[[#This Row],[sin³ θ]]</f>
        <v>0.887907119305453</v>
      </c>
    </row>
    <row r="1650" customFormat="false" ht="15" hidden="false" customHeight="false" outlineLevel="0" collapsed="false">
      <c r="A1650" s="14" t="n">
        <f aca="false">A1649+0.001</f>
        <v>1.64799999999993</v>
      </c>
      <c r="B1650" s="14" t="n">
        <f aca="false">(SIN(0.5*'Parche Rectangular'!$C$9*'Parche Rectangular'!$C$12*COS(A1650))/COS(A1650))^2</f>
        <v>0.895641631424662</v>
      </c>
      <c r="C1650" s="14" t="n">
        <f aca="false">SIN(A1650)^3</f>
        <v>0.991090421143266</v>
      </c>
      <c r="D1650" s="14" t="n">
        <f aca="false">Tabla142[[#This Row],[( sin(0.5*k0*W*cos θ)/cos θ )²]]*Tabla142[[#This Row],[sin³ θ]]</f>
        <v>0.88766184168211</v>
      </c>
    </row>
    <row r="1651" customFormat="false" ht="15" hidden="false" customHeight="false" outlineLevel="0" collapsed="false">
      <c r="A1651" s="14" t="n">
        <f aca="false">A1650+0.001</f>
        <v>1.64899999999993</v>
      </c>
      <c r="B1651" s="14" t="n">
        <f aca="false">(SIN(0.5*'Parche Rectangular'!$C$9*'Parche Rectangular'!$C$12*COS(A1651))/COS(A1651))^2</f>
        <v>0.895600156219952</v>
      </c>
      <c r="C1651" s="14" t="n">
        <f aca="false">SIN(A1651)^3</f>
        <v>0.99085894795055</v>
      </c>
      <c r="D1651" s="14" t="n">
        <f aca="false">Tabla142[[#This Row],[( sin(0.5*k0*W*cos θ)/cos θ )²]]*Tabla142[[#This Row],[sin³ θ]]</f>
        <v>0.887413428576449</v>
      </c>
    </row>
    <row r="1652" customFormat="false" ht="15" hidden="false" customHeight="false" outlineLevel="0" collapsed="false">
      <c r="A1652" s="14" t="n">
        <f aca="false">A1651+0.001</f>
        <v>1.64999999999993</v>
      </c>
      <c r="B1652" s="14" t="n">
        <f aca="false">(SIN(0.5*'Parche Rectangular'!$C$9*'Parche Rectangular'!$C$12*COS(A1652))/COS(A1652))^2</f>
        <v>0.895558153207263</v>
      </c>
      <c r="C1652" s="14" t="n">
        <f aca="false">SIN(A1652)^3</f>
        <v>0.990624538690911</v>
      </c>
      <c r="D1652" s="14" t="n">
        <f aca="false">Tabla142[[#This Row],[( sin(0.5*k0*W*cos θ)/cos θ )²]]*Tabla142[[#This Row],[sin³ θ]]</f>
        <v>0.88716188239183</v>
      </c>
    </row>
    <row r="1653" customFormat="false" ht="15" hidden="false" customHeight="false" outlineLevel="0" collapsed="false">
      <c r="A1653" s="14" t="n">
        <f aca="false">A1652+0.001</f>
        <v>1.65099999999993</v>
      </c>
      <c r="B1653" s="14" t="n">
        <f aca="false">(SIN(0.5*'Parche Rectangular'!$C$9*'Parche Rectangular'!$C$12*COS(A1653))/COS(A1653))^2</f>
        <v>0.895515622614132</v>
      </c>
      <c r="C1653" s="14" t="n">
        <f aca="false">SIN(A1653)^3</f>
        <v>0.990387195002297</v>
      </c>
      <c r="D1653" s="14" t="n">
        <f aca="false">Tabla142[[#This Row],[( sin(0.5*k0*W*cos θ)/cos θ )²]]*Tabla142[[#This Row],[sin³ θ]]</f>
        <v>0.886907205561546</v>
      </c>
    </row>
    <row r="1654" customFormat="false" ht="15" hidden="false" customHeight="false" outlineLevel="0" collapsed="false">
      <c r="A1654" s="14" t="n">
        <f aca="false">A1653+0.001</f>
        <v>1.65199999999993</v>
      </c>
      <c r="B1654" s="14" t="n">
        <f aca="false">(SIN(0.5*'Parche Rectangular'!$C$9*'Parche Rectangular'!$C$12*COS(A1654))/COS(A1654))^2</f>
        <v>0.895472564670929</v>
      </c>
      <c r="C1654" s="14" t="n">
        <f aca="false">SIN(A1654)^3</f>
        <v>0.990146918543084</v>
      </c>
      <c r="D1654" s="14" t="n">
        <f aca="false">Tabla142[[#This Row],[( sin(0.5*k0*W*cos θ)/cos θ )²]]*Tabla142[[#This Row],[sin³ θ]]</f>
        <v>0.886649400548793</v>
      </c>
    </row>
    <row r="1655" customFormat="false" ht="15" hidden="false" customHeight="false" outlineLevel="0" collapsed="false">
      <c r="A1655" s="14" t="n">
        <f aca="false">A1654+0.001</f>
        <v>1.65299999999993</v>
      </c>
      <c r="B1655" s="14" t="n">
        <f aca="false">(SIN(0.5*'Parche Rectangular'!$C$9*'Parche Rectangular'!$C$12*COS(A1655))/COS(A1655))^2</f>
        <v>0.895428979610865</v>
      </c>
      <c r="C1655" s="14" t="n">
        <f aca="false">SIN(A1655)^3</f>
        <v>0.989903710992062</v>
      </c>
      <c r="D1655" s="14" t="n">
        <f aca="false">Tabla142[[#This Row],[( sin(0.5*k0*W*cos θ)/cos θ )²]]*Tabla142[[#This Row],[sin³ θ]]</f>
        <v>0.886388469846631</v>
      </c>
    </row>
    <row r="1656" customFormat="false" ht="15" hidden="false" customHeight="false" outlineLevel="0" collapsed="false">
      <c r="A1656" s="14" t="n">
        <f aca="false">A1655+0.001</f>
        <v>1.65399999999993</v>
      </c>
      <c r="B1656" s="14" t="n">
        <f aca="false">(SIN(0.5*'Parche Rectangular'!$C$9*'Parche Rectangular'!$C$12*COS(A1656))/COS(A1656))^2</f>
        <v>0.895384867669981</v>
      </c>
      <c r="C1656" s="14" t="n">
        <f aca="false">SIN(A1656)^3</f>
        <v>0.989657574048422</v>
      </c>
      <c r="D1656" s="14" t="n">
        <f aca="false">Tabla142[[#This Row],[( sin(0.5*k0*W*cos θ)/cos θ )²]]*Tabla142[[#This Row],[sin³ θ]]</f>
        <v>0.886124415977941</v>
      </c>
    </row>
    <row r="1657" customFormat="false" ht="15" hidden="false" customHeight="false" outlineLevel="0" collapsed="false">
      <c r="A1657" s="14" t="n">
        <f aca="false">A1656+0.001</f>
        <v>1.65499999999993</v>
      </c>
      <c r="B1657" s="14" t="n">
        <f aca="false">(SIN(0.5*'Parche Rectangular'!$C$9*'Parche Rectangular'!$C$12*COS(A1657))/COS(A1657))^2</f>
        <v>0.895340229087153</v>
      </c>
      <c r="C1657" s="14" t="n">
        <f aca="false">SIN(A1657)^3</f>
        <v>0.989408509431737</v>
      </c>
      <c r="D1657" s="14" t="n">
        <f aca="false">Tabla142[[#This Row],[( sin(0.5*k0*W*cos θ)/cos θ )²]]*Tabla142[[#This Row],[sin³ θ]]</f>
        <v>0.88585724149539</v>
      </c>
    </row>
    <row r="1658" customFormat="false" ht="15" hidden="false" customHeight="false" outlineLevel="0" collapsed="false">
      <c r="A1658" s="14" t="n">
        <f aca="false">A1657+0.001</f>
        <v>1.65599999999993</v>
      </c>
      <c r="B1658" s="14" t="n">
        <f aca="false">(SIN(0.5*'Parche Rectangular'!$C$9*'Parche Rectangular'!$C$12*COS(A1658))/COS(A1658))^2</f>
        <v>0.895295064104083</v>
      </c>
      <c r="C1658" s="14" t="n">
        <f aca="false">SIN(A1658)^3</f>
        <v>0.989156518881954</v>
      </c>
      <c r="D1658" s="14" t="n">
        <f aca="false">Tabla142[[#This Row],[( sin(0.5*k0*W*cos θ)/cos θ )²]]*Tabla142[[#This Row],[sin³ θ]]</f>
        <v>0.88558694898139</v>
      </c>
    </row>
    <row r="1659" customFormat="false" ht="15" hidden="false" customHeight="false" outlineLevel="0" collapsed="false">
      <c r="A1659" s="14" t="n">
        <f aca="false">A1658+0.001</f>
        <v>1.65699999999993</v>
      </c>
      <c r="B1659" s="14" t="n">
        <f aca="false">(SIN(0.5*'Parche Rectangular'!$C$9*'Parche Rectangular'!$C$12*COS(A1659))/COS(A1659))^2</f>
        <v>0.895249372965304</v>
      </c>
      <c r="C1659" s="14" t="n">
        <f aca="false">SIN(A1659)^3</f>
        <v>0.98890160415937</v>
      </c>
      <c r="D1659" s="14" t="n">
        <f aca="false">Tabla142[[#This Row],[( sin(0.5*k0*W*cos θ)/cos θ )²]]*Tabla142[[#This Row],[sin³ θ]]</f>
        <v>0.885313541048059</v>
      </c>
    </row>
    <row r="1660" customFormat="false" ht="15" hidden="false" customHeight="false" outlineLevel="0" collapsed="false">
      <c r="A1660" s="14" t="n">
        <f aca="false">A1659+0.001</f>
        <v>1.65799999999993</v>
      </c>
      <c r="B1660" s="14" t="n">
        <f aca="false">(SIN(0.5*'Parche Rectangular'!$C$9*'Parche Rectangular'!$C$12*COS(A1660))/COS(A1660))^2</f>
        <v>0.895203155918173</v>
      </c>
      <c r="C1660" s="14" t="n">
        <f aca="false">SIN(A1660)^3</f>
        <v>0.988643767044624</v>
      </c>
      <c r="D1660" s="14" t="n">
        <f aca="false">Tabla142[[#This Row],[( sin(0.5*k0*W*cos θ)/cos θ )²]]*Tabla142[[#This Row],[sin³ θ]]</f>
        <v>0.885037020337179</v>
      </c>
    </row>
    <row r="1661" customFormat="false" ht="15" hidden="false" customHeight="false" outlineLevel="0" collapsed="false">
      <c r="A1661" s="14" t="n">
        <f aca="false">A1660+0.001</f>
        <v>1.65899999999993</v>
      </c>
      <c r="B1661" s="14" t="n">
        <f aca="false">(SIN(0.5*'Parche Rectangular'!$C$9*'Parche Rectangular'!$C$12*COS(A1661))/COS(A1661))^2</f>
        <v>0.895156413212872</v>
      </c>
      <c r="C1661" s="14" t="n">
        <f aca="false">SIN(A1661)^3</f>
        <v>0.988383009338679</v>
      </c>
      <c r="D1661" s="14" t="n">
        <f aca="false">Tabla142[[#This Row],[( sin(0.5*k0*W*cos θ)/cos θ )²]]*Tabla142[[#This Row],[sin³ θ]]</f>
        <v>0.884757389520156</v>
      </c>
    </row>
    <row r="1662" customFormat="false" ht="15" hidden="false" customHeight="false" outlineLevel="0" collapsed="false">
      <c r="A1662" s="14" t="n">
        <f aca="false">A1661+0.001</f>
        <v>1.65999999999993</v>
      </c>
      <c r="B1662" s="14" t="n">
        <f aca="false">(SIN(0.5*'Parche Rectangular'!$C$9*'Parche Rectangular'!$C$12*COS(A1662))/COS(A1662))^2</f>
        <v>0.895109145102402</v>
      </c>
      <c r="C1662" s="14" t="n">
        <f aca="false">SIN(A1662)^3</f>
        <v>0.988119332862804</v>
      </c>
      <c r="D1662" s="14" t="n">
        <f aca="false">Tabla142[[#This Row],[( sin(0.5*k0*W*cos θ)/cos θ )²]]*Tabla142[[#This Row],[sin³ θ]]</f>
        <v>0.88447465129798</v>
      </c>
    </row>
    <row r="1663" customFormat="false" ht="15" hidden="false" customHeight="false" outlineLevel="0" collapsed="false">
      <c r="A1663" s="14" t="n">
        <f aca="false">A1662+0.001</f>
        <v>1.66099999999993</v>
      </c>
      <c r="B1663" s="14" t="n">
        <f aca="false">(SIN(0.5*'Parche Rectangular'!$C$9*'Parche Rectangular'!$C$12*COS(A1663))/COS(A1663))^2</f>
        <v>0.895061351842585</v>
      </c>
      <c r="C1663" s="14" t="n">
        <f aca="false">SIN(A1663)^3</f>
        <v>0.987852739458563</v>
      </c>
      <c r="D1663" s="14" t="n">
        <f aca="false">Tabla142[[#This Row],[( sin(0.5*k0*W*cos θ)/cos θ )²]]*Tabla142[[#This Row],[sin³ θ]]</f>
        <v>0.884188808401182</v>
      </c>
    </row>
    <row r="1664" customFormat="false" ht="15" hidden="false" customHeight="false" outlineLevel="0" collapsed="false">
      <c r="A1664" s="14" t="n">
        <f aca="false">A1663+0.001</f>
        <v>1.66199999999993</v>
      </c>
      <c r="B1664" s="14" t="n">
        <f aca="false">(SIN(0.5*'Parche Rectangular'!$C$9*'Parche Rectangular'!$C$12*COS(A1664))/COS(A1664))^2</f>
        <v>0.895013033692058</v>
      </c>
      <c r="C1664" s="14" t="n">
        <f aca="false">SIN(A1664)^3</f>
        <v>0.987583230987794</v>
      </c>
      <c r="D1664" s="14" t="n">
        <f aca="false">Tabla142[[#This Row],[( sin(0.5*k0*W*cos θ)/cos θ )²]]*Tabla142[[#This Row],[sin³ θ]]</f>
        <v>0.88389986358979</v>
      </c>
    </row>
    <row r="1665" customFormat="false" ht="15" hidden="false" customHeight="false" outlineLevel="0" collapsed="false">
      <c r="A1665" s="14" t="n">
        <f aca="false">A1664+0.001</f>
        <v>1.66299999999993</v>
      </c>
      <c r="B1665" s="14" t="n">
        <f aca="false">(SIN(0.5*'Parche Rectangular'!$C$9*'Parche Rectangular'!$C$12*COS(A1665))/COS(A1665))^2</f>
        <v>0.894964190912274</v>
      </c>
      <c r="C1665" s="14" t="n">
        <f aca="false">SIN(A1665)^3</f>
        <v>0.987310809332596</v>
      </c>
      <c r="D1665" s="14" t="n">
        <f aca="false">Tabla142[[#This Row],[( sin(0.5*k0*W*cos θ)/cos θ )²]]*Tabla142[[#This Row],[sin³ θ]]</f>
        <v>0.88360781965329</v>
      </c>
    </row>
    <row r="1666" customFormat="false" ht="15" hidden="false" customHeight="false" outlineLevel="0" collapsed="false">
      <c r="A1666" s="14" t="n">
        <f aca="false">A1665+0.001</f>
        <v>1.66399999999993</v>
      </c>
      <c r="B1666" s="14" t="n">
        <f aca="false">(SIN(0.5*'Parche Rectangular'!$C$9*'Parche Rectangular'!$C$12*COS(A1666))/COS(A1666))^2</f>
        <v>0.894914823767498</v>
      </c>
      <c r="C1666" s="14" t="n">
        <f aca="false">SIN(A1666)^3</f>
        <v>0.987035476395312</v>
      </c>
      <c r="D1666" s="14" t="n">
        <f aca="false">Tabla142[[#This Row],[( sin(0.5*k0*W*cos θ)/cos θ )²]]*Tabla142[[#This Row],[sin³ θ]]</f>
        <v>0.883312679410579</v>
      </c>
    </row>
    <row r="1667" customFormat="false" ht="15" hidden="false" customHeight="false" outlineLevel="0" collapsed="false">
      <c r="A1667" s="14" t="n">
        <f aca="false">A1666+0.001</f>
        <v>1.66499999999993</v>
      </c>
      <c r="B1667" s="14" t="n">
        <f aca="false">(SIN(0.5*'Parche Rectangular'!$C$9*'Parche Rectangular'!$C$12*COS(A1667))/COS(A1667))^2</f>
        <v>0.894864932524805</v>
      </c>
      <c r="C1667" s="14" t="n">
        <f aca="false">SIN(A1667)^3</f>
        <v>0.98675723409851</v>
      </c>
      <c r="D1667" s="14" t="n">
        <f aca="false">Tabla142[[#This Row],[( sin(0.5*k0*W*cos θ)/cos θ )²]]*Tabla142[[#This Row],[sin³ θ]]</f>
        <v>0.883014445709927</v>
      </c>
    </row>
    <row r="1668" customFormat="false" ht="15" hidden="false" customHeight="false" outlineLevel="0" collapsed="false">
      <c r="A1668" s="14" t="n">
        <f aca="false">A1667+0.001</f>
        <v>1.66599999999993</v>
      </c>
      <c r="B1668" s="14" t="n">
        <f aca="false">(SIN(0.5*'Parche Rectangular'!$C$9*'Parche Rectangular'!$C$12*COS(A1668))/COS(A1668))^2</f>
        <v>0.894814517454078</v>
      </c>
      <c r="C1668" s="14" t="n">
        <f aca="false">SIN(A1668)^3</f>
        <v>0.986476084384971</v>
      </c>
      <c r="D1668" s="14" t="n">
        <f aca="false">Tabla142[[#This Row],[( sin(0.5*k0*W*cos θ)/cos θ )²]]*Tabla142[[#This Row],[sin³ θ]]</f>
        <v>0.882713121428926</v>
      </c>
    </row>
    <row r="1669" customFormat="false" ht="15" hidden="false" customHeight="false" outlineLevel="0" collapsed="false">
      <c r="A1669" s="14" t="n">
        <f aca="false">A1668+0.001</f>
        <v>1.66699999999993</v>
      </c>
      <c r="B1669" s="14" t="n">
        <f aca="false">(SIN(0.5*'Parche Rectangular'!$C$9*'Parche Rectangular'!$C$12*COS(A1669))/COS(A1669))^2</f>
        <v>0.894763578828005</v>
      </c>
      <c r="C1669" s="14" t="n">
        <f aca="false">SIN(A1669)^3</f>
        <v>0.986192029217667</v>
      </c>
      <c r="D1669" s="14" t="n">
        <f aca="false">Tabla142[[#This Row],[( sin(0.5*k0*W*cos θ)/cos θ )²]]*Tabla142[[#This Row],[sin³ θ]]</f>
        <v>0.882408709474452</v>
      </c>
    </row>
    <row r="1670" customFormat="false" ht="15" hidden="false" customHeight="false" outlineLevel="0" collapsed="false">
      <c r="A1670" s="14" t="n">
        <f aca="false">A1669+0.001</f>
        <v>1.66799999999993</v>
      </c>
      <c r="B1670" s="14" t="n">
        <f aca="false">(SIN(0.5*'Parche Rectangular'!$C$9*'Parche Rectangular'!$C$12*COS(A1670))/COS(A1670))^2</f>
        <v>0.894712116922077</v>
      </c>
      <c r="C1670" s="14" t="n">
        <f aca="false">SIN(A1670)^3</f>
        <v>0.985905070579747</v>
      </c>
      <c r="D1670" s="14" t="n">
        <f aca="false">Tabla142[[#This Row],[( sin(0.5*k0*W*cos θ)/cos θ )²]]*Tabla142[[#This Row],[sin³ θ]]</f>
        <v>0.882101212782616</v>
      </c>
    </row>
    <row r="1671" customFormat="false" ht="15" hidden="false" customHeight="false" outlineLevel="0" collapsed="false">
      <c r="A1671" s="14" t="n">
        <f aca="false">A1670+0.001</f>
        <v>1.66899999999993</v>
      </c>
      <c r="B1671" s="14" t="n">
        <f aca="false">(SIN(0.5*'Parche Rectangular'!$C$9*'Parche Rectangular'!$C$12*COS(A1671))/COS(A1671))^2</f>
        <v>0.894660132014586</v>
      </c>
      <c r="C1671" s="14" t="n">
        <f aca="false">SIN(A1671)^3</f>
        <v>0.98561521047452</v>
      </c>
      <c r="D1671" s="14" t="n">
        <f aca="false">Tabla142[[#This Row],[( sin(0.5*k0*W*cos θ)/cos θ )²]]*Tabla142[[#This Row],[sin³ θ]]</f>
        <v>0.881790634318718</v>
      </c>
    </row>
    <row r="1672" customFormat="false" ht="15" hidden="false" customHeight="false" outlineLevel="0" collapsed="false">
      <c r="A1672" s="14" t="n">
        <f aca="false">A1671+0.001</f>
        <v>1.66999999999993</v>
      </c>
      <c r="B1672" s="14" t="n">
        <f aca="false">(SIN(0.5*'Parche Rectangular'!$C$9*'Parche Rectangular'!$C$12*COS(A1672))/COS(A1672))^2</f>
        <v>0.894607624386622</v>
      </c>
      <c r="C1672" s="14" t="n">
        <f aca="false">SIN(A1672)^3</f>
        <v>0.985322450925436</v>
      </c>
      <c r="D1672" s="14" t="n">
        <f aca="false">Tabla142[[#This Row],[( sin(0.5*k0*W*cos θ)/cos θ )²]]*Tabla142[[#This Row],[sin³ θ]]</f>
        <v>0.881476977077208</v>
      </c>
    </row>
    <row r="1673" customFormat="false" ht="15" hidden="false" customHeight="false" outlineLevel="0" collapsed="false">
      <c r="A1673" s="14" t="n">
        <f aca="false">A1672+0.001</f>
        <v>1.67099999999993</v>
      </c>
      <c r="B1673" s="14" t="n">
        <f aca="false">(SIN(0.5*'Parche Rectangular'!$C$9*'Parche Rectangular'!$C$12*COS(A1673))/COS(A1673))^2</f>
        <v>0.894554594322071</v>
      </c>
      <c r="C1673" s="14" t="n">
        <f aca="false">SIN(A1673)^3</f>
        <v>0.985026793976068</v>
      </c>
      <c r="D1673" s="14" t="n">
        <f aca="false">Tabla142[[#This Row],[( sin(0.5*k0*W*cos θ)/cos θ )²]]*Tabla142[[#This Row],[sin³ θ]]</f>
        <v>0.881160244081631</v>
      </c>
    </row>
    <row r="1674" customFormat="false" ht="15" hidden="false" customHeight="false" outlineLevel="0" collapsed="false">
      <c r="A1674" s="14" t="n">
        <f aca="false">A1673+0.001</f>
        <v>1.67199999999993</v>
      </c>
      <c r="B1674" s="14" t="n">
        <f aca="false">(SIN(0.5*'Parche Rectangular'!$C$9*'Parche Rectangular'!$C$12*COS(A1674))/COS(A1674))^2</f>
        <v>0.894501042107611</v>
      </c>
      <c r="C1674" s="14" t="n">
        <f aca="false">SIN(A1674)^3</f>
        <v>0.984728241690095</v>
      </c>
      <c r="D1674" s="14" t="n">
        <f aca="false">Tabla142[[#This Row],[( sin(0.5*k0*W*cos θ)/cos θ )²]]*Tabla142[[#This Row],[sin³ θ]]</f>
        <v>0.880840438384586</v>
      </c>
    </row>
    <row r="1675" customFormat="false" ht="15" hidden="false" customHeight="false" outlineLevel="0" collapsed="false">
      <c r="A1675" s="14" t="n">
        <f aca="false">A1674+0.001</f>
        <v>1.67299999999993</v>
      </c>
      <c r="B1675" s="14" t="n">
        <f aca="false">(SIN(0.5*'Parche Rectangular'!$C$9*'Parche Rectangular'!$C$12*COS(A1675))/COS(A1675))^2</f>
        <v>0.894446968032714</v>
      </c>
      <c r="C1675" s="14" t="n">
        <f aca="false">SIN(A1675)^3</f>
        <v>0.984426796151287</v>
      </c>
      <c r="D1675" s="14" t="n">
        <f aca="false">Tabla142[[#This Row],[( sin(0.5*k0*W*cos θ)/cos θ )²]]*Tabla142[[#This Row],[sin³ θ]]</f>
        <v>0.880517563067677</v>
      </c>
    </row>
    <row r="1676" customFormat="false" ht="15" hidden="false" customHeight="false" outlineLevel="0" collapsed="false">
      <c r="A1676" s="14" t="n">
        <f aca="false">A1675+0.001</f>
        <v>1.67399999999993</v>
      </c>
      <c r="B1676" s="14" t="n">
        <f aca="false">(SIN(0.5*'Parche Rectangular'!$C$9*'Parche Rectangular'!$C$12*COS(A1676))/COS(A1676))^2</f>
        <v>0.894392372389638</v>
      </c>
      <c r="C1676" s="14" t="n">
        <f aca="false">SIN(A1676)^3</f>
        <v>0.984122459463479</v>
      </c>
      <c r="D1676" s="14" t="n">
        <f aca="false">Tabla142[[#This Row],[( sin(0.5*k0*W*cos θ)/cos θ )²]]*Tabla142[[#This Row],[sin³ θ]]</f>
        <v>0.880191621241466</v>
      </c>
    </row>
    <row r="1677" customFormat="false" ht="15" hidden="false" customHeight="false" outlineLevel="0" collapsed="false">
      <c r="A1677" s="14" t="n">
        <f aca="false">A1676+0.001</f>
        <v>1.67499999999993</v>
      </c>
      <c r="B1677" s="14" t="n">
        <f aca="false">(SIN(0.5*'Parche Rectangular'!$C$9*'Parche Rectangular'!$C$12*COS(A1677))/COS(A1677))^2</f>
        <v>0.894337255473428</v>
      </c>
      <c r="C1677" s="14" t="n">
        <f aca="false">SIN(A1677)^3</f>
        <v>0.983815233750562</v>
      </c>
      <c r="D1677" s="14" t="n">
        <f aca="false">Tabla142[[#This Row],[( sin(0.5*k0*W*cos θ)/cos θ )²]]*Tabla142[[#This Row],[sin³ θ]]</f>
        <v>0.879862616045426</v>
      </c>
    </row>
    <row r="1678" customFormat="false" ht="15" hidden="false" customHeight="false" outlineLevel="0" collapsed="false">
      <c r="A1678" s="14" t="n">
        <f aca="false">A1677+0.001</f>
        <v>1.67599999999993</v>
      </c>
      <c r="B1678" s="14" t="n">
        <f aca="false">(SIN(0.5*'Parche Rectangular'!$C$9*'Parche Rectangular'!$C$12*COS(A1678))/COS(A1678))^2</f>
        <v>0.89428161758191</v>
      </c>
      <c r="C1678" s="14" t="n">
        <f aca="false">SIN(A1678)^3</f>
        <v>0.983505121156457</v>
      </c>
      <c r="D1678" s="14" t="n">
        <f aca="false">Tabla142[[#This Row],[( sin(0.5*k0*W*cos θ)/cos θ )²]]*Tabla142[[#This Row],[sin³ θ]]</f>
        <v>0.879530550647889</v>
      </c>
    </row>
    <row r="1679" customFormat="false" ht="15" hidden="false" customHeight="false" outlineLevel="0" collapsed="false">
      <c r="A1679" s="14" t="n">
        <f aca="false">A1678+0.001</f>
        <v>1.67699999999993</v>
      </c>
      <c r="B1679" s="14" t="n">
        <f aca="false">(SIN(0.5*'Parche Rectangular'!$C$9*'Parche Rectangular'!$C$12*COS(A1679))/COS(A1679))^2</f>
        <v>0.894225459015693</v>
      </c>
      <c r="C1679" s="14" t="n">
        <f aca="false">SIN(A1679)^3</f>
        <v>0.983192123845104</v>
      </c>
      <c r="D1679" s="14" t="n">
        <f aca="false">Tabla142[[#This Row],[( sin(0.5*k0*W*cos θ)/cos θ )²]]*Tabla142[[#This Row],[sin³ θ]]</f>
        <v>0.879195428246002</v>
      </c>
    </row>
    <row r="1680" customFormat="false" ht="15" hidden="false" customHeight="false" outlineLevel="0" collapsed="false">
      <c r="A1680" s="14" t="n">
        <f aca="false">A1679+0.001</f>
        <v>1.67799999999993</v>
      </c>
      <c r="B1680" s="14" t="n">
        <f aca="false">(SIN(0.5*'Parche Rectangular'!$C$9*'Parche Rectangular'!$C$12*COS(A1680))/COS(A1680))^2</f>
        <v>0.894168780078165</v>
      </c>
      <c r="C1680" s="14" t="n">
        <f aca="false">SIN(A1680)^3</f>
        <v>0.982876244000433</v>
      </c>
      <c r="D1680" s="14" t="n">
        <f aca="false">Tabla142[[#This Row],[( sin(0.5*k0*W*cos θ)/cos θ )²]]*Tabla142[[#This Row],[sin³ θ]]</f>
        <v>0.878857252065676</v>
      </c>
    </row>
    <row r="1681" customFormat="false" ht="15" hidden="false" customHeight="false" outlineLevel="0" collapsed="false">
      <c r="A1681" s="14" t="n">
        <f aca="false">A1680+0.001</f>
        <v>1.67899999999993</v>
      </c>
      <c r="B1681" s="14" t="n">
        <f aca="false">(SIN(0.5*'Parche Rectangular'!$C$9*'Parche Rectangular'!$C$12*COS(A1681))/COS(A1681))^2</f>
        <v>0.894111581075487</v>
      </c>
      <c r="C1681" s="14" t="n">
        <f aca="false">SIN(A1681)^3</f>
        <v>0.982557483826354</v>
      </c>
      <c r="D1681" s="14" t="n">
        <f aca="false">Tabla142[[#This Row],[( sin(0.5*k0*W*cos θ)/cos θ )²]]*Tabla142[[#This Row],[sin³ θ]]</f>
        <v>0.878516025361533</v>
      </c>
    </row>
    <row r="1682" customFormat="false" ht="15" hidden="false" customHeight="false" outlineLevel="0" collapsed="false">
      <c r="A1682" s="14" t="n">
        <f aca="false">A1681+0.001</f>
        <v>1.67999999999993</v>
      </c>
      <c r="B1682" s="14" t="n">
        <f aca="false">(SIN(0.5*'Parche Rectangular'!$C$9*'Parche Rectangular'!$C$12*COS(A1682))/COS(A1682))^2</f>
        <v>0.894053862316593</v>
      </c>
      <c r="C1682" s="14" t="n">
        <f aca="false">SIN(A1682)^3</f>
        <v>0.982235845546733</v>
      </c>
      <c r="D1682" s="14" t="n">
        <f aca="false">Tabla142[[#This Row],[( sin(0.5*k0*W*cos θ)/cos θ )²]]*Tabla142[[#This Row],[sin³ θ]]</f>
        <v>0.878171751416862</v>
      </c>
    </row>
    <row r="1683" customFormat="false" ht="15" hidden="false" customHeight="false" outlineLevel="0" collapsed="false">
      <c r="A1683" s="14" t="n">
        <f aca="false">A1682+0.001</f>
        <v>1.68099999999993</v>
      </c>
      <c r="B1683" s="14" t="n">
        <f aca="false">(SIN(0.5*'Parche Rectangular'!$C$9*'Parche Rectangular'!$C$12*COS(A1683))/COS(A1683))^2</f>
        <v>0.893995624113191</v>
      </c>
      <c r="C1683" s="14" t="n">
        <f aca="false">SIN(A1683)^3</f>
        <v>0.981911331405376</v>
      </c>
      <c r="D1683" s="14" t="n">
        <f aca="false">Tabla142[[#This Row],[( sin(0.5*k0*W*cos θ)/cos θ )²]]*Tabla142[[#This Row],[sin³ θ]]</f>
        <v>0.877824433543563</v>
      </c>
    </row>
    <row r="1684" customFormat="false" ht="15" hidden="false" customHeight="false" outlineLevel="0" collapsed="false">
      <c r="A1684" s="14" t="n">
        <f aca="false">A1683+0.001</f>
        <v>1.68199999999993</v>
      </c>
      <c r="B1684" s="14" t="n">
        <f aca="false">(SIN(0.5*'Parche Rectangular'!$C$9*'Parche Rectangular'!$C$12*COS(A1684))/COS(A1684))^2</f>
        <v>0.893936866779751</v>
      </c>
      <c r="C1684" s="14" t="n">
        <f aca="false">SIN(A1684)^3</f>
        <v>0.981583943666005</v>
      </c>
      <c r="D1684" s="14" t="n">
        <f aca="false">Tabla142[[#This Row],[( sin(0.5*k0*W*cos θ)/cos θ )²]]*Tabla142[[#This Row],[sin³ θ]]</f>
        <v>0.877474075082099</v>
      </c>
    </row>
    <row r="1685" customFormat="false" ht="15" hidden="false" customHeight="false" outlineLevel="0" collapsed="false">
      <c r="A1685" s="14" t="n">
        <f aca="false">A1684+0.001</f>
        <v>1.68299999999993</v>
      </c>
      <c r="B1685" s="14" t="n">
        <f aca="false">(SIN(0.5*'Parche Rectangular'!$C$9*'Parche Rectangular'!$C$12*COS(A1685))/COS(A1685))^2</f>
        <v>0.893877590633512</v>
      </c>
      <c r="C1685" s="14" t="n">
        <f aca="false">SIN(A1685)^3</f>
        <v>0.981253684612242</v>
      </c>
      <c r="D1685" s="14" t="n">
        <f aca="false">Tabla142[[#This Row],[( sin(0.5*k0*W*cos θ)/cos θ )²]]*Tabla142[[#This Row],[sin³ θ]]</f>
        <v>0.877120679401446</v>
      </c>
    </row>
    <row r="1686" customFormat="false" ht="15" hidden="false" customHeight="false" outlineLevel="0" collapsed="false">
      <c r="A1686" s="14" t="n">
        <f aca="false">A1685+0.001</f>
        <v>1.68399999999993</v>
      </c>
      <c r="B1686" s="14" t="n">
        <f aca="false">(SIN(0.5*'Parche Rectangular'!$C$9*'Parche Rectangular'!$C$12*COS(A1686))/COS(A1686))^2</f>
        <v>0.893817795994473</v>
      </c>
      <c r="C1686" s="14" t="n">
        <f aca="false">SIN(A1686)^3</f>
        <v>0.980920556547587</v>
      </c>
      <c r="D1686" s="14" t="n">
        <f aca="false">Tabla142[[#This Row],[( sin(0.5*k0*W*cos θ)/cos θ )²]]*Tabla142[[#This Row],[sin³ θ]]</f>
        <v>0.876764249899036</v>
      </c>
    </row>
    <row r="1687" customFormat="false" ht="15" hidden="false" customHeight="false" outlineLevel="0" collapsed="false">
      <c r="A1687" s="14" t="n">
        <f aca="false">A1686+0.001</f>
        <v>1.68499999999993</v>
      </c>
      <c r="B1687" s="14" t="n">
        <f aca="false">(SIN(0.5*'Parche Rectangular'!$C$9*'Parche Rectangular'!$C$12*COS(A1687))/COS(A1687))^2</f>
        <v>0.893757483185393</v>
      </c>
      <c r="C1687" s="14" t="n">
        <f aca="false">SIN(A1687)^3</f>
        <v>0.980584561795401</v>
      </c>
      <c r="D1687" s="14" t="n">
        <f aca="false">Tabla142[[#This Row],[( sin(0.5*k0*W*cos θ)/cos θ )²]]*Tabla142[[#This Row],[sin³ θ]]</f>
        <v>0.87640479000071</v>
      </c>
    </row>
    <row r="1688" customFormat="false" ht="15" hidden="false" customHeight="false" outlineLevel="0" collapsed="false">
      <c r="A1688" s="14" t="n">
        <f aca="false">A1687+0.001</f>
        <v>1.68599999999993</v>
      </c>
      <c r="B1688" s="14" t="n">
        <f aca="false">(SIN(0.5*'Parche Rectangular'!$C$9*'Parche Rectangular'!$C$12*COS(A1688))/COS(A1688))^2</f>
        <v>0.893696652531788</v>
      </c>
      <c r="C1688" s="14" t="n">
        <f aca="false">SIN(A1688)^3</f>
        <v>0.980245702698882</v>
      </c>
      <c r="D1688" s="14" t="n">
        <f aca="false">Tabla142[[#This Row],[( sin(0.5*k0*W*cos θ)/cos θ )²]]*Tabla142[[#This Row],[sin³ θ]]</f>
        <v>0.876042303160662</v>
      </c>
    </row>
    <row r="1689" customFormat="false" ht="15" hidden="false" customHeight="false" outlineLevel="0" collapsed="false">
      <c r="A1689" s="14" t="n">
        <f aca="false">A1688+0.001</f>
        <v>1.68699999999993</v>
      </c>
      <c r="B1689" s="14" t="n">
        <f aca="false">(SIN(0.5*'Parche Rectangular'!$C$9*'Parche Rectangular'!$C$12*COS(A1689))/COS(A1689))^2</f>
        <v>0.893635304361928</v>
      </c>
      <c r="C1689" s="14" t="n">
        <f aca="false">SIN(A1689)^3</f>
        <v>0.979903981621046</v>
      </c>
      <c r="D1689" s="14" t="n">
        <f aca="false">Tabla142[[#This Row],[( sin(0.5*k0*W*cos θ)/cos θ )²]]*Tabla142[[#This Row],[sin³ θ]]</f>
        <v>0.875676792861388</v>
      </c>
    </row>
    <row r="1690" customFormat="false" ht="15" hidden="false" customHeight="false" outlineLevel="0" collapsed="false">
      <c r="A1690" s="14" t="n">
        <f aca="false">A1689+0.001</f>
        <v>1.68799999999993</v>
      </c>
      <c r="B1690" s="14" t="n">
        <f aca="false">(SIN(0.5*'Parche Rectangular'!$C$9*'Parche Rectangular'!$C$12*COS(A1690))/COS(A1690))^2</f>
        <v>0.893573439006831</v>
      </c>
      <c r="C1690" s="14" t="n">
        <f aca="false">SIN(A1690)^3</f>
        <v>0.979559400944706</v>
      </c>
      <c r="D1690" s="14" t="n">
        <f aca="false">Tabla142[[#This Row],[( sin(0.5*k0*W*cos θ)/cos θ )²]]*Tabla142[[#This Row],[sin³ θ]]</f>
        <v>0.875308262613632</v>
      </c>
    </row>
    <row r="1691" customFormat="false" ht="15" hidden="false" customHeight="false" outlineLevel="0" collapsed="false">
      <c r="A1691" s="14" t="n">
        <f aca="false">A1690+0.001</f>
        <v>1.68899999999992</v>
      </c>
      <c r="B1691" s="14" t="n">
        <f aca="false">(SIN(0.5*'Parche Rectangular'!$C$9*'Parche Rectangular'!$C$12*COS(A1691))/COS(A1691))^2</f>
        <v>0.893511056800267</v>
      </c>
      <c r="C1691" s="14" t="n">
        <f aca="false">SIN(A1691)^3</f>
        <v>0.979211963072454</v>
      </c>
      <c r="D1691" s="14" t="n">
        <f aca="false">Tabla142[[#This Row],[( sin(0.5*k0*W*cos θ)/cos θ )²]]*Tabla142[[#This Row],[sin³ θ]]</f>
        <v>0.874936715956332</v>
      </c>
    </row>
    <row r="1692" customFormat="false" ht="15" hidden="false" customHeight="false" outlineLevel="0" collapsed="false">
      <c r="A1692" s="14" t="n">
        <f aca="false">A1691+0.001</f>
        <v>1.68999999999992</v>
      </c>
      <c r="B1692" s="14" t="n">
        <f aca="false">(SIN(0.5*'Parche Rectangular'!$C$9*'Parche Rectangular'!$C$12*COS(A1692))/COS(A1692))^2</f>
        <v>0.893448158078748</v>
      </c>
      <c r="C1692" s="14" t="n">
        <f aca="false">SIN(A1692)^3</f>
        <v>0.978861670426635</v>
      </c>
      <c r="D1692" s="14" t="n">
        <f aca="false">Tabla142[[#This Row],[( sin(0.5*k0*W*cos θ)/cos θ )²]]*Tabla142[[#This Row],[sin³ θ]]</f>
        <v>0.874562156456564</v>
      </c>
    </row>
    <row r="1693" customFormat="false" ht="15" hidden="false" customHeight="false" outlineLevel="0" collapsed="false">
      <c r="A1693" s="14" t="n">
        <f aca="false">A1692+0.001</f>
        <v>1.69099999999992</v>
      </c>
      <c r="B1693" s="14" t="n">
        <f aca="false">(SIN(0.5*'Parche Rectangular'!$C$9*'Parche Rectangular'!$C$12*COS(A1693))/COS(A1693))^2</f>
        <v>0.89338474318153</v>
      </c>
      <c r="C1693" s="14" t="n">
        <f aca="false">SIN(A1693)^3</f>
        <v>0.978508525449332</v>
      </c>
      <c r="D1693" s="14" t="n">
        <f aca="false">Tabla142[[#This Row],[( sin(0.5*k0*W*cos θ)/cos θ )²]]*Tabla142[[#This Row],[sin³ θ]]</f>
        <v>0.87418458770949</v>
      </c>
    </row>
    <row r="1694" customFormat="false" ht="15" hidden="false" customHeight="false" outlineLevel="0" collapsed="false">
      <c r="A1694" s="14" t="n">
        <f aca="false">A1693+0.001</f>
        <v>1.69199999999992</v>
      </c>
      <c r="B1694" s="14" t="n">
        <f aca="false">(SIN(0.5*'Parche Rectangular'!$C$9*'Parche Rectangular'!$C$12*COS(A1694))/COS(A1694))^2</f>
        <v>0.893320812450609</v>
      </c>
      <c r="C1694" s="14" t="n">
        <f aca="false">SIN(A1694)^3</f>
        <v>0.97815253060234</v>
      </c>
      <c r="D1694" s="14" t="n">
        <f aca="false">Tabla142[[#This Row],[( sin(0.5*k0*W*cos θ)/cos θ )²]]*Tabla142[[#This Row],[sin³ θ]]</f>
        <v>0.873804013338302</v>
      </c>
    </row>
    <row r="1695" customFormat="false" ht="15" hidden="false" customHeight="false" outlineLevel="0" collapsed="false">
      <c r="A1695" s="14" t="n">
        <f aca="false">A1694+0.001</f>
        <v>1.69299999999992</v>
      </c>
      <c r="B1695" s="14" t="n">
        <f aca="false">(SIN(0.5*'Parche Rectangular'!$C$9*'Parche Rectangular'!$C$12*COS(A1695))/COS(A1695))^2</f>
        <v>0.893256366230716</v>
      </c>
      <c r="C1695" s="14" t="n">
        <f aca="false">SIN(A1695)^3</f>
        <v>0.977793688367145</v>
      </c>
      <c r="D1695" s="14" t="n">
        <f aca="false">Tabla142[[#This Row],[( sin(0.5*k0*W*cos θ)/cos θ )²]]*Tabla142[[#This Row],[sin³ θ]]</f>
        <v>0.873420436994165</v>
      </c>
    </row>
    <row r="1696" customFormat="false" ht="15" hidden="false" customHeight="false" outlineLevel="0" collapsed="false">
      <c r="A1696" s="14" t="n">
        <f aca="false">A1695+0.001</f>
        <v>1.69399999999992</v>
      </c>
      <c r="B1696" s="14" t="n">
        <f aca="false">(SIN(0.5*'Parche Rectangular'!$C$9*'Parche Rectangular'!$C$12*COS(A1696))/COS(A1696))^2</f>
        <v>0.893191404869315</v>
      </c>
      <c r="C1696" s="14" t="n">
        <f aca="false">SIN(A1696)^3</f>
        <v>0.977432001244906</v>
      </c>
      <c r="D1696" s="14" t="n">
        <f aca="false">Tabla142[[#This Row],[( sin(0.5*k0*W*cos θ)/cos θ )²]]*Tabla142[[#This Row],[sin³ θ]]</f>
        <v>0.873033862356163</v>
      </c>
    </row>
    <row r="1697" customFormat="false" ht="15" hidden="false" customHeight="false" outlineLevel="0" collapsed="false">
      <c r="A1697" s="14" t="n">
        <f aca="false">A1696+0.001</f>
        <v>1.69499999999992</v>
      </c>
      <c r="B1697" s="14" t="n">
        <f aca="false">(SIN(0.5*'Parche Rectangular'!$C$9*'Parche Rectangular'!$C$12*COS(A1697))/COS(A1697))^2</f>
        <v>0.893125928716602</v>
      </c>
      <c r="C1697" s="14" t="n">
        <f aca="false">SIN(A1697)^3</f>
        <v>0.977067471756428</v>
      </c>
      <c r="D1697" s="14" t="n">
        <f aca="false">Tabla142[[#This Row],[( sin(0.5*k0*W*cos θ)/cos θ )²]]*Tabla142[[#This Row],[sin³ θ]]</f>
        <v>0.872644293131243</v>
      </c>
    </row>
    <row r="1698" customFormat="false" ht="15" hidden="false" customHeight="false" outlineLevel="0" collapsed="false">
      <c r="A1698" s="14" t="n">
        <f aca="false">A1697+0.001</f>
        <v>1.69599999999992</v>
      </c>
      <c r="B1698" s="14" t="n">
        <f aca="false">(SIN(0.5*'Parche Rectangular'!$C$9*'Parche Rectangular'!$C$12*COS(A1698))/COS(A1698))^2</f>
        <v>0.8930599381255</v>
      </c>
      <c r="C1698" s="14" t="n">
        <f aca="false">SIN(A1698)^3</f>
        <v>0.976700102442145</v>
      </c>
      <c r="D1698" s="14" t="n">
        <f aca="false">Tabla142[[#This Row],[( sin(0.5*k0*W*cos θ)/cos θ )²]]*Tabla142[[#This Row],[sin³ θ]]</f>
        <v>0.872251733054151</v>
      </c>
    </row>
    <row r="1699" customFormat="false" ht="15" hidden="false" customHeight="false" outlineLevel="0" collapsed="false">
      <c r="A1699" s="14" t="n">
        <f aca="false">A1698+0.001</f>
        <v>1.69699999999992</v>
      </c>
      <c r="B1699" s="14" t="n">
        <f aca="false">(SIN(0.5*'Parche Rectangular'!$C$9*'Parche Rectangular'!$C$12*COS(A1699))/COS(A1699))^2</f>
        <v>0.892993433451656</v>
      </c>
      <c r="C1699" s="14" t="n">
        <f aca="false">SIN(A1699)^3</f>
        <v>0.976329895862094</v>
      </c>
      <c r="D1699" s="14" t="n">
        <f aca="false">Tabla142[[#This Row],[( sin(0.5*k0*W*cos θ)/cos θ )²]]*Tabla142[[#This Row],[sin³ θ]]</f>
        <v>0.871856185887389</v>
      </c>
    </row>
    <row r="1700" customFormat="false" ht="15" hidden="false" customHeight="false" outlineLevel="0" collapsed="false">
      <c r="A1700" s="14" t="n">
        <f aca="false">A1699+0.001</f>
        <v>1.69799999999992</v>
      </c>
      <c r="B1700" s="14" t="n">
        <f aca="false">(SIN(0.5*'Parche Rectangular'!$C$9*'Parche Rectangular'!$C$12*COS(A1700))/COS(A1700))^2</f>
        <v>0.892926415053438</v>
      </c>
      <c r="C1700" s="14" t="n">
        <f aca="false">SIN(A1700)^3</f>
        <v>0.975956854595896</v>
      </c>
      <c r="D1700" s="14" t="n">
        <f aca="false">Tabla142[[#This Row],[( sin(0.5*k0*W*cos θ)/cos θ )²]]*Tabla142[[#This Row],[sin³ θ]]</f>
        <v>0.871457655421143</v>
      </c>
    </row>
    <row r="1701" customFormat="false" ht="15" hidden="false" customHeight="false" outlineLevel="0" collapsed="false">
      <c r="A1701" s="14" t="n">
        <f aca="false">A1700+0.001</f>
        <v>1.69899999999992</v>
      </c>
      <c r="B1701" s="14" t="n">
        <f aca="false">(SIN(0.5*'Parche Rectangular'!$C$9*'Parche Rectangular'!$C$12*COS(A1701))/COS(A1701))^2</f>
        <v>0.892858883291934</v>
      </c>
      <c r="C1701" s="14" t="n">
        <f aca="false">SIN(A1701)^3</f>
        <v>0.97558098124273</v>
      </c>
      <c r="D1701" s="14" t="n">
        <f aca="false">Tabla142[[#This Row],[( sin(0.5*k0*W*cos θ)/cos θ )²]]*Tabla142[[#This Row],[sin³ θ]]</f>
        <v>0.871056145473233</v>
      </c>
    </row>
    <row r="1702" customFormat="false" ht="15" hidden="false" customHeight="false" outlineLevel="0" collapsed="false">
      <c r="A1702" s="14" t="n">
        <f aca="false">A1701+0.001</f>
        <v>1.69999999999992</v>
      </c>
      <c r="B1702" s="14" t="n">
        <f aca="false">(SIN(0.5*'Parche Rectangular'!$C$9*'Parche Rectangular'!$C$12*COS(A1702))/COS(A1702))^2</f>
        <v>0.892790838530945</v>
      </c>
      <c r="C1702" s="14" t="n">
        <f aca="false">SIN(A1702)^3</f>
        <v>0.975202278421314</v>
      </c>
      <c r="D1702" s="14" t="n">
        <f aca="false">Tabla142[[#This Row],[( sin(0.5*k0*W*cos θ)/cos θ )²]]*Tabla142[[#This Row],[sin³ θ]]</f>
        <v>0.870651659889052</v>
      </c>
    </row>
    <row r="1703" customFormat="false" ht="15" hidden="false" customHeight="false" outlineLevel="0" collapsed="false">
      <c r="A1703" s="14" t="n">
        <f aca="false">A1702+0.001</f>
        <v>1.70099999999992</v>
      </c>
      <c r="B1703" s="14" t="n">
        <f aca="false">(SIN(0.5*'Parche Rectangular'!$C$9*'Parche Rectangular'!$C$12*COS(A1703))/COS(A1703))^2</f>
        <v>0.892722281136985</v>
      </c>
      <c r="C1703" s="14" t="n">
        <f aca="false">SIN(A1703)^3</f>
        <v>0.974820748769878</v>
      </c>
      <c r="D1703" s="14" t="n">
        <f aca="false">Tabla142[[#This Row],[( sin(0.5*k0*W*cos θ)/cos θ )²]]*Tabla142[[#This Row],[sin³ θ]]</f>
        <v>0.87024420254151</v>
      </c>
    </row>
    <row r="1704" customFormat="false" ht="15" hidden="false" customHeight="false" outlineLevel="0" collapsed="false">
      <c r="A1704" s="14" t="n">
        <f aca="false">A1703+0.001</f>
        <v>1.70199999999992</v>
      </c>
      <c r="B1704" s="14" t="n">
        <f aca="false">(SIN(0.5*'Parche Rectangular'!$C$9*'Parche Rectangular'!$C$12*COS(A1704))/COS(A1704))^2</f>
        <v>0.892653211479278</v>
      </c>
      <c r="C1704" s="14" t="n">
        <f aca="false">SIN(A1704)^3</f>
        <v>0.974436394946147</v>
      </c>
      <c r="D1704" s="14" t="n">
        <f aca="false">Tabla142[[#This Row],[( sin(0.5*k0*W*cos θ)/cos θ )²]]*Tabla142[[#This Row],[sin³ θ]]</f>
        <v>0.869833777330969</v>
      </c>
    </row>
    <row r="1705" customFormat="false" ht="15" hidden="false" customHeight="false" outlineLevel="0" collapsed="false">
      <c r="A1705" s="14" t="n">
        <f aca="false">A1704+0.001</f>
        <v>1.70299999999992</v>
      </c>
      <c r="B1705" s="14" t="n">
        <f aca="false">(SIN(0.5*'Parche Rectangular'!$C$9*'Parche Rectangular'!$C$12*COS(A1705))/COS(A1705))^2</f>
        <v>0.892583629929752</v>
      </c>
      <c r="C1705" s="14" t="n">
        <f aca="false">SIN(A1705)^3</f>
        <v>0.974049219627312</v>
      </c>
      <c r="D1705" s="14" t="n">
        <f aca="false">Tabla142[[#This Row],[( sin(0.5*k0*W*cos θ)/cos θ )²]]*Tabla142[[#This Row],[sin³ θ]]</f>
        <v>0.869420388185189</v>
      </c>
    </row>
    <row r="1706" customFormat="false" ht="15" hidden="false" customHeight="false" outlineLevel="0" collapsed="false">
      <c r="A1706" s="14" t="n">
        <f aca="false">A1705+0.001</f>
        <v>1.70399999999992</v>
      </c>
      <c r="B1706" s="14" t="n">
        <f aca="false">(SIN(0.5*'Parche Rectangular'!$C$9*'Parche Rectangular'!$C$12*COS(A1706))/COS(A1706))^2</f>
        <v>0.892513536863039</v>
      </c>
      <c r="C1706" s="14" t="n">
        <f aca="false">SIN(A1706)^3</f>
        <v>0.973659225510009</v>
      </c>
      <c r="D1706" s="14" t="n">
        <f aca="false">Tabla142[[#This Row],[( sin(0.5*k0*W*cos θ)/cos θ )²]]*Tabla142[[#This Row],[sin³ θ]]</f>
        <v>0.869004039059266</v>
      </c>
    </row>
    <row r="1707" customFormat="false" ht="15" hidden="false" customHeight="false" outlineLevel="0" collapsed="false">
      <c r="A1707" s="14" t="n">
        <f aca="false">A1706+0.001</f>
        <v>1.70499999999992</v>
      </c>
      <c r="B1707" s="14" t="n">
        <f aca="false">(SIN(0.5*'Parche Rectangular'!$C$9*'Parche Rectangular'!$C$12*COS(A1707))/COS(A1707))^2</f>
        <v>0.892442932656469</v>
      </c>
      <c r="C1707" s="14" t="n">
        <f aca="false">SIN(A1707)^3</f>
        <v>0.973266415310297</v>
      </c>
      <c r="D1707" s="14" t="n">
        <f aca="false">Tabla142[[#This Row],[( sin(0.5*k0*W*cos θ)/cos θ )²]]*Tabla142[[#This Row],[sin³ θ]]</f>
        <v>0.86858473393557</v>
      </c>
    </row>
    <row r="1708" customFormat="false" ht="15" hidden="false" customHeight="false" outlineLevel="0" collapsed="false">
      <c r="A1708" s="14" t="n">
        <f aca="false">A1707+0.001</f>
        <v>1.70599999999992</v>
      </c>
      <c r="B1708" s="14" t="n">
        <f aca="false">(SIN(0.5*'Parche Rectangular'!$C$9*'Parche Rectangular'!$C$12*COS(A1708))/COS(A1708))^2</f>
        <v>0.892371817690069</v>
      </c>
      <c r="C1708" s="14" t="n">
        <f aca="false">SIN(A1708)^3</f>
        <v>0.97287079176363</v>
      </c>
      <c r="D1708" s="14" t="n">
        <f aca="false">Tabla142[[#This Row],[( sin(0.5*k0*W*cos θ)/cos θ )²]]*Tabla142[[#This Row],[sin³ θ]]</f>
        <v>0.868162476823687</v>
      </c>
    </row>
    <row r="1709" customFormat="false" ht="15" hidden="false" customHeight="false" outlineLevel="0" collapsed="false">
      <c r="A1709" s="14" t="n">
        <f aca="false">A1708+0.001</f>
        <v>1.70699999999992</v>
      </c>
      <c r="B1709" s="14" t="n">
        <f aca="false">(SIN(0.5*'Parche Rectangular'!$C$9*'Parche Rectangular'!$C$12*COS(A1709))/COS(A1709))^2</f>
        <v>0.892300192346558</v>
      </c>
      <c r="C1709" s="14" t="n">
        <f aca="false">SIN(A1709)^3</f>
        <v>0.972472357624839</v>
      </c>
      <c r="D1709" s="14" t="n">
        <f aca="false">Tabla142[[#This Row],[( sin(0.5*k0*W*cos θ)/cos θ )²]]*Tabla142[[#This Row],[sin³ θ]]</f>
        <v>0.867737271760355</v>
      </c>
    </row>
    <row r="1710" customFormat="false" ht="15" hidden="false" customHeight="false" outlineLevel="0" collapsed="false">
      <c r="A1710" s="14" t="n">
        <f aca="false">A1709+0.001</f>
        <v>1.70799999999992</v>
      </c>
      <c r="B1710" s="14" t="n">
        <f aca="false">(SIN(0.5*'Parche Rectangular'!$C$9*'Parche Rectangular'!$C$12*COS(A1710))/COS(A1710))^2</f>
        <v>0.892228057011346</v>
      </c>
      <c r="C1710" s="14" t="n">
        <f aca="false">SIN(A1710)^3</f>
        <v>0.972071115668104</v>
      </c>
      <c r="D1710" s="14" t="n">
        <f aca="false">Tabla142[[#This Row],[( sin(0.5*k0*W*cos θ)/cos θ )²]]*Tabla142[[#This Row],[sin³ θ]]</f>
        <v>0.867309122809404</v>
      </c>
    </row>
    <row r="1711" customFormat="false" ht="15" hidden="false" customHeight="false" outlineLevel="0" collapsed="false">
      <c r="A1711" s="14" t="n">
        <f aca="false">A1710+0.001</f>
        <v>1.70899999999992</v>
      </c>
      <c r="B1711" s="14" t="n">
        <f aca="false">(SIN(0.5*'Parche Rectangular'!$C$9*'Parche Rectangular'!$C$12*COS(A1711))/COS(A1711))^2</f>
        <v>0.892155412072528</v>
      </c>
      <c r="C1711" s="14" t="n">
        <f aca="false">SIN(A1711)^3</f>
        <v>0.971667068686931</v>
      </c>
      <c r="D1711" s="14" t="n">
        <f aca="false">Tabla142[[#This Row],[( sin(0.5*k0*W*cos θ)/cos θ )²]]*Tabla142[[#This Row],[sin³ θ]]</f>
        <v>0.866878034061694</v>
      </c>
    </row>
    <row r="1712" customFormat="false" ht="15" hidden="false" customHeight="false" outlineLevel="0" collapsed="false">
      <c r="A1712" s="14" t="n">
        <f aca="false">A1711+0.001</f>
        <v>1.70999999999992</v>
      </c>
      <c r="B1712" s="14" t="n">
        <f aca="false">(SIN(0.5*'Parche Rectangular'!$C$9*'Parche Rectangular'!$C$12*COS(A1712))/COS(A1712))^2</f>
        <v>0.892082257920883</v>
      </c>
      <c r="C1712" s="14" t="n">
        <f aca="false">SIN(A1712)^3</f>
        <v>0.971260219494127</v>
      </c>
      <c r="D1712" s="14" t="n">
        <f aca="false">Tabla142[[#This Row],[( sin(0.5*k0*W*cos θ)/cos θ )²]]*Tabla142[[#This Row],[sin³ θ]]</f>
        <v>0.866444009635053</v>
      </c>
    </row>
    <row r="1713" customFormat="false" ht="15" hidden="false" customHeight="false" outlineLevel="0" collapsed="false">
      <c r="A1713" s="14" t="n">
        <f aca="false">A1712+0.001</f>
        <v>1.71099999999992</v>
      </c>
      <c r="B1713" s="14" t="n">
        <f aca="false">(SIN(0.5*'Parche Rectangular'!$C$9*'Parche Rectangular'!$C$12*COS(A1713))/COS(A1713))^2</f>
        <v>0.892008594949867</v>
      </c>
      <c r="C1713" s="14" t="n">
        <f aca="false">SIN(A1713)^3</f>
        <v>0.970850570921777</v>
      </c>
      <c r="D1713" s="14" t="n">
        <f aca="false">Tabla142[[#This Row],[( sin(0.5*k0*W*cos θ)/cos θ )²]]*Tabla142[[#This Row],[sin³ θ]]</f>
        <v>0.866007053674211</v>
      </c>
    </row>
    <row r="1714" customFormat="false" ht="15" hidden="false" customHeight="false" outlineLevel="0" collapsed="false">
      <c r="A1714" s="14" t="n">
        <f aca="false">A1713+0.001</f>
        <v>1.71199999999992</v>
      </c>
      <c r="B1714" s="14" t="n">
        <f aca="false">(SIN(0.5*'Parche Rectangular'!$C$9*'Parche Rectangular'!$C$12*COS(A1714))/COS(A1714))^2</f>
        <v>0.891934423555616</v>
      </c>
      <c r="C1714" s="14" t="n">
        <f aca="false">SIN(A1714)^3</f>
        <v>0.970438125821218</v>
      </c>
      <c r="D1714" s="14" t="n">
        <f aca="false">Tabla142[[#This Row],[( sin(0.5*k0*W*cos θ)/cos θ )²]]*Tabla142[[#This Row],[sin³ θ]]</f>
        <v>0.865567170350741</v>
      </c>
    </row>
    <row r="1715" customFormat="false" ht="15" hidden="false" customHeight="false" outlineLevel="0" collapsed="false">
      <c r="A1715" s="14" t="n">
        <f aca="false">A1714+0.001</f>
        <v>1.71299999999992</v>
      </c>
      <c r="B1715" s="14" t="n">
        <f aca="false">(SIN(0.5*'Parche Rectangular'!$C$9*'Parche Rectangular'!$C$12*COS(A1715))/COS(A1715))^2</f>
        <v>0.891859744136936</v>
      </c>
      <c r="C1715" s="14" t="n">
        <f aca="false">SIN(A1715)^3</f>
        <v>0.970022887063014</v>
      </c>
      <c r="D1715" s="14" t="n">
        <f aca="false">Tabla142[[#This Row],[( sin(0.5*k0*W*cos θ)/cos θ )²]]*Tabla142[[#This Row],[sin³ θ]]</f>
        <v>0.865124363862992</v>
      </c>
    </row>
    <row r="1716" customFormat="false" ht="15" hidden="false" customHeight="false" outlineLevel="0" collapsed="false">
      <c r="A1716" s="14" t="n">
        <f aca="false">A1715+0.001</f>
        <v>1.71399999999992</v>
      </c>
      <c r="B1716" s="14" t="n">
        <f aca="false">(SIN(0.5*'Parche Rectangular'!$C$9*'Parche Rectangular'!$C$12*COS(A1716))/COS(A1716))^2</f>
        <v>0.891784557095305</v>
      </c>
      <c r="C1716" s="14" t="n">
        <f aca="false">SIN(A1716)^3</f>
        <v>0.969604857536933</v>
      </c>
      <c r="D1716" s="14" t="n">
        <f aca="false">Tabla142[[#This Row],[( sin(0.5*k0*W*cos θ)/cos θ )²]]*Tabla142[[#This Row],[sin³ θ]]</f>
        <v>0.86467863843603</v>
      </c>
    </row>
    <row r="1717" customFormat="false" ht="15" hidden="false" customHeight="false" outlineLevel="0" collapsed="false">
      <c r="A1717" s="14" t="n">
        <f aca="false">A1716+0.001</f>
        <v>1.71499999999992</v>
      </c>
      <c r="B1717" s="14" t="n">
        <f aca="false">(SIN(0.5*'Parche Rectangular'!$C$9*'Parche Rectangular'!$C$12*COS(A1717))/COS(A1717))^2</f>
        <v>0.891708862834863</v>
      </c>
      <c r="C1717" s="14" t="n">
        <f aca="false">SIN(A1717)^3</f>
        <v>0.96918404015192</v>
      </c>
      <c r="D1717" s="14" t="n">
        <f aca="false">Tabla142[[#This Row],[( sin(0.5*k0*W*cos θ)/cos θ )²]]*Tabla142[[#This Row],[sin³ θ]]</f>
        <v>0.864229998321567</v>
      </c>
    </row>
    <row r="1718" customFormat="false" ht="15" hidden="false" customHeight="false" outlineLevel="0" collapsed="false">
      <c r="A1718" s="14" t="n">
        <f aca="false">A1717+0.001</f>
        <v>1.71599999999992</v>
      </c>
      <c r="B1718" s="14" t="n">
        <f aca="false">(SIN(0.5*'Parche Rectangular'!$C$9*'Parche Rectangular'!$C$12*COS(A1718))/COS(A1718))^2</f>
        <v>0.891632661762416</v>
      </c>
      <c r="C1718" s="14" t="n">
        <f aca="false">SIN(A1718)^3</f>
        <v>0.968760437836071</v>
      </c>
      <c r="D1718" s="14" t="n">
        <f aca="false">Tabla142[[#This Row],[( sin(0.5*k0*W*cos θ)/cos θ )²]]*Tabla142[[#This Row],[sin³ θ]]</f>
        <v>0.8637784477979</v>
      </c>
    </row>
    <row r="1719" customFormat="false" ht="15" hidden="false" customHeight="false" outlineLevel="0" collapsed="false">
      <c r="A1719" s="14" t="n">
        <f aca="false">A1718+0.001</f>
        <v>1.71699999999992</v>
      </c>
      <c r="B1719" s="14" t="n">
        <f aca="false">(SIN(0.5*'Parche Rectangular'!$C$9*'Parche Rectangular'!$C$12*COS(A1719))/COS(A1719))^2</f>
        <v>0.891555954287429</v>
      </c>
      <c r="C1719" s="14" t="n">
        <f aca="false">SIN(A1719)^3</f>
        <v>0.96833405353661</v>
      </c>
      <c r="D1719" s="14" t="n">
        <f aca="false">Tabla142[[#This Row],[( sin(0.5*k0*W*cos θ)/cos θ )²]]*Tabla142[[#This Row],[sin³ θ]]</f>
        <v>0.863323991169846</v>
      </c>
    </row>
    <row r="1720" customFormat="false" ht="15" hidden="false" customHeight="false" outlineLevel="0" collapsed="false">
      <c r="A1720" s="14" t="n">
        <f aca="false">A1719+0.001</f>
        <v>1.71799999999992</v>
      </c>
      <c r="B1720" s="14" t="n">
        <f aca="false">(SIN(0.5*'Parche Rectangular'!$C$9*'Parche Rectangular'!$C$12*COS(A1720))/COS(A1720))^2</f>
        <v>0.891478740822019</v>
      </c>
      <c r="C1720" s="14" t="n">
        <f aca="false">SIN(A1720)^3</f>
        <v>0.967904890219861</v>
      </c>
      <c r="D1720" s="14" t="n">
        <f aca="false">Tabla142[[#This Row],[( sin(0.5*k0*W*cos θ)/cos θ )²]]*Tabla142[[#This Row],[sin³ θ]]</f>
        <v>0.862866632768677</v>
      </c>
    </row>
    <row r="1721" customFormat="false" ht="15" hidden="false" customHeight="false" outlineLevel="0" collapsed="false">
      <c r="A1721" s="14" t="n">
        <f aca="false">A1720+0.001</f>
        <v>1.71899999999992</v>
      </c>
      <c r="B1721" s="14" t="n">
        <f aca="false">(SIN(0.5*'Parche Rectangular'!$C$9*'Parche Rectangular'!$C$12*COS(A1721))/COS(A1721))^2</f>
        <v>0.89140102178096</v>
      </c>
      <c r="C1721" s="14" t="n">
        <f aca="false">SIN(A1721)^3</f>
        <v>0.967472950871225</v>
      </c>
      <c r="D1721" s="14" t="n">
        <f aca="false">Tabla142[[#This Row],[( sin(0.5*k0*W*cos θ)/cos θ )²]]*Tabla142[[#This Row],[sin³ θ]]</f>
        <v>0.862406376952051</v>
      </c>
    </row>
    <row r="1722" customFormat="false" ht="15" hidden="false" customHeight="false" outlineLevel="0" collapsed="false">
      <c r="A1722" s="14" t="n">
        <f aca="false">A1721+0.001</f>
        <v>1.71999999999992</v>
      </c>
      <c r="B1722" s="14" t="n">
        <f aca="false">(SIN(0.5*'Parche Rectangular'!$C$9*'Parche Rectangular'!$C$12*COS(A1722))/COS(A1722))^2</f>
        <v>0.891322797581671</v>
      </c>
      <c r="C1722" s="14" t="n">
        <f aca="false">SIN(A1722)^3</f>
        <v>0.967038238495149</v>
      </c>
      <c r="D1722" s="14" t="n">
        <f aca="false">Tabla142[[#This Row],[( sin(0.5*k0*W*cos θ)/cos θ )²]]*Tabla142[[#This Row],[sin³ θ]]</f>
        <v>0.861943228103948</v>
      </c>
    </row>
    <row r="1723" customFormat="false" ht="15" hidden="false" customHeight="false" outlineLevel="0" collapsed="false">
      <c r="A1723" s="14" t="n">
        <f aca="false">A1722+0.001</f>
        <v>1.72099999999992</v>
      </c>
      <c r="B1723" s="14" t="n">
        <f aca="false">(SIN(0.5*'Parche Rectangular'!$C$9*'Parche Rectangular'!$C$12*COS(A1723))/COS(A1723))^2</f>
        <v>0.891244068644217</v>
      </c>
      <c r="C1723" s="14" t="n">
        <f aca="false">SIN(A1723)^3</f>
        <v>0.966600756115106</v>
      </c>
      <c r="D1723" s="14" t="n">
        <f aca="false">Tabla142[[#This Row],[( sin(0.5*k0*W*cos θ)/cos θ )²]]*Tabla142[[#This Row],[sin³ θ]]</f>
        <v>0.861477190634604</v>
      </c>
    </row>
    <row r="1724" customFormat="false" ht="15" hidden="false" customHeight="false" outlineLevel="0" collapsed="false">
      <c r="A1724" s="14" t="n">
        <f aca="false">A1723+0.001</f>
        <v>1.72199999999992</v>
      </c>
      <c r="B1724" s="14" t="n">
        <f aca="false">(SIN(0.5*'Parche Rectangular'!$C$9*'Parche Rectangular'!$C$12*COS(A1724))/COS(A1724))^2</f>
        <v>0.891164835391304</v>
      </c>
      <c r="C1724" s="14" t="n">
        <f aca="false">SIN(A1724)^3</f>
        <v>0.966160506773564</v>
      </c>
      <c r="D1724" s="14" t="n">
        <f aca="false">Tabla142[[#This Row],[( sin(0.5*k0*W*cos θ)/cos θ )²]]*Tabla142[[#This Row],[sin³ θ]]</f>
        <v>0.861008268980442</v>
      </c>
    </row>
    <row r="1725" customFormat="false" ht="15" hidden="false" customHeight="false" outlineLevel="0" collapsed="false">
      <c r="A1725" s="14" t="n">
        <f aca="false">A1724+0.001</f>
        <v>1.72299999999992</v>
      </c>
      <c r="B1725" s="14" t="n">
        <f aca="false">(SIN(0.5*'Parche Rectangular'!$C$9*'Parche Rectangular'!$C$12*COS(A1725))/COS(A1725))^2</f>
        <v>0.891085098248277</v>
      </c>
      <c r="C1725" s="14" t="n">
        <f aca="false">SIN(A1725)^3</f>
        <v>0.965717493531962</v>
      </c>
      <c r="D1725" s="14" t="n">
        <f aca="false">Tabla142[[#This Row],[( sin(0.5*k0*W*cos θ)/cos θ )²]]*Tabla142[[#This Row],[sin³ θ]]</f>
        <v>0.860536467604008</v>
      </c>
    </row>
    <row r="1726" customFormat="false" ht="15" hidden="false" customHeight="false" outlineLevel="0" collapsed="false">
      <c r="A1726" s="14" t="n">
        <f aca="false">A1725+0.001</f>
        <v>1.72399999999992</v>
      </c>
      <c r="B1726" s="14" t="n">
        <f aca="false">(SIN(0.5*'Parche Rectangular'!$C$9*'Parche Rectangular'!$C$12*COS(A1726))/COS(A1726))^2</f>
        <v>0.891004857643112</v>
      </c>
      <c r="C1726" s="14" t="n">
        <f aca="false">SIN(A1726)^3</f>
        <v>0.965271719470682</v>
      </c>
      <c r="D1726" s="14" t="n">
        <f aca="false">Tabla142[[#This Row],[( sin(0.5*k0*W*cos θ)/cos θ )²]]*Tabla142[[#This Row],[sin³ θ]]</f>
        <v>0.860061790993897</v>
      </c>
    </row>
    <row r="1727" customFormat="false" ht="15" hidden="false" customHeight="false" outlineLevel="0" collapsed="false">
      <c r="A1727" s="14" t="n">
        <f aca="false">A1726+0.001</f>
        <v>1.72499999999992</v>
      </c>
      <c r="B1727" s="14" t="n">
        <f aca="false">(SIN(0.5*'Parche Rectangular'!$C$9*'Parche Rectangular'!$C$12*COS(A1727))/COS(A1727))^2</f>
        <v>0.89092411400642</v>
      </c>
      <c r="C1727" s="14" t="n">
        <f aca="false">SIN(A1727)^3</f>
        <v>0.964823187689022</v>
      </c>
      <c r="D1727" s="14" t="n">
        <f aca="false">Tabla142[[#This Row],[( sin(0.5*k0*W*cos θ)/cos θ )²]]*Tabla142[[#This Row],[sin³ θ]]</f>
        <v>0.859584243664692</v>
      </c>
    </row>
    <row r="1728" customFormat="false" ht="15" hidden="false" customHeight="false" outlineLevel="0" collapsed="false">
      <c r="A1728" s="14" t="n">
        <f aca="false">A1727+0.001</f>
        <v>1.72599999999992</v>
      </c>
      <c r="B1728" s="14" t="n">
        <f aca="false">(SIN(0.5*'Parche Rectangular'!$C$9*'Parche Rectangular'!$C$12*COS(A1728))/COS(A1728))^2</f>
        <v>0.890842867771435</v>
      </c>
      <c r="C1728" s="14" t="n">
        <f aca="false">SIN(A1728)^3</f>
        <v>0.964371901305173</v>
      </c>
      <c r="D1728" s="14" t="n">
        <f aca="false">Tabla142[[#This Row],[( sin(0.5*k0*W*cos θ)/cos θ )²]]*Tabla142[[#This Row],[sin³ θ]]</f>
        <v>0.859103830156891</v>
      </c>
    </row>
    <row r="1729" customFormat="false" ht="15" hidden="false" customHeight="false" outlineLevel="0" collapsed="false">
      <c r="A1729" s="14" t="n">
        <f aca="false">A1728+0.001</f>
        <v>1.72699999999992</v>
      </c>
      <c r="B1729" s="14" t="n">
        <f aca="false">(SIN(0.5*'Parche Rectangular'!$C$9*'Parche Rectangular'!$C$12*COS(A1729))/COS(A1729))^2</f>
        <v>0.890761119374016</v>
      </c>
      <c r="C1729" s="14" t="n">
        <f aca="false">SIN(A1729)^3</f>
        <v>0.963917863456185</v>
      </c>
      <c r="D1729" s="14" t="n">
        <f aca="false">Tabla142[[#This Row],[( sin(0.5*k0*W*cos θ)/cos θ )²]]*Tabla142[[#This Row],[sin³ θ]]</f>
        <v>0.858620555036841</v>
      </c>
    </row>
    <row r="1730" customFormat="false" ht="15" hidden="false" customHeight="false" outlineLevel="0" collapsed="false">
      <c r="A1730" s="14" t="n">
        <f aca="false">A1729+0.001</f>
        <v>1.72799999999992</v>
      </c>
      <c r="B1730" s="14" t="n">
        <f aca="false">(SIN(0.5*'Parche Rectangular'!$C$9*'Parche Rectangular'!$C$12*COS(A1730))/COS(A1730))^2</f>
        <v>0.89067886925264</v>
      </c>
      <c r="C1730" s="14" t="n">
        <f aca="false">SIN(A1730)^3</f>
        <v>0.963461077297944</v>
      </c>
      <c r="D1730" s="14" t="n">
        <f aca="false">Tabla142[[#This Row],[( sin(0.5*k0*W*cos θ)/cos θ )²]]*Tabla142[[#This Row],[sin³ θ]]</f>
        <v>0.858134422896663</v>
      </c>
    </row>
    <row r="1731" customFormat="false" ht="15" hidden="false" customHeight="false" outlineLevel="0" collapsed="false">
      <c r="A1731" s="14" t="n">
        <f aca="false">A1730+0.001</f>
        <v>1.72899999999992</v>
      </c>
      <c r="B1731" s="14" t="n">
        <f aca="false">(SIN(0.5*'Parche Rectangular'!$C$9*'Parche Rectangular'!$C$12*COS(A1731))/COS(A1731))^2</f>
        <v>0.890596117848401</v>
      </c>
      <c r="C1731" s="14" t="n">
        <f aca="false">SIN(A1731)^3</f>
        <v>0.963001546005145</v>
      </c>
      <c r="D1731" s="14" t="n">
        <f aca="false">Tabla142[[#This Row],[( sin(0.5*k0*W*cos θ)/cos θ )²]]*Tabla142[[#This Row],[sin³ θ]]</f>
        <v>0.85764543835419</v>
      </c>
    </row>
    <row r="1732" customFormat="false" ht="15" hidden="false" customHeight="false" outlineLevel="0" collapsed="false">
      <c r="A1732" s="14" t="n">
        <f aca="false">A1731+0.001</f>
        <v>1.72999999999992</v>
      </c>
      <c r="B1732" s="14" t="n">
        <f aca="false">(SIN(0.5*'Parche Rectangular'!$C$9*'Parche Rectangular'!$C$12*COS(A1732))/COS(A1732))^2</f>
        <v>0.890512865605004</v>
      </c>
      <c r="C1732" s="14" t="n">
        <f aca="false">SIN(A1732)^3</f>
        <v>0.962539272771263</v>
      </c>
      <c r="D1732" s="14" t="n">
        <f aca="false">Tabla142[[#This Row],[( sin(0.5*k0*W*cos θ)/cos θ )²]]*Tabla142[[#This Row],[sin³ θ]]</f>
        <v>0.857153606052894</v>
      </c>
    </row>
    <row r="1733" customFormat="false" ht="15" hidden="false" customHeight="false" outlineLevel="0" collapsed="false">
      <c r="A1733" s="14" t="n">
        <f aca="false">A1732+0.001</f>
        <v>1.73099999999992</v>
      </c>
      <c r="B1733" s="14" t="n">
        <f aca="false">(SIN(0.5*'Parche Rectangular'!$C$9*'Parche Rectangular'!$C$12*COS(A1733))/COS(A1733))^2</f>
        <v>0.890429112968764</v>
      </c>
      <c r="C1733" s="14" t="n">
        <f aca="false">SIN(A1733)^3</f>
        <v>0.962074260808524</v>
      </c>
      <c r="D1733" s="14" t="n">
        <f aca="false">Tabla142[[#This Row],[( sin(0.5*k0*W*cos θ)/cos θ )²]]*Tabla142[[#This Row],[sin³ θ]]</f>
        <v>0.856658930661813</v>
      </c>
    </row>
    <row r="1734" customFormat="false" ht="15" hidden="false" customHeight="false" outlineLevel="0" collapsed="false">
      <c r="A1734" s="14" t="n">
        <f aca="false">A1733+0.001</f>
        <v>1.73199999999992</v>
      </c>
      <c r="B1734" s="14" t="n">
        <f aca="false">(SIN(0.5*'Parche Rectangular'!$C$9*'Parche Rectangular'!$C$12*COS(A1734))/COS(A1734))^2</f>
        <v>0.890344860388596</v>
      </c>
      <c r="C1734" s="14" t="n">
        <f aca="false">SIN(A1734)^3</f>
        <v>0.961606513347881</v>
      </c>
      <c r="D1734" s="14" t="n">
        <f aca="false">Tabla142[[#This Row],[( sin(0.5*k0*W*cos θ)/cos θ )²]]*Tabla142[[#This Row],[sin³ θ]]</f>
        <v>0.856161416875484</v>
      </c>
    </row>
    <row r="1735" customFormat="false" ht="15" hidden="false" customHeight="false" outlineLevel="0" collapsed="false">
      <c r="A1735" s="14" t="n">
        <f aca="false">A1734+0.001</f>
        <v>1.73299999999992</v>
      </c>
      <c r="B1735" s="14" t="n">
        <f aca="false">(SIN(0.5*'Parche Rectangular'!$C$9*'Parche Rectangular'!$C$12*COS(A1735))/COS(A1735))^2</f>
        <v>0.890260108316021</v>
      </c>
      <c r="C1735" s="14" t="n">
        <f aca="false">SIN(A1735)^3</f>
        <v>0.96113603363898</v>
      </c>
      <c r="D1735" s="14" t="n">
        <f aca="false">Tabla142[[#This Row],[( sin(0.5*k0*W*cos θ)/cos θ )²]]*Tabla142[[#This Row],[sin³ θ]]</f>
        <v>0.855661069413869</v>
      </c>
    </row>
    <row r="1736" customFormat="false" ht="15" hidden="false" customHeight="false" outlineLevel="0" collapsed="false">
      <c r="A1736" s="14" t="n">
        <f aca="false">A1735+0.001</f>
        <v>1.73399999999992</v>
      </c>
      <c r="B1736" s="14" t="n">
        <f aca="false">(SIN(0.5*'Parche Rectangular'!$C$9*'Parche Rectangular'!$C$12*COS(A1736))/COS(A1736))^2</f>
        <v>0.890174857205152</v>
      </c>
      <c r="C1736" s="14" t="n">
        <f aca="false">SIN(A1736)^3</f>
        <v>0.960662824950138</v>
      </c>
      <c r="D1736" s="14" t="n">
        <f aca="false">Tabla142[[#This Row],[( sin(0.5*k0*W*cos θ)/cos θ )²]]*Tabla142[[#This Row],[sin³ θ]]</f>
        <v>0.855157893022287</v>
      </c>
    </row>
    <row r="1737" customFormat="false" ht="15" hidden="false" customHeight="false" outlineLevel="0" collapsed="false">
      <c r="A1737" s="14" t="n">
        <f aca="false">A1736+0.001</f>
        <v>1.73499999999992</v>
      </c>
      <c r="B1737" s="14" t="n">
        <f aca="false">(SIN(0.5*'Parche Rectangular'!$C$9*'Parche Rectangular'!$C$12*COS(A1737))/COS(A1737))^2</f>
        <v>0.890089107512697</v>
      </c>
      <c r="C1737" s="14" t="n">
        <f aca="false">SIN(A1737)^3</f>
        <v>0.960186890568309</v>
      </c>
      <c r="D1737" s="14" t="n">
        <f aca="false">Tabla142[[#This Row],[( sin(0.5*k0*W*cos θ)/cos θ )²]]*Tabla142[[#This Row],[sin³ θ]]</f>
        <v>0.854651892471339</v>
      </c>
    </row>
    <row r="1738" customFormat="false" ht="15" hidden="false" customHeight="false" outlineLevel="0" collapsed="false">
      <c r="A1738" s="14" t="n">
        <f aca="false">A1737+0.001</f>
        <v>1.73599999999992</v>
      </c>
      <c r="B1738" s="14" t="n">
        <f aca="false">(SIN(0.5*'Parche Rectangular'!$C$9*'Parche Rectangular'!$C$12*COS(A1738))/COS(A1738))^2</f>
        <v>0.890002859697954</v>
      </c>
      <c r="C1738" s="14" t="n">
        <f aca="false">SIN(A1738)^3</f>
        <v>0.959708233799061</v>
      </c>
      <c r="D1738" s="14" t="n">
        <f aca="false">Tabla142[[#This Row],[( sin(0.5*k0*W*cos θ)/cos θ )²]]*Tabla142[[#This Row],[sin³ θ]]</f>
        <v>0.854143072556837</v>
      </c>
    </row>
    <row r="1739" customFormat="false" ht="15" hidden="false" customHeight="false" outlineLevel="0" collapsed="false">
      <c r="A1739" s="14" t="n">
        <f aca="false">A1738+0.001</f>
        <v>1.73699999999992</v>
      </c>
      <c r="B1739" s="14" t="n">
        <f aca="false">(SIN(0.5*'Parche Rectangular'!$C$9*'Parche Rectangular'!$C$12*COS(A1739))/COS(A1739))^2</f>
        <v>0.889916114222803</v>
      </c>
      <c r="C1739" s="14" t="n">
        <f aca="false">SIN(A1739)^3</f>
        <v>0.959226857966541</v>
      </c>
      <c r="D1739" s="14" t="n">
        <f aca="false">Tabla142[[#This Row],[( sin(0.5*k0*W*cos θ)/cos θ )²]]*Tabla142[[#This Row],[sin³ θ]]</f>
        <v>0.853631438099733</v>
      </c>
    </row>
    <row r="1740" customFormat="false" ht="15" hidden="false" customHeight="false" outlineLevel="0" collapsed="false">
      <c r="A1740" s="14" t="n">
        <f aca="false">A1739+0.001</f>
        <v>1.73799999999992</v>
      </c>
      <c r="B1740" s="14" t="n">
        <f aca="false">(SIN(0.5*'Parche Rectangular'!$C$9*'Parche Rectangular'!$C$12*COS(A1740))/COS(A1740))^2</f>
        <v>0.889828871551707</v>
      </c>
      <c r="C1740" s="14" t="n">
        <f aca="false">SIN(A1740)^3</f>
        <v>0.958742766413451</v>
      </c>
      <c r="D1740" s="14" t="n">
        <f aca="false">Tabla142[[#This Row],[( sin(0.5*k0*W*cos θ)/cos θ )²]]*Tabla142[[#This Row],[sin³ θ]]</f>
        <v>0.853116993946044</v>
      </c>
    </row>
    <row r="1741" customFormat="false" ht="15" hidden="false" customHeight="false" outlineLevel="0" collapsed="false">
      <c r="A1741" s="14" t="n">
        <f aca="false">A1740+0.001</f>
        <v>1.73899999999992</v>
      </c>
      <c r="B1741" s="14" t="n">
        <f aca="false">(SIN(0.5*'Parche Rectangular'!$C$9*'Parche Rectangular'!$C$12*COS(A1741))/COS(A1741))^2</f>
        <v>0.889741132151707</v>
      </c>
      <c r="C1741" s="14" t="n">
        <f aca="false">SIN(A1741)^3</f>
        <v>0.958255962501018</v>
      </c>
      <c r="D1741" s="14" t="n">
        <f aca="false">Tabla142[[#This Row],[( sin(0.5*k0*W*cos θ)/cos θ )²]]*Tabla142[[#This Row],[sin³ θ]]</f>
        <v>0.852599744966779</v>
      </c>
    </row>
    <row r="1742" customFormat="false" ht="15" hidden="false" customHeight="false" outlineLevel="0" collapsed="false">
      <c r="A1742" s="14" t="n">
        <f aca="false">A1741+0.001</f>
        <v>1.73999999999992</v>
      </c>
      <c r="B1742" s="14" t="n">
        <f aca="false">(SIN(0.5*'Parche Rectangular'!$C$9*'Parche Rectangular'!$C$12*COS(A1742))/COS(A1742))^2</f>
        <v>0.889652896492416</v>
      </c>
      <c r="C1742" s="14" t="n">
        <f aca="false">SIN(A1742)^3</f>
        <v>0.957766449608961</v>
      </c>
      <c r="D1742" s="14" t="n">
        <f aca="false">Tabla142[[#This Row],[( sin(0.5*k0*W*cos θ)/cos θ )²]]*Tabla142[[#This Row],[sin³ θ]]</f>
        <v>0.852079696057869</v>
      </c>
    </row>
    <row r="1743" customFormat="false" ht="15" hidden="false" customHeight="false" outlineLevel="0" collapsed="false">
      <c r="A1743" s="14" t="n">
        <f aca="false">A1742+0.001</f>
        <v>1.74099999999992</v>
      </c>
      <c r="B1743" s="14" t="n">
        <f aca="false">(SIN(0.5*'Parche Rectangular'!$C$9*'Parche Rectangular'!$C$12*COS(A1743))/COS(A1743))^2</f>
        <v>0.889564165046014</v>
      </c>
      <c r="C1743" s="14" t="n">
        <f aca="false">SIN(A1743)^3</f>
        <v>0.957274231135466</v>
      </c>
      <c r="D1743" s="14" t="n">
        <f aca="false">Tabla142[[#This Row],[( sin(0.5*k0*W*cos θ)/cos θ )²]]*Tabla142[[#This Row],[sin³ θ]]</f>
        <v>0.851556852140086</v>
      </c>
    </row>
    <row r="1744" customFormat="false" ht="15" hidden="false" customHeight="false" outlineLevel="0" collapsed="false">
      <c r="A1744" s="14" t="n">
        <f aca="false">A1743+0.001</f>
        <v>1.74199999999992</v>
      </c>
      <c r="B1744" s="14" t="n">
        <f aca="false">(SIN(0.5*'Parche Rectangular'!$C$9*'Parche Rectangular'!$C$12*COS(A1744))/COS(A1744))^2</f>
        <v>0.889474938287251</v>
      </c>
      <c r="C1744" s="14" t="n">
        <f aca="false">SIN(A1744)^3</f>
        <v>0.956779310497157</v>
      </c>
      <c r="D1744" s="14" t="n">
        <f aca="false">Tabla142[[#This Row],[( sin(0.5*k0*W*cos θ)/cos θ )²]]*Tabla142[[#This Row],[sin³ θ]]</f>
        <v>0.851031218158977</v>
      </c>
    </row>
    <row r="1745" customFormat="false" ht="15" hidden="false" customHeight="false" outlineLevel="0" collapsed="false">
      <c r="A1745" s="14" t="n">
        <f aca="false">A1744+0.001</f>
        <v>1.74299999999992</v>
      </c>
      <c r="B1745" s="14" t="n">
        <f aca="false">(SIN(0.5*'Parche Rectangular'!$C$9*'Parche Rectangular'!$C$12*COS(A1745))/COS(A1745))^2</f>
        <v>0.889385216693434</v>
      </c>
      <c r="C1745" s="14" t="n">
        <f aca="false">SIN(A1745)^3</f>
        <v>0.95628169112906</v>
      </c>
      <c r="D1745" s="14" t="n">
        <f aca="false">Tabla142[[#This Row],[( sin(0.5*k0*W*cos θ)/cos θ )²]]*Tabla142[[#This Row],[sin³ θ]]</f>
        <v>0.850502799084783</v>
      </c>
    </row>
    <row r="1746" customFormat="false" ht="15" hidden="false" customHeight="false" outlineLevel="0" collapsed="false">
      <c r="A1746" s="14" t="n">
        <f aca="false">A1745+0.001</f>
        <v>1.74399999999992</v>
      </c>
      <c r="B1746" s="14" t="n">
        <f aca="false">(SIN(0.5*'Parche Rectangular'!$C$9*'Parche Rectangular'!$C$12*COS(A1746))/COS(A1746))^2</f>
        <v>0.88929500074443</v>
      </c>
      <c r="C1746" s="14" t="n">
        <f aca="false">SIN(A1746)^3</f>
        <v>0.955781376484582</v>
      </c>
      <c r="D1746" s="14" t="n">
        <f aca="false">Tabla142[[#This Row],[( sin(0.5*k0*W*cos θ)/cos θ )²]]*Tabla142[[#This Row],[sin³ θ]]</f>
        <v>0.849971599912369</v>
      </c>
    </row>
    <row r="1747" customFormat="false" ht="15" hidden="false" customHeight="false" outlineLevel="0" collapsed="false">
      <c r="A1747" s="14" t="n">
        <f aca="false">A1746+0.001</f>
        <v>1.74499999999992</v>
      </c>
      <c r="B1747" s="14" t="n">
        <f aca="false">(SIN(0.5*'Parche Rectangular'!$C$9*'Parche Rectangular'!$C$12*COS(A1747))/COS(A1747))^2</f>
        <v>0.889204290922657</v>
      </c>
      <c r="C1747" s="14" t="n">
        <f aca="false">SIN(A1747)^3</f>
        <v>0.955278370035472</v>
      </c>
      <c r="D1747" s="14" t="n">
        <f aca="false">Tabla142[[#This Row],[( sin(0.5*k0*W*cos θ)/cos θ )²]]*Tabla142[[#This Row],[sin³ θ]]</f>
        <v>0.849437625661144</v>
      </c>
    </row>
    <row r="1748" customFormat="false" ht="15" hidden="false" customHeight="false" outlineLevel="0" collapsed="false">
      <c r="A1748" s="14" t="n">
        <f aca="false">A1747+0.001</f>
        <v>1.74599999999992</v>
      </c>
      <c r="B1748" s="14" t="n">
        <f aca="false">(SIN(0.5*'Parche Rectangular'!$C$9*'Parche Rectangular'!$C$12*COS(A1748))/COS(A1748))^2</f>
        <v>0.889113087713084</v>
      </c>
      <c r="C1748" s="14" t="n">
        <f aca="false">SIN(A1748)^3</f>
        <v>0.954772675271798</v>
      </c>
      <c r="D1748" s="14" t="n">
        <f aca="false">Tabla142[[#This Row],[( sin(0.5*k0*W*cos θ)/cos θ )²]]*Tabla142[[#This Row],[sin³ θ]]</f>
        <v>0.84890088137499</v>
      </c>
    </row>
    <row r="1749" customFormat="false" ht="15" hidden="false" customHeight="false" outlineLevel="0" collapsed="false">
      <c r="A1749" s="14" t="n">
        <f aca="false">A1748+0.001</f>
        <v>1.74699999999992</v>
      </c>
      <c r="B1749" s="14" t="n">
        <f aca="false">(SIN(0.5*'Parche Rectangular'!$C$9*'Parche Rectangular'!$C$12*COS(A1749))/COS(A1749))^2</f>
        <v>0.889021391603222</v>
      </c>
      <c r="C1749" s="14" t="n">
        <f aca="false">SIN(A1749)^3</f>
        <v>0.954264295701911</v>
      </c>
      <c r="D1749" s="14" t="n">
        <f aca="false">Tabla142[[#This Row],[( sin(0.5*k0*W*cos θ)/cos θ )²]]*Tabla142[[#This Row],[sin³ θ]]</f>
        <v>0.848361372122181</v>
      </c>
    </row>
    <row r="1750" customFormat="false" ht="15" hidden="false" customHeight="false" outlineLevel="0" collapsed="false">
      <c r="A1750" s="14" t="n">
        <f aca="false">A1749+0.001</f>
        <v>1.74799999999992</v>
      </c>
      <c r="B1750" s="14" t="n">
        <f aca="false">(SIN(0.5*'Parche Rectangular'!$C$9*'Parche Rectangular'!$C$12*COS(A1750))/COS(A1750))^2</f>
        <v>0.888929203083126</v>
      </c>
      <c r="C1750" s="14" t="n">
        <f aca="false">SIN(A1750)^3</f>
        <v>0.953753234852419</v>
      </c>
      <c r="D1750" s="14" t="n">
        <f aca="false">Tabla142[[#This Row],[( sin(0.5*k0*W*cos θ)/cos θ )²]]*Tabla142[[#This Row],[sin³ θ]]</f>
        <v>0.847819102995314</v>
      </c>
    </row>
    <row r="1751" customFormat="false" ht="15" hidden="false" customHeight="false" outlineLevel="0" collapsed="false">
      <c r="A1751" s="14" t="n">
        <f aca="false">A1750+0.001</f>
        <v>1.74899999999992</v>
      </c>
      <c r="B1751" s="14" t="n">
        <f aca="false">(SIN(0.5*'Parche Rectangular'!$C$9*'Parche Rectangular'!$C$12*COS(A1751))/COS(A1751))^2</f>
        <v>0.888836522645384</v>
      </c>
      <c r="C1751" s="14" t="n">
        <f aca="false">SIN(A1751)^3</f>
        <v>0.953239496268155</v>
      </c>
      <c r="D1751" s="14" t="n">
        <f aca="false">Tabla142[[#This Row],[( sin(0.5*k0*W*cos θ)/cos θ )²]]*Tabla142[[#This Row],[sin³ θ]]</f>
        <v>0.847274079111224</v>
      </c>
    </row>
    <row r="1752" customFormat="false" ht="15" hidden="false" customHeight="false" outlineLevel="0" collapsed="false">
      <c r="A1752" s="14" t="n">
        <f aca="false">A1751+0.001</f>
        <v>1.74999999999992</v>
      </c>
      <c r="B1752" s="14" t="n">
        <f aca="false">(SIN(0.5*'Parche Rectangular'!$C$9*'Parche Rectangular'!$C$12*COS(A1752))/COS(A1752))^2</f>
        <v>0.888743350785121</v>
      </c>
      <c r="C1752" s="14" t="n">
        <f aca="false">SIN(A1752)^3</f>
        <v>0.952723083512143</v>
      </c>
      <c r="D1752" s="14" t="n">
        <f aca="false">Tabla142[[#This Row],[( sin(0.5*k0*W*cos θ)/cos θ )²]]*Tabla142[[#This Row],[sin³ θ]]</f>
        <v>0.846726305610915</v>
      </c>
    </row>
    <row r="1753" customFormat="false" ht="15" hidden="false" customHeight="false" outlineLevel="0" collapsed="false">
      <c r="A1753" s="14" t="n">
        <f aca="false">A1752+0.001</f>
        <v>1.75099999999992</v>
      </c>
      <c r="B1753" s="14" t="n">
        <f aca="false">(SIN(0.5*'Parche Rectangular'!$C$9*'Parche Rectangular'!$C$12*COS(A1753))/COS(A1753))^2</f>
        <v>0.888649687999986</v>
      </c>
      <c r="C1753" s="14" t="n">
        <f aca="false">SIN(A1753)^3</f>
        <v>0.952204000165572</v>
      </c>
      <c r="D1753" s="14" t="n">
        <f aca="false">Tabla142[[#This Row],[( sin(0.5*k0*W*cos θ)/cos θ )²]]*Tabla142[[#This Row],[sin³ θ]]</f>
        <v>0.846175787659474</v>
      </c>
    </row>
    <row r="1754" customFormat="false" ht="15" hidden="false" customHeight="false" outlineLevel="0" collapsed="false">
      <c r="A1754" s="14" t="n">
        <f aca="false">A1753+0.001</f>
        <v>1.75199999999992</v>
      </c>
      <c r="B1754" s="14" t="n">
        <f aca="false">(SIN(0.5*'Parche Rectangular'!$C$9*'Parche Rectangular'!$C$12*COS(A1754))/COS(A1754))^2</f>
        <v>0.888555534790155</v>
      </c>
      <c r="C1754" s="14" t="n">
        <f aca="false">SIN(A1754)^3</f>
        <v>0.951682249827761</v>
      </c>
      <c r="D1754" s="14" t="n">
        <f aca="false">Tabla142[[#This Row],[( sin(0.5*k0*W*cos θ)/cos θ )²]]*Tabla142[[#This Row],[sin³ θ]]</f>
        <v>0.845622530446004</v>
      </c>
    </row>
    <row r="1755" customFormat="false" ht="15" hidden="false" customHeight="false" outlineLevel="0" collapsed="false">
      <c r="A1755" s="14" t="n">
        <f aca="false">A1754+0.001</f>
        <v>1.75299999999992</v>
      </c>
      <c r="B1755" s="14" t="n">
        <f aca="false">(SIN(0.5*'Parche Rectangular'!$C$9*'Parche Rectangular'!$C$12*COS(A1755))/COS(A1755))^2</f>
        <v>0.888460891658322</v>
      </c>
      <c r="C1755" s="14" t="n">
        <f aca="false">SIN(A1755)^3</f>
        <v>0.951157836116129</v>
      </c>
      <c r="D1755" s="14" t="n">
        <f aca="false">Tabla142[[#This Row],[( sin(0.5*k0*W*cos θ)/cos θ )²]]*Tabla142[[#This Row],[sin³ θ]]</f>
        <v>0.845066539183536</v>
      </c>
    </row>
    <row r="1756" customFormat="false" ht="15" hidden="false" customHeight="false" outlineLevel="0" collapsed="false">
      <c r="A1756" s="14" t="n">
        <f aca="false">A1755+0.001</f>
        <v>1.75399999999992</v>
      </c>
      <c r="B1756" s="14" t="n">
        <f aca="false">(SIN(0.5*'Parche Rectangular'!$C$9*'Parche Rectangular'!$C$12*COS(A1756))/COS(A1756))^2</f>
        <v>0.888365759109697</v>
      </c>
      <c r="C1756" s="14" t="n">
        <f aca="false">SIN(A1756)^3</f>
        <v>0.950630762666164</v>
      </c>
      <c r="D1756" s="14" t="n">
        <f aca="false">Tabla142[[#This Row],[( sin(0.5*k0*W*cos θ)/cos θ )²]]*Tabla142[[#This Row],[sin³ θ]]</f>
        <v>0.844507819108957</v>
      </c>
    </row>
    <row r="1757" customFormat="false" ht="15" hidden="false" customHeight="false" outlineLevel="0" collapsed="false">
      <c r="A1757" s="14" t="n">
        <f aca="false">A1756+0.001</f>
        <v>1.75499999999992</v>
      </c>
      <c r="B1757" s="14" t="n">
        <f aca="false">(SIN(0.5*'Parche Rectangular'!$C$9*'Parche Rectangular'!$C$12*COS(A1757))/COS(A1757))^2</f>
        <v>0.888270137652003</v>
      </c>
      <c r="C1757" s="14" t="n">
        <f aca="false">SIN(A1757)^3</f>
        <v>0.950101033131393</v>
      </c>
      <c r="D1757" s="14" t="n">
        <f aca="false">Tabla142[[#This Row],[( sin(0.5*k0*W*cos θ)/cos θ )²]]*Tabla142[[#This Row],[sin³ θ]]</f>
        <v>0.843946375482932</v>
      </c>
    </row>
    <row r="1758" customFormat="false" ht="15" hidden="false" customHeight="false" outlineLevel="0" collapsed="false">
      <c r="A1758" s="14" t="n">
        <f aca="false">A1757+0.001</f>
        <v>1.75599999999992</v>
      </c>
      <c r="B1758" s="14" t="n">
        <f aca="false">(SIN(0.5*'Parche Rectangular'!$C$9*'Parche Rectangular'!$C$12*COS(A1758))/COS(A1758))^2</f>
        <v>0.888174027795466</v>
      </c>
      <c r="C1758" s="14" t="n">
        <f aca="false">SIN(A1758)^3</f>
        <v>0.949568651183343</v>
      </c>
      <c r="D1758" s="14" t="n">
        <f aca="false">Tabla142[[#This Row],[( sin(0.5*k0*W*cos θ)/cos θ )²]]*Tabla142[[#This Row],[sin³ θ]]</f>
        <v>0.843382213589818</v>
      </c>
    </row>
    <row r="1759" customFormat="false" ht="15" hidden="false" customHeight="false" outlineLevel="0" collapsed="false">
      <c r="A1759" s="14" t="n">
        <f aca="false">A1758+0.001</f>
        <v>1.75699999999992</v>
      </c>
      <c r="B1759" s="14" t="n">
        <f aca="false">(SIN(0.5*'Parche Rectangular'!$C$9*'Parche Rectangular'!$C$12*COS(A1759))/COS(A1759))^2</f>
        <v>0.88807743005282</v>
      </c>
      <c r="C1759" s="14" t="n">
        <f aca="false">SIN(A1759)^3</f>
        <v>0.94903362051152</v>
      </c>
      <c r="D1759" s="14" t="n">
        <f aca="false">Tabla142[[#This Row],[( sin(0.5*k0*W*cos θ)/cos θ )²]]*Tabla142[[#This Row],[sin³ θ]]</f>
        <v>0.842815338737594</v>
      </c>
    </row>
    <row r="1760" customFormat="false" ht="15" hidden="false" customHeight="false" outlineLevel="0" collapsed="false">
      <c r="A1760" s="14" t="n">
        <f aca="false">A1759+0.001</f>
        <v>1.75799999999992</v>
      </c>
      <c r="B1760" s="14" t="n">
        <f aca="false">(SIN(0.5*'Parche Rectangular'!$C$9*'Parche Rectangular'!$C$12*COS(A1760))/COS(A1760))^2</f>
        <v>0.887980344939293</v>
      </c>
      <c r="C1760" s="14" t="n">
        <f aca="false">SIN(A1760)^3</f>
        <v>0.948495944823367</v>
      </c>
      <c r="D1760" s="14" t="n">
        <f aca="false">Tabla142[[#This Row],[( sin(0.5*k0*W*cos θ)/cos θ )²]]*Tabla142[[#This Row],[sin³ θ]]</f>
        <v>0.842245756257775</v>
      </c>
    </row>
    <row r="1761" customFormat="false" ht="15" hidden="false" customHeight="false" outlineLevel="0" collapsed="false">
      <c r="A1761" s="14" t="n">
        <f aca="false">A1760+0.001</f>
        <v>1.75899999999992</v>
      </c>
      <c r="B1761" s="14" t="n">
        <f aca="false">(SIN(0.5*'Parche Rectangular'!$C$9*'Parche Rectangular'!$C$12*COS(A1761))/COS(A1761))^2</f>
        <v>0.88788277297261</v>
      </c>
      <c r="C1761" s="14" t="n">
        <f aca="false">SIN(A1761)^3</f>
        <v>0.947955627844239</v>
      </c>
      <c r="D1761" s="14" t="n">
        <f aca="false">Tabla142[[#This Row],[( sin(0.5*k0*W*cos θ)/cos θ )²]]*Tabla142[[#This Row],[sin³ θ]]</f>
        <v>0.841673471505334</v>
      </c>
    </row>
    <row r="1762" customFormat="false" ht="15" hidden="false" customHeight="false" outlineLevel="0" collapsed="false">
      <c r="A1762" s="14" t="n">
        <f aca="false">A1761+0.001</f>
        <v>1.75999999999992</v>
      </c>
      <c r="B1762" s="14" t="n">
        <f aca="false">(SIN(0.5*'Parche Rectangular'!$C$9*'Parche Rectangular'!$C$12*COS(A1762))/COS(A1762))^2</f>
        <v>0.887784714672985</v>
      </c>
      <c r="C1762" s="14" t="n">
        <f aca="false">SIN(A1762)^3</f>
        <v>0.947412673317363</v>
      </c>
      <c r="D1762" s="14" t="n">
        <f aca="false">Tabla142[[#This Row],[( sin(0.5*k0*W*cos θ)/cos θ )²]]*Tabla142[[#This Row],[sin³ θ]]</f>
        <v>0.841098489858625</v>
      </c>
    </row>
    <row r="1763" customFormat="false" ht="15" hidden="false" customHeight="false" outlineLevel="0" collapsed="false">
      <c r="A1763" s="14" t="n">
        <f aca="false">A1762+0.001</f>
        <v>1.76099999999992</v>
      </c>
      <c r="B1763" s="14" t="n">
        <f aca="false">(SIN(0.5*'Parche Rectangular'!$C$9*'Parche Rectangular'!$C$12*COS(A1763))/COS(A1763))^2</f>
        <v>0.887686170563115</v>
      </c>
      <c r="C1763" s="14" t="n">
        <f aca="false">SIN(A1763)^3</f>
        <v>0.946867085003815</v>
      </c>
      <c r="D1763" s="14" t="n">
        <f aca="false">Tabla142[[#This Row],[( sin(0.5*k0*W*cos θ)/cos θ )²]]*Tabla142[[#This Row],[sin³ θ]]</f>
        <v>0.840520816719296</v>
      </c>
    </row>
    <row r="1764" customFormat="false" ht="15" hidden="false" customHeight="false" outlineLevel="0" collapsed="false">
      <c r="A1764" s="14" t="n">
        <f aca="false">A1763+0.001</f>
        <v>1.76199999999992</v>
      </c>
      <c r="B1764" s="14" t="n">
        <f aca="false">(SIN(0.5*'Parche Rectangular'!$C$9*'Parche Rectangular'!$C$12*COS(A1764))/COS(A1764))^2</f>
        <v>0.887587141168181</v>
      </c>
      <c r="C1764" s="14" t="n">
        <f aca="false">SIN(A1764)^3</f>
        <v>0.946318866682479</v>
      </c>
      <c r="D1764" s="14" t="n">
        <f aca="false">Tabla142[[#This Row],[( sin(0.5*k0*W*cos θ)/cos θ )²]]*Tabla142[[#This Row],[sin³ θ]]</f>
        <v>0.839940457512214</v>
      </c>
    </row>
    <row r="1765" customFormat="false" ht="15" hidden="false" customHeight="false" outlineLevel="0" collapsed="false">
      <c r="A1765" s="14" t="n">
        <f aca="false">A1764+0.001</f>
        <v>1.76299999999992</v>
      </c>
      <c r="B1765" s="14" t="n">
        <f aca="false">(SIN(0.5*'Parche Rectangular'!$C$9*'Parche Rectangular'!$C$12*COS(A1765))/COS(A1765))^2</f>
        <v>0.887487627015839</v>
      </c>
      <c r="C1765" s="14" t="n">
        <f aca="false">SIN(A1765)^3</f>
        <v>0.945768022150018</v>
      </c>
      <c r="D1765" s="14" t="n">
        <f aca="false">Tabla142[[#This Row],[( sin(0.5*k0*W*cos θ)/cos θ )²]]*Tabla142[[#This Row],[sin³ θ]]</f>
        <v>0.839357417685383</v>
      </c>
    </row>
    <row r="1766" customFormat="false" ht="15" hidden="false" customHeight="false" outlineLevel="0" collapsed="false">
      <c r="A1766" s="14" t="n">
        <f aca="false">A1765+0.001</f>
        <v>1.76399999999992</v>
      </c>
      <c r="B1766" s="14" t="n">
        <f aca="false">(SIN(0.5*'Parche Rectangular'!$C$9*'Parche Rectangular'!$C$12*COS(A1766))/COS(A1766))^2</f>
        <v>0.887387628636218</v>
      </c>
      <c r="C1766" s="14" t="n">
        <f aca="false">SIN(A1766)^3</f>
        <v>0.94521455522084</v>
      </c>
      <c r="D1766" s="14" t="n">
        <f aca="false">Tabla142[[#This Row],[( sin(0.5*k0*W*cos θ)/cos θ )²]]*Tabla142[[#This Row],[sin³ θ]]</f>
        <v>0.838771702709859</v>
      </c>
    </row>
    <row r="1767" customFormat="false" ht="15" hidden="false" customHeight="false" outlineLevel="0" collapsed="false">
      <c r="A1767" s="14" t="n">
        <f aca="false">A1766+0.001</f>
        <v>1.76499999999992</v>
      </c>
      <c r="B1767" s="14" t="n">
        <f aca="false">(SIN(0.5*'Parche Rectangular'!$C$9*'Parche Rectangular'!$C$12*COS(A1767))/COS(A1767))^2</f>
        <v>0.887287146561914</v>
      </c>
      <c r="C1767" s="14" t="n">
        <f aca="false">SIN(A1767)^3</f>
        <v>0.944658469727066</v>
      </c>
      <c r="D1767" s="14" t="n">
        <f aca="false">Tabla142[[#This Row],[( sin(0.5*k0*W*cos θ)/cos θ )²]]*Tabla142[[#This Row],[sin³ θ]]</f>
        <v>0.838183318079673</v>
      </c>
    </row>
    <row r="1768" customFormat="false" ht="15" hidden="false" customHeight="false" outlineLevel="0" collapsed="false">
      <c r="A1768" s="14" t="n">
        <f aca="false">A1767+0.001</f>
        <v>1.76599999999992</v>
      </c>
      <c r="B1768" s="14" t="n">
        <f aca="false">(SIN(0.5*'Parche Rectangular'!$C$9*'Parche Rectangular'!$C$12*COS(A1768))/COS(A1768))^2</f>
        <v>0.887186181327985</v>
      </c>
      <c r="C1768" s="14" t="n">
        <f aca="false">SIN(A1768)^3</f>
        <v>0.944099769518495</v>
      </c>
      <c r="D1768" s="14" t="n">
        <f aca="false">Tabla142[[#This Row],[( sin(0.5*k0*W*cos θ)/cos θ )²]]*Tabla142[[#This Row],[sin³ θ]]</f>
        <v>0.837592269311745</v>
      </c>
    </row>
    <row r="1769" customFormat="false" ht="15" hidden="false" customHeight="false" outlineLevel="0" collapsed="false">
      <c r="A1769" s="14" t="n">
        <f aca="false">A1768+0.001</f>
        <v>1.76699999999992</v>
      </c>
      <c r="B1769" s="14" t="n">
        <f aca="false">(SIN(0.5*'Parche Rectangular'!$C$9*'Parche Rectangular'!$C$12*COS(A1769))/COS(A1769))^2</f>
        <v>0.887084733471951</v>
      </c>
      <c r="C1769" s="14" t="n">
        <f aca="false">SIN(A1769)^3</f>
        <v>0.943538458462571</v>
      </c>
      <c r="D1769" s="14" t="n">
        <f aca="false">Tabla142[[#This Row],[( sin(0.5*k0*W*cos θ)/cos θ )²]]*Tabla142[[#This Row],[sin³ θ]]</f>
        <v>0.836998561945805</v>
      </c>
    </row>
    <row r="1770" customFormat="false" ht="15" hidden="false" customHeight="false" outlineLevel="0" collapsed="false">
      <c r="A1770" s="14" t="n">
        <f aca="false">A1769+0.001</f>
        <v>1.76799999999992</v>
      </c>
      <c r="B1770" s="14" t="n">
        <f aca="false">(SIN(0.5*'Parche Rectangular'!$C$9*'Parche Rectangular'!$C$12*COS(A1770))/COS(A1770))^2</f>
        <v>0.886982803533782</v>
      </c>
      <c r="C1770" s="14" t="n">
        <f aca="false">SIN(A1770)^3</f>
        <v>0.942974540444349</v>
      </c>
      <c r="D1770" s="14" t="n">
        <f aca="false">Tabla142[[#This Row],[( sin(0.5*k0*W*cos θ)/cos θ )²]]*Tabla142[[#This Row],[sin³ θ]]</f>
        <v>0.836402201544308</v>
      </c>
    </row>
    <row r="1771" customFormat="false" ht="15" hidden="false" customHeight="false" outlineLevel="0" collapsed="false">
      <c r="A1771" s="14" t="n">
        <f aca="false">A1770+0.001</f>
        <v>1.76899999999992</v>
      </c>
      <c r="B1771" s="14" t="n">
        <f aca="false">(SIN(0.5*'Parche Rectangular'!$C$9*'Parche Rectangular'!$C$12*COS(A1771))/COS(A1771))^2</f>
        <v>0.886880392055902</v>
      </c>
      <c r="C1771" s="14" t="n">
        <f aca="false">SIN(A1771)^3</f>
        <v>0.942408019366463</v>
      </c>
      <c r="D1771" s="14" t="n">
        <f aca="false">Tabla142[[#This Row],[( sin(0.5*k0*W*cos θ)/cos θ )²]]*Tabla142[[#This Row],[sin³ θ]]</f>
        <v>0.835803193692355</v>
      </c>
    </row>
    <row r="1772" customFormat="false" ht="15" hidden="false" customHeight="false" outlineLevel="0" collapsed="false">
      <c r="A1772" s="14" t="n">
        <f aca="false">A1771+0.001</f>
        <v>1.76999999999992</v>
      </c>
      <c r="B1772" s="14" t="n">
        <f aca="false">(SIN(0.5*'Parche Rectangular'!$C$9*'Parche Rectangular'!$C$12*COS(A1772))/COS(A1772))^2</f>
        <v>0.886777499583175</v>
      </c>
      <c r="C1772" s="14" t="n">
        <f aca="false">SIN(A1772)^3</f>
        <v>0.941838899149091</v>
      </c>
      <c r="D1772" s="14" t="n">
        <f aca="false">Tabla142[[#This Row],[( sin(0.5*k0*W*cos θ)/cos θ )²]]*Tabla142[[#This Row],[sin³ θ]]</f>
        <v>0.835201543997601</v>
      </c>
    </row>
    <row r="1773" customFormat="false" ht="15" hidden="false" customHeight="false" outlineLevel="0" collapsed="false">
      <c r="A1773" s="14" t="n">
        <f aca="false">A1772+0.001</f>
        <v>1.77099999999992</v>
      </c>
      <c r="B1773" s="14" t="n">
        <f aca="false">(SIN(0.5*'Parche Rectangular'!$C$9*'Parche Rectangular'!$C$12*COS(A1773))/COS(A1773))^2</f>
        <v>0.88667412666291</v>
      </c>
      <c r="C1773" s="14" t="n">
        <f aca="false">SIN(A1773)^3</f>
        <v>0.94126718372992</v>
      </c>
      <c r="D1773" s="14" t="n">
        <f aca="false">Tabla142[[#This Row],[( sin(0.5*k0*W*cos θ)/cos θ )²]]*Tabla142[[#This Row],[sin³ θ]]</f>
        <v>0.834597258090184</v>
      </c>
    </row>
    <row r="1774" customFormat="false" ht="15" hidden="false" customHeight="false" outlineLevel="0" collapsed="false">
      <c r="A1774" s="14" t="n">
        <f aca="false">A1773+0.001</f>
        <v>1.77199999999992</v>
      </c>
      <c r="B1774" s="14" t="n">
        <f aca="false">(SIN(0.5*'Parche Rectangular'!$C$9*'Parche Rectangular'!$C$12*COS(A1774))/COS(A1774))^2</f>
        <v>0.88657027384485</v>
      </c>
      <c r="C1774" s="14" t="n">
        <f aca="false">SIN(A1774)^3</f>
        <v>0.940692877064112</v>
      </c>
      <c r="D1774" s="14" t="n">
        <f aca="false">Tabla142[[#This Row],[( sin(0.5*k0*W*cos θ)/cos θ )²]]*Tabla142[[#This Row],[sin³ θ]]</f>
        <v>0.833990341622629</v>
      </c>
    </row>
    <row r="1775" customFormat="false" ht="15" hidden="false" customHeight="false" outlineLevel="0" collapsed="false">
      <c r="A1775" s="14" t="n">
        <f aca="false">A1774+0.001</f>
        <v>1.77299999999992</v>
      </c>
      <c r="B1775" s="14" t="n">
        <f aca="false">(SIN(0.5*'Parche Rectangular'!$C$9*'Parche Rectangular'!$C$12*COS(A1775))/COS(A1775))^2</f>
        <v>0.886465941681169</v>
      </c>
      <c r="C1775" s="14" t="n">
        <f aca="false">SIN(A1775)^3</f>
        <v>0.94011598312427</v>
      </c>
      <c r="D1775" s="14" t="n">
        <f aca="false">Tabla142[[#This Row],[( sin(0.5*k0*W*cos θ)/cos θ )²]]*Tabla142[[#This Row],[sin³ θ]]</f>
        <v>0.833380800269774</v>
      </c>
    </row>
    <row r="1776" customFormat="false" ht="15" hidden="false" customHeight="false" outlineLevel="0" collapsed="false">
      <c r="A1776" s="14" t="n">
        <f aca="false">A1775+0.001</f>
        <v>1.77399999999992</v>
      </c>
      <c r="B1776" s="14" t="n">
        <f aca="false">(SIN(0.5*'Parche Rectangular'!$C$9*'Parche Rectangular'!$C$12*COS(A1776))/COS(A1776))^2</f>
        <v>0.886361130726468</v>
      </c>
      <c r="C1776" s="14" t="n">
        <f aca="false">SIN(A1776)^3</f>
        <v>0.939536505900406</v>
      </c>
      <c r="D1776" s="14" t="n">
        <f aca="false">Tabla142[[#This Row],[( sin(0.5*k0*W*cos θ)/cos θ )²]]*Tabla142[[#This Row],[sin³ θ]]</f>
        <v>0.832768639728679</v>
      </c>
    </row>
    <row r="1777" customFormat="false" ht="15" hidden="false" customHeight="false" outlineLevel="0" collapsed="false">
      <c r="A1777" s="14" t="n">
        <f aca="false">A1776+0.001</f>
        <v>1.77499999999992</v>
      </c>
      <c r="B1777" s="14" t="n">
        <f aca="false">(SIN(0.5*'Parche Rectangular'!$C$9*'Parche Rectangular'!$C$12*COS(A1777))/COS(A1777))^2</f>
        <v>0.886255841537771</v>
      </c>
      <c r="C1777" s="14" t="n">
        <f aca="false">SIN(A1777)^3</f>
        <v>0.9389544493999</v>
      </c>
      <c r="D1777" s="14" t="n">
        <f aca="false">Tabla142[[#This Row],[( sin(0.5*k0*W*cos θ)/cos θ )²]]*Tabla142[[#This Row],[sin³ θ]]</f>
        <v>0.832153865718542</v>
      </c>
    </row>
    <row r="1778" customFormat="false" ht="15" hidden="false" customHeight="false" outlineLevel="0" collapsed="false">
      <c r="A1778" s="14" t="n">
        <f aca="false">A1777+0.001</f>
        <v>1.77599999999992</v>
      </c>
      <c r="B1778" s="14" t="n">
        <f aca="false">(SIN(0.5*'Parche Rectangular'!$C$9*'Parche Rectangular'!$C$12*COS(A1778))/COS(A1778))^2</f>
        <v>0.886150074674517</v>
      </c>
      <c r="C1778" s="14" t="n">
        <f aca="false">SIN(A1778)^3</f>
        <v>0.938369817647472</v>
      </c>
      <c r="D1778" s="14" t="n">
        <f aca="false">Tabla142[[#This Row],[( sin(0.5*k0*W*cos θ)/cos θ )²]]*Tabla142[[#This Row],[sin³ θ]]</f>
        <v>0.831536483980621</v>
      </c>
    </row>
    <row r="1779" customFormat="false" ht="15" hidden="false" customHeight="false" outlineLevel="0" collapsed="false">
      <c r="A1779" s="14" t="n">
        <f aca="false">A1778+0.001</f>
        <v>1.77699999999992</v>
      </c>
      <c r="B1779" s="14" t="n">
        <f aca="false">(SIN(0.5*'Parche Rectangular'!$C$9*'Parche Rectangular'!$C$12*COS(A1779))/COS(A1779))^2</f>
        <v>0.886043830698561</v>
      </c>
      <c r="C1779" s="14" t="n">
        <f aca="false">SIN(A1779)^3</f>
        <v>0.937782614685142</v>
      </c>
      <c r="D1779" s="14" t="n">
        <f aca="false">Tabla142[[#This Row],[( sin(0.5*k0*W*cos θ)/cos θ )²]]*Tabla142[[#This Row],[sin³ θ]]</f>
        <v>0.830916500278136</v>
      </c>
    </row>
    <row r="1780" customFormat="false" ht="15" hidden="false" customHeight="false" outlineLevel="0" collapsed="false">
      <c r="A1780" s="14" t="n">
        <f aca="false">A1779+0.001</f>
        <v>1.77799999999992</v>
      </c>
      <c r="B1780" s="14" t="n">
        <f aca="false">(SIN(0.5*'Parche Rectangular'!$C$9*'Parche Rectangular'!$C$12*COS(A1780))/COS(A1780))^2</f>
        <v>0.885937110174163</v>
      </c>
      <c r="C1780" s="14" t="n">
        <f aca="false">SIN(A1780)^3</f>
        <v>0.937192844572198</v>
      </c>
      <c r="D1780" s="14" t="n">
        <f aca="false">Tabla142[[#This Row],[( sin(0.5*k0*W*cos θ)/cos θ )²]]*Tabla142[[#This Row],[sin³ θ]]</f>
        <v>0.830293920396197</v>
      </c>
    </row>
    <row r="1781" customFormat="false" ht="15" hidden="false" customHeight="false" outlineLevel="0" collapsed="false">
      <c r="A1781" s="14" t="n">
        <f aca="false">A1780+0.001</f>
        <v>1.77899999999991</v>
      </c>
      <c r="B1781" s="14" t="n">
        <f aca="false">(SIN(0.5*'Parche Rectangular'!$C$9*'Parche Rectangular'!$C$12*COS(A1781))/COS(A1781))^2</f>
        <v>0.885829913667988</v>
      </c>
      <c r="C1781" s="14" t="n">
        <f aca="false">SIN(A1781)^3</f>
        <v>0.936600511385159</v>
      </c>
      <c r="D1781" s="14" t="n">
        <f aca="false">Tabla142[[#This Row],[( sin(0.5*k0*W*cos θ)/cos θ )²]]*Tabla142[[#This Row],[sin³ θ]]</f>
        <v>0.829668750141709</v>
      </c>
    </row>
    <row r="1782" customFormat="false" ht="15" hidden="false" customHeight="false" outlineLevel="0" collapsed="false">
      <c r="A1782" s="14" t="n">
        <f aca="false">A1781+0.001</f>
        <v>1.77999999999991</v>
      </c>
      <c r="B1782" s="14" t="n">
        <f aca="false">(SIN(0.5*'Parche Rectangular'!$C$9*'Parche Rectangular'!$C$12*COS(A1782))/COS(A1782))^2</f>
        <v>0.8857222417491</v>
      </c>
      <c r="C1782" s="14" t="n">
        <f aca="false">SIN(A1782)^3</f>
        <v>0.936005619217739</v>
      </c>
      <c r="D1782" s="14" t="n">
        <f aca="false">Tabla142[[#This Row],[( sin(0.5*k0*W*cos θ)/cos θ )²]]*Tabla142[[#This Row],[sin³ θ]]</f>
        <v>0.82904099534329</v>
      </c>
    </row>
    <row r="1783" customFormat="false" ht="15" hidden="false" customHeight="false" outlineLevel="0" collapsed="false">
      <c r="A1783" s="14" t="n">
        <f aca="false">A1782+0.001</f>
        <v>1.78099999999991</v>
      </c>
      <c r="B1783" s="14" t="n">
        <f aca="false">(SIN(0.5*'Parche Rectangular'!$C$9*'Parche Rectangular'!$C$12*COS(A1783))/COS(A1783))^2</f>
        <v>0.885614094988954</v>
      </c>
      <c r="C1783" s="14" t="n">
        <f aca="false">SIN(A1783)^3</f>
        <v>0.935408172180814</v>
      </c>
      <c r="D1783" s="14" t="n">
        <f aca="false">Tabla142[[#This Row],[( sin(0.5*k0*W*cos θ)/cos θ )²]]*Tabla142[[#This Row],[sin³ θ]]</f>
        <v>0.828410661851184</v>
      </c>
    </row>
    <row r="1784" customFormat="false" ht="15" hidden="false" customHeight="false" outlineLevel="0" collapsed="false">
      <c r="A1784" s="14" t="n">
        <f aca="false">A1783+0.001</f>
        <v>1.78199999999991</v>
      </c>
      <c r="B1784" s="14" t="n">
        <f aca="false">(SIN(0.5*'Parche Rectangular'!$C$9*'Parche Rectangular'!$C$12*COS(A1784))/COS(A1784))^2</f>
        <v>0.885505473961397</v>
      </c>
      <c r="C1784" s="14" t="n">
        <f aca="false">SIN(A1784)^3</f>
        <v>0.934808174402385</v>
      </c>
      <c r="D1784" s="14" t="n">
        <f aca="false">Tabla142[[#This Row],[( sin(0.5*k0*W*cos θ)/cos θ )²]]*Tabla142[[#This Row],[sin³ θ]]</f>
        <v>0.827777755537172</v>
      </c>
    </row>
    <row r="1785" customFormat="false" ht="15" hidden="false" customHeight="false" outlineLevel="0" collapsed="false">
      <c r="A1785" s="14" t="n">
        <f aca="false">A1784+0.001</f>
        <v>1.78299999999991</v>
      </c>
      <c r="B1785" s="14" t="n">
        <f aca="false">(SIN(0.5*'Parche Rectangular'!$C$9*'Parche Rectangular'!$C$12*COS(A1785))/COS(A1785))^2</f>
        <v>0.88539637924266</v>
      </c>
      <c r="C1785" s="14" t="n">
        <f aca="false">SIN(A1785)^3</f>
        <v>0.934205630027538</v>
      </c>
      <c r="D1785" s="14" t="n">
        <f aca="false">Tabla142[[#This Row],[( sin(0.5*k0*W*cos θ)/cos θ )²]]*Tabla142[[#This Row],[sin³ θ]]</f>
        <v>0.82714228229449</v>
      </c>
    </row>
    <row r="1786" customFormat="false" ht="15" hidden="false" customHeight="false" outlineLevel="0" collapsed="false">
      <c r="A1786" s="14" t="n">
        <f aca="false">A1785+0.001</f>
        <v>1.78399999999991</v>
      </c>
      <c r="B1786" s="14" t="n">
        <f aca="false">(SIN(0.5*'Parche Rectangular'!$C$9*'Parche Rectangular'!$C$12*COS(A1786))/COS(A1786))^2</f>
        <v>0.885286811411351</v>
      </c>
      <c r="C1786" s="14" t="n">
        <f aca="false">SIN(A1786)^3</f>
        <v>0.933600543218417</v>
      </c>
      <c r="D1786" s="14" t="n">
        <f aca="false">Tabla142[[#This Row],[( sin(0.5*k0*W*cos θ)/cos θ )²]]*Tabla142[[#This Row],[sin³ θ]]</f>
        <v>0.826504248037737</v>
      </c>
    </row>
    <row r="1787" customFormat="false" ht="15" hidden="false" customHeight="false" outlineLevel="0" collapsed="false">
      <c r="A1787" s="14" t="n">
        <f aca="false">A1786+0.001</f>
        <v>1.78499999999991</v>
      </c>
      <c r="B1787" s="14" t="n">
        <f aca="false">(SIN(0.5*'Parche Rectangular'!$C$9*'Parche Rectangular'!$C$12*COS(A1787))/COS(A1787))^2</f>
        <v>0.885176771048455</v>
      </c>
      <c r="C1787" s="14" t="n">
        <f aca="false">SIN(A1787)^3</f>
        <v>0.932992918154178</v>
      </c>
      <c r="D1787" s="14" t="n">
        <f aca="false">Tabla142[[#This Row],[( sin(0.5*k0*W*cos θ)/cos θ )²]]*Tabla142[[#This Row],[sin³ θ]]</f>
        <v>0.825863658702791</v>
      </c>
    </row>
    <row r="1788" customFormat="false" ht="15" hidden="false" customHeight="false" outlineLevel="0" collapsed="false">
      <c r="A1788" s="14" t="n">
        <f aca="false">A1787+0.001</f>
        <v>1.78599999999991</v>
      </c>
      <c r="B1788" s="14" t="n">
        <f aca="false">(SIN(0.5*'Parche Rectangular'!$C$9*'Parche Rectangular'!$C$12*COS(A1788))/COS(A1788))^2</f>
        <v>0.885066258737326</v>
      </c>
      <c r="C1788" s="14" t="n">
        <f aca="false">SIN(A1788)^3</f>
        <v>0.93238275903096</v>
      </c>
      <c r="D1788" s="14" t="n">
        <f aca="false">Tabla142[[#This Row],[( sin(0.5*k0*W*cos θ)/cos θ )²]]*Tabla142[[#This Row],[sin³ θ]]</f>
        <v>0.825220520246718</v>
      </c>
    </row>
    <row r="1789" customFormat="false" ht="15" hidden="false" customHeight="false" outlineLevel="0" collapsed="false">
      <c r="A1789" s="14" t="n">
        <f aca="false">A1788+0.001</f>
        <v>1.78699999999991</v>
      </c>
      <c r="B1789" s="14" t="n">
        <f aca="false">(SIN(0.5*'Parche Rectangular'!$C$9*'Parche Rectangular'!$C$12*COS(A1789))/COS(A1789))^2</f>
        <v>0.884955275063684</v>
      </c>
      <c r="C1789" s="14" t="n">
        <f aca="false">SIN(A1789)^3</f>
        <v>0.931770070061845</v>
      </c>
      <c r="D1789" s="14" t="n">
        <f aca="false">Tabla142[[#This Row],[( sin(0.5*k0*W*cos θ)/cos θ )²]]*Tabla142[[#This Row],[sin³ θ]]</f>
        <v>0.824574838647688</v>
      </c>
    </row>
    <row r="1790" customFormat="false" ht="15" hidden="false" customHeight="false" outlineLevel="0" collapsed="false">
      <c r="A1790" s="14" t="n">
        <f aca="false">A1789+0.001</f>
        <v>1.78799999999991</v>
      </c>
      <c r="B1790" s="14" t="n">
        <f aca="false">(SIN(0.5*'Parche Rectangular'!$C$9*'Parche Rectangular'!$C$12*COS(A1790))/COS(A1790))^2</f>
        <v>0.884843820615606</v>
      </c>
      <c r="C1790" s="14" t="n">
        <f aca="false">SIN(A1790)^3</f>
        <v>0.931154855476821</v>
      </c>
      <c r="D1790" s="14" t="n">
        <f aca="false">Tabla142[[#This Row],[( sin(0.5*k0*W*cos θ)/cos θ )²]]*Tabla142[[#This Row],[sin³ θ]]</f>
        <v>0.823926619904883</v>
      </c>
    </row>
    <row r="1791" customFormat="false" ht="15" hidden="false" customHeight="false" outlineLevel="0" collapsed="false">
      <c r="A1791" s="14" t="n">
        <f aca="false">A1790+0.001</f>
        <v>1.78899999999991</v>
      </c>
      <c r="B1791" s="14" t="n">
        <f aca="false">(SIN(0.5*'Parche Rectangular'!$C$9*'Parche Rectangular'!$C$12*COS(A1791))/COS(A1791))^2</f>
        <v>0.884731895983529</v>
      </c>
      <c r="C1791" s="14" t="n">
        <f aca="false">SIN(A1791)^3</f>
        <v>0.930537119522746</v>
      </c>
      <c r="D1791" s="14" t="n">
        <f aca="false">Tabla142[[#This Row],[( sin(0.5*k0*W*cos θ)/cos θ )²]]*Tabla142[[#This Row],[sin³ θ]]</f>
        <v>0.82327587003841</v>
      </c>
    </row>
    <row r="1792" customFormat="false" ht="15" hidden="false" customHeight="false" outlineLevel="0" collapsed="false">
      <c r="A1792" s="14" t="n">
        <f aca="false">A1791+0.001</f>
        <v>1.78999999999991</v>
      </c>
      <c r="B1792" s="14" t="n">
        <f aca="false">(SIN(0.5*'Parche Rectangular'!$C$9*'Parche Rectangular'!$C$12*COS(A1792))/COS(A1792))^2</f>
        <v>0.884619501760234</v>
      </c>
      <c r="C1792" s="14" t="n">
        <f aca="false">SIN(A1792)^3</f>
        <v>0.929916866463313</v>
      </c>
      <c r="D1792" s="14" t="n">
        <f aca="false">Tabla142[[#This Row],[( sin(0.5*k0*W*cos θ)/cos θ )²]]*Tabla142[[#This Row],[sin³ θ]]</f>
        <v>0.822622595089215</v>
      </c>
    </row>
    <row r="1793" customFormat="false" ht="15" hidden="false" customHeight="false" outlineLevel="0" collapsed="false">
      <c r="A1793" s="14" t="n">
        <f aca="false">A1792+0.001</f>
        <v>1.79099999999991</v>
      </c>
      <c r="B1793" s="14" t="n">
        <f aca="false">(SIN(0.5*'Parche Rectangular'!$C$9*'Parche Rectangular'!$C$12*COS(A1793))/COS(A1793))^2</f>
        <v>0.884506638540853</v>
      </c>
      <c r="C1793" s="14" t="n">
        <f aca="false">SIN(A1793)^3</f>
        <v>0.929294100579011</v>
      </c>
      <c r="D1793" s="14" t="n">
        <f aca="false">Tabla142[[#This Row],[( sin(0.5*k0*W*cos θ)/cos θ )²]]*Tabla142[[#This Row],[sin³ θ]]</f>
        <v>0.821966801118987</v>
      </c>
    </row>
    <row r="1794" customFormat="false" ht="15" hidden="false" customHeight="false" outlineLevel="0" collapsed="false">
      <c r="A1794" s="14" t="n">
        <f aca="false">A1793+0.001</f>
        <v>1.79199999999991</v>
      </c>
      <c r="B1794" s="14" t="n">
        <f aca="false">(SIN(0.5*'Parche Rectangular'!$C$9*'Parche Rectangular'!$C$12*COS(A1794))/COS(A1794))^2</f>
        <v>0.884393306922856</v>
      </c>
      <c r="C1794" s="14" t="n">
        <f aca="false">SIN(A1794)^3</f>
        <v>0.928668826167086</v>
      </c>
      <c r="D1794" s="14" t="n">
        <f aca="false">Tabla142[[#This Row],[( sin(0.5*k0*W*cos θ)/cos θ )²]]*Tabla142[[#This Row],[sin³ θ]]</f>
        <v>0.821308494210077</v>
      </c>
    </row>
    <row r="1795" customFormat="false" ht="15" hidden="false" customHeight="false" outlineLevel="0" collapsed="false">
      <c r="A1795" s="14" t="n">
        <f aca="false">A1794+0.001</f>
        <v>1.79299999999991</v>
      </c>
      <c r="B1795" s="14" t="n">
        <f aca="false">(SIN(0.5*'Parche Rectangular'!$C$9*'Parche Rectangular'!$C$12*COS(A1795))/COS(A1795))^2</f>
        <v>0.884279507506049</v>
      </c>
      <c r="C1795" s="14" t="n">
        <f aca="false">SIN(A1795)^3</f>
        <v>0.928041047541508</v>
      </c>
      <c r="D1795" s="14" t="n">
        <f aca="false">Tabla142[[#This Row],[( sin(0.5*k0*W*cos θ)/cos θ )²]]*Tabla142[[#This Row],[sin³ θ]]</f>
        <v>0.820647680465402</v>
      </c>
    </row>
    <row r="1796" customFormat="false" ht="15" hidden="false" customHeight="false" outlineLevel="0" collapsed="false">
      <c r="A1796" s="14" t="n">
        <f aca="false">A1795+0.001</f>
        <v>1.79399999999991</v>
      </c>
      <c r="B1796" s="14" t="n">
        <f aca="false">(SIN(0.5*'Parche Rectangular'!$C$9*'Parche Rectangular'!$C$12*COS(A1796))/COS(A1796))^2</f>
        <v>0.884165240892566</v>
      </c>
      <c r="C1796" s="14" t="n">
        <f aca="false">SIN(A1796)^3</f>
        <v>0.92741076903293</v>
      </c>
      <c r="D1796" s="14" t="n">
        <f aca="false">Tabla142[[#This Row],[( sin(0.5*k0*W*cos θ)/cos θ )²]]*Tabla142[[#This Row],[sin³ θ]]</f>
        <v>0.819984366008361</v>
      </c>
    </row>
    <row r="1797" customFormat="false" ht="15" hidden="false" customHeight="false" outlineLevel="0" collapsed="false">
      <c r="A1797" s="14" t="n">
        <f aca="false">A1796+0.001</f>
        <v>1.79499999999991</v>
      </c>
      <c r="B1797" s="14" t="n">
        <f aca="false">(SIN(0.5*'Parche Rectangular'!$C$9*'Parche Rectangular'!$C$12*COS(A1797))/COS(A1797))^2</f>
        <v>0.884050507686871</v>
      </c>
      <c r="C1797" s="14" t="n">
        <f aca="false">SIN(A1797)^3</f>
        <v>0.92677799498865</v>
      </c>
      <c r="D1797" s="14" t="n">
        <f aca="false">Tabla142[[#This Row],[( sin(0.5*k0*W*cos θ)/cos θ )²]]*Tabla142[[#This Row],[sin³ θ]]</f>
        <v>0.819318556982736</v>
      </c>
    </row>
    <row r="1798" customFormat="false" ht="15" hidden="false" customHeight="false" outlineLevel="0" collapsed="false">
      <c r="A1798" s="14" t="n">
        <f aca="false">A1797+0.001</f>
        <v>1.79599999999991</v>
      </c>
      <c r="B1798" s="14" t="n">
        <f aca="false">(SIN(0.5*'Parche Rectangular'!$C$9*'Parche Rectangular'!$C$12*COS(A1798))/COS(A1798))^2</f>
        <v>0.883935308495744</v>
      </c>
      <c r="C1798" s="14" t="n">
        <f aca="false">SIN(A1798)^3</f>
        <v>0.926142729772578</v>
      </c>
      <c r="D1798" s="14" t="n">
        <f aca="false">Tabla142[[#This Row],[( sin(0.5*k0*W*cos θ)/cos θ )²]]*Tabla142[[#This Row],[sin³ θ]]</f>
        <v>0.818650259552614</v>
      </c>
    </row>
    <row r="1799" customFormat="false" ht="15" hidden="false" customHeight="false" outlineLevel="0" collapsed="false">
      <c r="A1799" s="14" t="n">
        <f aca="false">A1798+0.001</f>
        <v>1.79699999999991</v>
      </c>
      <c r="B1799" s="14" t="n">
        <f aca="false">(SIN(0.5*'Parche Rectangular'!$C$9*'Parche Rectangular'!$C$12*COS(A1799))/COS(A1799))^2</f>
        <v>0.883819643928283</v>
      </c>
      <c r="C1799" s="14" t="n">
        <f aca="false">SIN(A1799)^3</f>
        <v>0.925504977765192</v>
      </c>
      <c r="D1799" s="14" t="n">
        <f aca="false">Tabla142[[#This Row],[( sin(0.5*k0*W*cos θ)/cos θ )²]]*Tabla142[[#This Row],[sin³ θ]]</f>
        <v>0.817979479902286</v>
      </c>
    </row>
    <row r="1800" customFormat="false" ht="15" hidden="false" customHeight="false" outlineLevel="0" collapsed="false">
      <c r="A1800" s="14" t="n">
        <f aca="false">A1799+0.001</f>
        <v>1.79799999999991</v>
      </c>
      <c r="B1800" s="14" t="n">
        <f aca="false">(SIN(0.5*'Parche Rectangular'!$C$9*'Parche Rectangular'!$C$12*COS(A1800))/COS(A1800))^2</f>
        <v>0.883703514595896</v>
      </c>
      <c r="C1800" s="14" t="n">
        <f aca="false">SIN(A1800)^3</f>
        <v>0.924864743363504</v>
      </c>
      <c r="D1800" s="14" t="n">
        <f aca="false">Tabla142[[#This Row],[( sin(0.5*k0*W*cos θ)/cos θ )²]]*Tabla142[[#This Row],[sin³ θ]]</f>
        <v>0.81730622423616</v>
      </c>
    </row>
    <row r="1801" customFormat="false" ht="15" hidden="false" customHeight="false" outlineLevel="0" collapsed="false">
      <c r="A1801" s="14" t="n">
        <f aca="false">A1800+0.001</f>
        <v>1.79899999999991</v>
      </c>
      <c r="B1801" s="14" t="n">
        <f aca="false">(SIN(0.5*'Parche Rectangular'!$C$9*'Parche Rectangular'!$C$12*COS(A1801))/COS(A1801))^2</f>
        <v>0.883586921112296</v>
      </c>
      <c r="C1801" s="14" t="n">
        <f aca="false">SIN(A1801)^3</f>
        <v>0.924222030981019</v>
      </c>
      <c r="D1801" s="14" t="n">
        <f aca="false">Tabla142[[#This Row],[( sin(0.5*k0*W*cos θ)/cos θ )²]]*Tabla142[[#This Row],[sin³ θ]]</f>
        <v>0.816630498778672</v>
      </c>
    </row>
    <row r="1802" customFormat="false" ht="15" hidden="false" customHeight="false" outlineLevel="0" collapsed="false">
      <c r="A1802" s="14" t="n">
        <f aca="false">A1801+0.001</f>
        <v>1.79999999999991</v>
      </c>
      <c r="B1802" s="14" t="n">
        <f aca="false">(SIN(0.5*'Parche Rectangular'!$C$9*'Parche Rectangular'!$C$12*COS(A1802))/COS(A1802))^2</f>
        <v>0.883469864093495</v>
      </c>
      <c r="C1802" s="14" t="n">
        <f aca="false">SIN(A1802)^3</f>
        <v>0.9235768450477</v>
      </c>
      <c r="D1802" s="14" t="n">
        <f aca="false">Tabla142[[#This Row],[( sin(0.5*k0*W*cos θ)/cos θ )²]]*Tabla142[[#This Row],[sin³ θ]]</f>
        <v>0.815952309774191</v>
      </c>
    </row>
    <row r="1803" customFormat="false" ht="15" hidden="false" customHeight="false" outlineLevel="0" collapsed="false">
      <c r="A1803" s="14" t="n">
        <f aca="false">A1802+0.001</f>
        <v>1.80099999999991</v>
      </c>
      <c r="B1803" s="14" t="n">
        <f aca="false">(SIN(0.5*'Parche Rectangular'!$C$9*'Parche Rectangular'!$C$12*COS(A1803))/COS(A1803))^2</f>
        <v>0.883352344157804</v>
      </c>
      <c r="C1803" s="14" t="n">
        <f aca="false">SIN(A1803)^3</f>
        <v>0.922929190009925</v>
      </c>
      <c r="D1803" s="14" t="n">
        <f aca="false">Tabla142[[#This Row],[( sin(0.5*k0*W*cos θ)/cos θ )²]]*Tabla142[[#This Row],[sin³ θ]]</f>
        <v>0.81527166348693</v>
      </c>
    </row>
    <row r="1804" customFormat="false" ht="15" hidden="false" customHeight="false" outlineLevel="0" collapsed="false">
      <c r="A1804" s="14" t="n">
        <f aca="false">A1803+0.001</f>
        <v>1.80199999999991</v>
      </c>
      <c r="B1804" s="14" t="n">
        <f aca="false">(SIN(0.5*'Parche Rectangular'!$C$9*'Parche Rectangular'!$C$12*COS(A1804))/COS(A1804))^2</f>
        <v>0.883234361925818</v>
      </c>
      <c r="C1804" s="14" t="n">
        <f aca="false">SIN(A1804)^3</f>
        <v>0.922279070330453</v>
      </c>
      <c r="D1804" s="14" t="n">
        <f aca="false">Tabla142[[#This Row],[( sin(0.5*k0*W*cos θ)/cos θ )²]]*Tabla142[[#This Row],[sin³ θ]]</f>
        <v>0.814588566200855</v>
      </c>
    </row>
    <row r="1805" customFormat="false" ht="15" hidden="false" customHeight="false" outlineLevel="0" collapsed="false">
      <c r="A1805" s="14" t="n">
        <f aca="false">A1804+0.001</f>
        <v>1.80299999999991</v>
      </c>
      <c r="B1805" s="14" t="n">
        <f aca="false">(SIN(0.5*'Parche Rectangular'!$C$9*'Parche Rectangular'!$C$12*COS(A1805))/COS(A1805))^2</f>
        <v>0.883115918020423</v>
      </c>
      <c r="C1805" s="14" t="n">
        <f aca="false">SIN(A1805)^3</f>
        <v>0.921626490488383</v>
      </c>
      <c r="D1805" s="14" t="n">
        <f aca="false">Tabla142[[#This Row],[( sin(0.5*k0*W*cos θ)/cos θ )²]]*Tabla142[[#This Row],[sin³ θ]]</f>
        <v>0.813903024219589</v>
      </c>
    </row>
    <row r="1806" customFormat="false" ht="15" hidden="false" customHeight="false" outlineLevel="0" collapsed="false">
      <c r="A1806" s="14" t="n">
        <f aca="false">A1805+0.001</f>
        <v>1.80399999999991</v>
      </c>
      <c r="B1806" s="14" t="n">
        <f aca="false">(SIN(0.5*'Parche Rectangular'!$C$9*'Parche Rectangular'!$C$12*COS(A1806))/COS(A1806))^2</f>
        <v>0.882997013066781</v>
      </c>
      <c r="C1806" s="14" t="n">
        <f aca="false">SIN(A1806)^3</f>
        <v>0.920971454979113</v>
      </c>
      <c r="D1806" s="14" t="n">
        <f aca="false">Tabla142[[#This Row],[( sin(0.5*k0*W*cos θ)/cos θ )²]]*Tabla142[[#This Row],[sin³ θ]]</f>
        <v>0.813215043866324</v>
      </c>
    </row>
    <row r="1807" customFormat="false" ht="15" hidden="false" customHeight="false" outlineLevel="0" collapsed="false">
      <c r="A1807" s="14" t="n">
        <f aca="false">A1806+0.001</f>
        <v>1.80499999999991</v>
      </c>
      <c r="B1807" s="14" t="n">
        <f aca="false">(SIN(0.5*'Parche Rectangular'!$C$9*'Parche Rectangular'!$C$12*COS(A1807))/COS(A1807))^2</f>
        <v>0.882877647692329</v>
      </c>
      <c r="C1807" s="14" t="n">
        <f aca="false">SIN(A1807)^3</f>
        <v>0.920313968314305</v>
      </c>
      <c r="D1807" s="14" t="n">
        <f aca="false">Tabla142[[#This Row],[( sin(0.5*k0*W*cos θ)/cos θ )²]]*Tabla142[[#This Row],[sin³ θ]]</f>
        <v>0.812524631483726</v>
      </c>
    </row>
    <row r="1808" customFormat="false" ht="15" hidden="false" customHeight="false" outlineLevel="0" collapsed="false">
      <c r="A1808" s="14" t="n">
        <f aca="false">A1807+0.001</f>
        <v>1.80599999999991</v>
      </c>
      <c r="B1808" s="14" t="n">
        <f aca="false">(SIN(0.5*'Parche Rectangular'!$C$9*'Parche Rectangular'!$C$12*COS(A1808))/COS(A1808))^2</f>
        <v>0.882757822526775</v>
      </c>
      <c r="C1808" s="14" t="n">
        <f aca="false">SIN(A1808)^3</f>
        <v>0.919654035021843</v>
      </c>
      <c r="D1808" s="14" t="n">
        <f aca="false">Tabla142[[#This Row],[( sin(0.5*k0*W*cos θ)/cos θ )²]]*Tabla142[[#This Row],[sin³ θ]]</f>
        <v>0.811831793433845</v>
      </c>
    </row>
    <row r="1809" customFormat="false" ht="15" hidden="false" customHeight="false" outlineLevel="0" collapsed="false">
      <c r="A1809" s="14" t="n">
        <f aca="false">A1808+0.001</f>
        <v>1.80699999999991</v>
      </c>
      <c r="B1809" s="14" t="n">
        <f aca="false">(SIN(0.5*'Parche Rectangular'!$C$9*'Parche Rectangular'!$C$12*COS(A1809))/COS(A1809))^2</f>
        <v>0.88263753820209</v>
      </c>
      <c r="C1809" s="14" t="n">
        <f aca="false">SIN(A1809)^3</f>
        <v>0.918991659645796</v>
      </c>
      <c r="D1809" s="14" t="n">
        <f aca="false">Tabla142[[#This Row],[( sin(0.5*k0*W*cos θ)/cos θ )²]]*Tabla142[[#This Row],[sin³ θ]]</f>
        <v>0.811136536098018</v>
      </c>
    </row>
    <row r="1810" customFormat="false" ht="15" hidden="false" customHeight="false" outlineLevel="0" collapsed="false">
      <c r="A1810" s="14" t="n">
        <f aca="false">A1809+0.001</f>
        <v>1.80799999999991</v>
      </c>
      <c r="B1810" s="14" t="n">
        <f aca="false">(SIN(0.5*'Parche Rectangular'!$C$9*'Parche Rectangular'!$C$12*COS(A1810))/COS(A1810))^2</f>
        <v>0.882516795352504</v>
      </c>
      <c r="C1810" s="14" t="n">
        <f aca="false">SIN(A1810)^3</f>
        <v>0.918326846746373</v>
      </c>
      <c r="D1810" s="14" t="n">
        <f aca="false">Tabla142[[#This Row],[( sin(0.5*k0*W*cos θ)/cos θ )²]]*Tabla142[[#This Row],[sin³ θ]]</f>
        <v>0.810438865876779</v>
      </c>
    </row>
    <row r="1811" customFormat="false" ht="15" hidden="false" customHeight="false" outlineLevel="0" collapsed="false">
      <c r="A1811" s="14" t="n">
        <f aca="false">A1810+0.001</f>
        <v>1.80899999999991</v>
      </c>
      <c r="B1811" s="14" t="n">
        <f aca="false">(SIN(0.5*'Parche Rectangular'!$C$9*'Parche Rectangular'!$C$12*COS(A1811))/COS(A1811))^2</f>
        <v>0.882395594614501</v>
      </c>
      <c r="C1811" s="14" t="n">
        <f aca="false">SIN(A1811)^3</f>
        <v>0.917659600899892</v>
      </c>
      <c r="D1811" s="14" t="n">
        <f aca="false">Tabla142[[#This Row],[( sin(0.5*k0*W*cos θ)/cos θ )²]]*Tabla142[[#This Row],[sin³ θ]]</f>
        <v>0.809738789189766</v>
      </c>
    </row>
    <row r="1812" customFormat="false" ht="15" hidden="false" customHeight="false" outlineLevel="0" collapsed="false">
      <c r="A1812" s="14" t="n">
        <f aca="false">A1811+0.001</f>
        <v>1.80999999999991</v>
      </c>
      <c r="B1812" s="14" t="n">
        <f aca="false">(SIN(0.5*'Parche Rectangular'!$C$9*'Parche Rectangular'!$C$12*COS(A1812))/COS(A1812))^2</f>
        <v>0.882273936626813</v>
      </c>
      <c r="C1812" s="14" t="n">
        <f aca="false">SIN(A1812)^3</f>
        <v>0.916989926698732</v>
      </c>
      <c r="D1812" s="14" t="n">
        <f aca="false">Tabla142[[#This Row],[( sin(0.5*k0*W*cos θ)/cos θ )²]]*Tabla142[[#This Row],[sin³ θ]]</f>
        <v>0.809036312475623</v>
      </c>
    </row>
    <row r="1813" customFormat="false" ht="15" hidden="false" customHeight="false" outlineLevel="0" collapsed="false">
      <c r="A1813" s="14" t="n">
        <f aca="false">A1812+0.001</f>
        <v>1.81099999999991</v>
      </c>
      <c r="B1813" s="14" t="n">
        <f aca="false">(SIN(0.5*'Parche Rectangular'!$C$9*'Parche Rectangular'!$C$12*COS(A1813))/COS(A1813))^2</f>
        <v>0.882151822030417</v>
      </c>
      <c r="C1813" s="14" t="n">
        <f aca="false">SIN(A1813)^3</f>
        <v>0.9163178287513</v>
      </c>
      <c r="D1813" s="14" t="n">
        <f aca="false">Tabla142[[#This Row],[( sin(0.5*k0*W*cos θ)/cos θ )²]]*Tabla142[[#This Row],[sin³ θ]]</f>
        <v>0.808331442191915</v>
      </c>
    </row>
    <row r="1814" customFormat="false" ht="15" hidden="false" customHeight="false" outlineLevel="0" collapsed="false">
      <c r="A1814" s="14" t="n">
        <f aca="false">A1813+0.001</f>
        <v>1.81199999999991</v>
      </c>
      <c r="B1814" s="14" t="n">
        <f aca="false">(SIN(0.5*'Parche Rectangular'!$C$9*'Parche Rectangular'!$C$12*COS(A1814))/COS(A1814))^2</f>
        <v>0.882029251468527</v>
      </c>
      <c r="C1814" s="14" t="n">
        <f aca="false">SIN(A1814)^3</f>
        <v>0.915643311681983</v>
      </c>
      <c r="D1814" s="14" t="n">
        <f aca="false">Tabla142[[#This Row],[( sin(0.5*k0*W*cos θ)/cos θ )²]]*Tabla142[[#This Row],[sin³ θ]]</f>
        <v>0.807624184815022</v>
      </c>
    </row>
    <row r="1815" customFormat="false" ht="15" hidden="false" customHeight="false" outlineLevel="0" collapsed="false">
      <c r="A1815" s="14" t="n">
        <f aca="false">A1814+0.001</f>
        <v>1.81299999999991</v>
      </c>
      <c r="B1815" s="14" t="n">
        <f aca="false">(SIN(0.5*'Parche Rectangular'!$C$9*'Parche Rectangular'!$C$12*COS(A1815))/COS(A1815))^2</f>
        <v>0.881906225586588</v>
      </c>
      <c r="C1815" s="14" t="n">
        <f aca="false">SIN(A1815)^3</f>
        <v>0.914966380131117</v>
      </c>
      <c r="D1815" s="14" t="n">
        <f aca="false">Tabla142[[#This Row],[( sin(0.5*k0*W*cos θ)/cos θ )²]]*Tabla142[[#This Row],[sin³ θ]]</f>
        <v>0.806914546840056</v>
      </c>
    </row>
    <row r="1816" customFormat="false" ht="15" hidden="false" customHeight="false" outlineLevel="0" collapsed="false">
      <c r="A1816" s="14" t="n">
        <f aca="false">A1815+0.001</f>
        <v>1.81399999999991</v>
      </c>
      <c r="B1816" s="14" t="n">
        <f aca="false">(SIN(0.5*'Parche Rectangular'!$C$9*'Parche Rectangular'!$C$12*COS(A1816))/COS(A1816))^2</f>
        <v>0.881782745032274</v>
      </c>
      <c r="C1816" s="14" t="n">
        <f aca="false">SIN(A1816)^3</f>
        <v>0.914287038754938</v>
      </c>
      <c r="D1816" s="14" t="n">
        <f aca="false">Tabla142[[#This Row],[( sin(0.5*k0*W*cos θ)/cos θ )²]]*Tabla142[[#This Row],[sin³ θ]]</f>
        <v>0.806202534780759</v>
      </c>
    </row>
    <row r="1817" customFormat="false" ht="15" hidden="false" customHeight="false" outlineLevel="0" collapsed="false">
      <c r="A1817" s="14" t="n">
        <f aca="false">A1816+0.001</f>
        <v>1.81499999999991</v>
      </c>
      <c r="B1817" s="14" t="n">
        <f aca="false">(SIN(0.5*'Parche Rectangular'!$C$9*'Parche Rectangular'!$C$12*COS(A1817))/COS(A1817))^2</f>
        <v>0.881658810455483</v>
      </c>
      <c r="C1817" s="14" t="n">
        <f aca="false">SIN(A1817)^3</f>
        <v>0.91360529222555</v>
      </c>
      <c r="D1817" s="14" t="n">
        <f aca="false">Tabla142[[#This Row],[( sin(0.5*k0*W*cos θ)/cos θ )²]]*Tabla142[[#This Row],[sin³ θ]]</f>
        <v>0.805488155169412</v>
      </c>
    </row>
    <row r="1818" customFormat="false" ht="15" hidden="false" customHeight="false" outlineLevel="0" collapsed="false">
      <c r="A1818" s="14" t="n">
        <f aca="false">A1817+0.001</f>
        <v>1.81599999999991</v>
      </c>
      <c r="B1818" s="14" t="n">
        <f aca="false">(SIN(0.5*'Parche Rectangular'!$C$9*'Parche Rectangular'!$C$12*COS(A1818))/COS(A1818))^2</f>
        <v>0.881534422508327</v>
      </c>
      <c r="C1818" s="14" t="n">
        <f aca="false">SIN(A1818)^3</f>
        <v>0.912921145230875</v>
      </c>
      <c r="D1818" s="14" t="n">
        <f aca="false">Tabla142[[#This Row],[( sin(0.5*k0*W*cos θ)/cos θ )²]]*Tabla142[[#This Row],[sin³ θ]]</f>
        <v>0.804771414556739</v>
      </c>
    </row>
    <row r="1819" customFormat="false" ht="15" hidden="false" customHeight="false" outlineLevel="0" collapsed="false">
      <c r="A1819" s="14" t="n">
        <f aca="false">A1818+0.001</f>
        <v>1.81699999999991</v>
      </c>
      <c r="B1819" s="14" t="n">
        <f aca="false">(SIN(0.5*'Parche Rectangular'!$C$9*'Parche Rectangular'!$C$12*COS(A1819))/COS(A1819))^2</f>
        <v>0.881409581845129</v>
      </c>
      <c r="C1819" s="14" t="n">
        <f aca="false">SIN(A1819)^3</f>
        <v>0.91223460247462</v>
      </c>
      <c r="D1819" s="14" t="n">
        <f aca="false">Tabla142[[#This Row],[( sin(0.5*k0*W*cos θ)/cos θ )²]]*Tabla142[[#This Row],[sin³ θ]]</f>
        <v>0.804052319511812</v>
      </c>
    </row>
    <row r="1820" customFormat="false" ht="15" hidden="false" customHeight="false" outlineLevel="0" collapsed="false">
      <c r="A1820" s="14" t="n">
        <f aca="false">A1819+0.001</f>
        <v>1.81799999999991</v>
      </c>
      <c r="B1820" s="14" t="n">
        <f aca="false">(SIN(0.5*'Parche Rectangular'!$C$9*'Parche Rectangular'!$C$12*COS(A1820))/COS(A1820))^2</f>
        <v>0.881284289122421</v>
      </c>
      <c r="C1820" s="14" t="n">
        <f aca="false">SIN(A1820)^3</f>
        <v>0.911545668676234</v>
      </c>
      <c r="D1820" s="14" t="n">
        <f aca="false">Tabla142[[#This Row],[( sin(0.5*k0*W*cos θ)/cos θ )²]]*Tabla142[[#This Row],[sin³ θ]]</f>
        <v>0.803330876621957</v>
      </c>
    </row>
    <row r="1821" customFormat="false" ht="15" hidden="false" customHeight="false" outlineLevel="0" collapsed="false">
      <c r="A1821" s="14" t="n">
        <f aca="false">A1820+0.001</f>
        <v>1.81899999999991</v>
      </c>
      <c r="B1821" s="14" t="n">
        <f aca="false">(SIN(0.5*'Parche Rectangular'!$C$9*'Parche Rectangular'!$C$12*COS(A1821))/COS(A1821))^2</f>
        <v>0.881158544998934</v>
      </c>
      <c r="C1821" s="14" t="n">
        <f aca="false">SIN(A1821)^3</f>
        <v>0.910854348570864</v>
      </c>
      <c r="D1821" s="14" t="n">
        <f aca="false">Tabla142[[#This Row],[( sin(0.5*k0*W*cos θ)/cos θ )²]]*Tabla142[[#This Row],[sin³ θ]]</f>
        <v>0.802607092492655</v>
      </c>
    </row>
    <row r="1822" customFormat="false" ht="15" hidden="false" customHeight="false" outlineLevel="0" collapsed="false">
      <c r="A1822" s="14" t="n">
        <f aca="false">A1821+0.001</f>
        <v>1.81999999999991</v>
      </c>
      <c r="B1822" s="14" t="n">
        <f aca="false">(SIN(0.5*'Parche Rectangular'!$C$9*'Parche Rectangular'!$C$12*COS(A1822))/COS(A1822))^2</f>
        <v>0.881032350135593</v>
      </c>
      <c r="C1822" s="14" t="n">
        <f aca="false">SIN(A1822)^3</f>
        <v>0.910160646909319</v>
      </c>
      <c r="D1822" s="14" t="n">
        <f aca="false">Tabla142[[#This Row],[( sin(0.5*k0*W*cos θ)/cos θ )²]]*Tabla142[[#This Row],[sin³ θ]]</f>
        <v>0.801880973747449</v>
      </c>
    </row>
    <row r="1823" customFormat="false" ht="15" hidden="false" customHeight="false" outlineLevel="0" collapsed="false">
      <c r="A1823" s="14" t="n">
        <f aca="false">A1822+0.001</f>
        <v>1.82099999999991</v>
      </c>
      <c r="B1823" s="14" t="n">
        <f aca="false">(SIN(0.5*'Parche Rectangular'!$C$9*'Parche Rectangular'!$C$12*COS(A1823))/COS(A1823))^2</f>
        <v>0.880905705195514</v>
      </c>
      <c r="C1823" s="14" t="n">
        <f aca="false">SIN(A1823)^3</f>
        <v>0.909464568458022</v>
      </c>
      <c r="D1823" s="14" t="n">
        <f aca="false">Tabla142[[#This Row],[( sin(0.5*k0*W*cos θ)/cos θ )²]]*Tabla142[[#This Row],[sin³ θ]]</f>
        <v>0.801152527027848</v>
      </c>
    </row>
    <row r="1824" customFormat="false" ht="15" hidden="false" customHeight="false" outlineLevel="0" collapsed="false">
      <c r="A1824" s="14" t="n">
        <f aca="false">A1823+0.001</f>
        <v>1.82199999999991</v>
      </c>
      <c r="B1824" s="14" t="n">
        <f aca="false">(SIN(0.5*'Parche Rectangular'!$C$9*'Parche Rectangular'!$C$12*COS(A1824))/COS(A1824))^2</f>
        <v>0.880778610844</v>
      </c>
      <c r="C1824" s="14" t="n">
        <f aca="false">SIN(A1824)^3</f>
        <v>0.908766117998976</v>
      </c>
      <c r="D1824" s="14" t="n">
        <f aca="false">Tabla142[[#This Row],[( sin(0.5*k0*W*cos θ)/cos θ )²]]*Tabla142[[#This Row],[sin³ θ]]</f>
        <v>0.800421758993233</v>
      </c>
    </row>
    <row r="1825" customFormat="false" ht="15" hidden="false" customHeight="false" outlineLevel="0" collapsed="false">
      <c r="A1825" s="14" t="n">
        <f aca="false">A1824+0.001</f>
        <v>1.82299999999991</v>
      </c>
      <c r="B1825" s="14" t="n">
        <f aca="false">(SIN(0.5*'Parche Rectangular'!$C$9*'Parche Rectangular'!$C$12*COS(A1825))/COS(A1825))^2</f>
        <v>0.880651067748528</v>
      </c>
      <c r="C1825" s="14" t="n">
        <f aca="false">SIN(A1825)^3</f>
        <v>0.908065300329718</v>
      </c>
      <c r="D1825" s="14" t="n">
        <f aca="false">Tabla142[[#This Row],[( sin(0.5*k0*W*cos θ)/cos θ )²]]*Tabla142[[#This Row],[sin³ θ]]</f>
        <v>0.799688676320754</v>
      </c>
    </row>
    <row r="1826" customFormat="false" ht="15" hidden="false" customHeight="false" outlineLevel="0" collapsed="false">
      <c r="A1826" s="14" t="n">
        <f aca="false">A1825+0.001</f>
        <v>1.82399999999991</v>
      </c>
      <c r="B1826" s="14" t="n">
        <f aca="false">(SIN(0.5*'Parche Rectangular'!$C$9*'Parche Rectangular'!$C$12*COS(A1826))/COS(A1826))^2</f>
        <v>0.880523076578752</v>
      </c>
      <c r="C1826" s="14" t="n">
        <f aca="false">SIN(A1826)^3</f>
        <v>0.907362120263277</v>
      </c>
      <c r="D1826" s="14" t="n">
        <f aca="false">Tabla142[[#This Row],[( sin(0.5*k0*W*cos θ)/cos θ )²]]*Tabla142[[#This Row],[sin³ θ]]</f>
        <v>0.79895328570524</v>
      </c>
    </row>
    <row r="1827" customFormat="false" ht="15" hidden="false" customHeight="false" outlineLevel="0" collapsed="false">
      <c r="A1827" s="14" t="n">
        <f aca="false">A1826+0.001</f>
        <v>1.82499999999991</v>
      </c>
      <c r="B1827" s="14" t="n">
        <f aca="false">(SIN(0.5*'Parche Rectangular'!$C$9*'Parche Rectangular'!$C$12*COS(A1827))/COS(A1827))^2</f>
        <v>0.880394638006493</v>
      </c>
      <c r="C1827" s="14" t="n">
        <f aca="false">SIN(A1827)^3</f>
        <v>0.906656582628134</v>
      </c>
      <c r="D1827" s="14" t="n">
        <f aca="false">Tabla142[[#This Row],[( sin(0.5*k0*W*cos θ)/cos θ )²]]*Tabla142[[#This Row],[sin³ θ]]</f>
        <v>0.7982155938591</v>
      </c>
    </row>
    <row r="1828" customFormat="false" ht="15" hidden="false" customHeight="false" outlineLevel="0" collapsed="false">
      <c r="A1828" s="14" t="n">
        <f aca="false">A1827+0.001</f>
        <v>1.82599999999991</v>
      </c>
      <c r="B1828" s="14" t="n">
        <f aca="false">(SIN(0.5*'Parche Rectangular'!$C$9*'Parche Rectangular'!$C$12*COS(A1828))/COS(A1828))^2</f>
        <v>0.880265752705736</v>
      </c>
      <c r="C1828" s="14" t="n">
        <f aca="false">SIN(A1828)^3</f>
        <v>0.905948692268179</v>
      </c>
      <c r="D1828" s="14" t="n">
        <f aca="false">Tabla142[[#This Row],[( sin(0.5*k0*W*cos θ)/cos θ )²]]*Tabla142[[#This Row],[sin³ θ]]</f>
        <v>0.797475607512226</v>
      </c>
    </row>
    <row r="1829" customFormat="false" ht="15" hidden="false" customHeight="false" outlineLevel="0" collapsed="false">
      <c r="A1829" s="14" t="n">
        <f aca="false">A1828+0.001</f>
        <v>1.82699999999991</v>
      </c>
      <c r="B1829" s="14" t="n">
        <f aca="false">(SIN(0.5*'Parche Rectangular'!$C$9*'Parche Rectangular'!$C$12*COS(A1829))/COS(A1829))^2</f>
        <v>0.88013642135262</v>
      </c>
      <c r="C1829" s="14" t="n">
        <f aca="false">SIN(A1829)^3</f>
        <v>0.905238454042671</v>
      </c>
      <c r="D1829" s="14" t="n">
        <f aca="false">Tabla142[[#This Row],[( sin(0.5*k0*W*cos θ)/cos θ )²]]*Tabla142[[#This Row],[sin³ θ]]</f>
        <v>0.796733333411895</v>
      </c>
    </row>
    <row r="1830" customFormat="false" ht="15" hidden="false" customHeight="false" outlineLevel="0" collapsed="false">
      <c r="A1830" s="14" t="n">
        <f aca="false">A1829+0.001</f>
        <v>1.82799999999991</v>
      </c>
      <c r="B1830" s="14" t="n">
        <f aca="false">(SIN(0.5*'Parche Rectangular'!$C$9*'Parche Rectangular'!$C$12*COS(A1830))/COS(A1830))^2</f>
        <v>0.880006644625439</v>
      </c>
      <c r="C1830" s="14" t="n">
        <f aca="false">SIN(A1830)^3</f>
        <v>0.904525872826193</v>
      </c>
      <c r="D1830" s="14" t="n">
        <f aca="false">Tabla142[[#This Row],[( sin(0.5*k0*W*cos θ)/cos θ )²]]*Tabla142[[#This Row],[sin³ θ]]</f>
        <v>0.795988778322675</v>
      </c>
    </row>
    <row r="1831" customFormat="false" ht="15" hidden="false" customHeight="false" outlineLevel="0" collapsed="false">
      <c r="A1831" s="14" t="n">
        <f aca="false">A1830+0.001</f>
        <v>1.82899999999991</v>
      </c>
      <c r="B1831" s="14" t="n">
        <f aca="false">(SIN(0.5*'Parche Rectangular'!$C$9*'Parche Rectangular'!$C$12*COS(A1831))/COS(A1831))^2</f>
        <v>0.87987642320463</v>
      </c>
      <c r="C1831" s="14" t="n">
        <f aca="false">SIN(A1831)^3</f>
        <v>0.90381095350861</v>
      </c>
      <c r="D1831" s="14" t="n">
        <f aca="false">Tabla142[[#This Row],[( sin(0.5*k0*W*cos θ)/cos θ )²]]*Tabla142[[#This Row],[sin³ θ]]</f>
        <v>0.795241949026322</v>
      </c>
    </row>
    <row r="1832" customFormat="false" ht="15" hidden="false" customHeight="false" outlineLevel="0" collapsed="false">
      <c r="A1832" s="14" t="n">
        <f aca="false">A1831+0.001</f>
        <v>1.82999999999991</v>
      </c>
      <c r="B1832" s="14" t="n">
        <f aca="false">(SIN(0.5*'Parche Rectangular'!$C$9*'Parche Rectangular'!$C$12*COS(A1832))/COS(A1832))^2</f>
        <v>0.879745757772773</v>
      </c>
      <c r="C1832" s="14" t="n">
        <f aca="false">SIN(A1832)^3</f>
        <v>0.903093700995029</v>
      </c>
      <c r="D1832" s="14" t="n">
        <f aca="false">Tabla142[[#This Row],[( sin(0.5*k0*W*cos θ)/cos θ )²]]*Tabla142[[#This Row],[sin³ θ]]</f>
        <v>0.79449285232169</v>
      </c>
    </row>
    <row r="1833" customFormat="false" ht="15" hidden="false" customHeight="false" outlineLevel="0" collapsed="false">
      <c r="A1833" s="14" t="n">
        <f aca="false">A1832+0.001</f>
        <v>1.83099999999991</v>
      </c>
      <c r="B1833" s="14" t="n">
        <f aca="false">(SIN(0.5*'Parche Rectangular'!$C$9*'Parche Rectangular'!$C$12*COS(A1833))/COS(A1833))^2</f>
        <v>0.879614649014582</v>
      </c>
      <c r="C1833" s="14" t="n">
        <f aca="false">SIN(A1833)^3</f>
        <v>0.902374120205752</v>
      </c>
      <c r="D1833" s="14" t="n">
        <f aca="false">Tabla142[[#This Row],[( sin(0.5*k0*W*cos θ)/cos θ )²]]*Tabla142[[#This Row],[sin³ θ]]</f>
        <v>0.793741495024625</v>
      </c>
    </row>
    <row r="1834" customFormat="false" ht="15" hidden="false" customHeight="false" outlineLevel="0" collapsed="false">
      <c r="A1834" s="14" t="n">
        <f aca="false">A1833+0.001</f>
        <v>1.83199999999991</v>
      </c>
      <c r="B1834" s="14" t="n">
        <f aca="false">(SIN(0.5*'Parche Rectangular'!$C$9*'Parche Rectangular'!$C$12*COS(A1834))/COS(A1834))^2</f>
        <v>0.879483097616899</v>
      </c>
      <c r="C1834" s="14" t="n">
        <f aca="false">SIN(A1834)^3</f>
        <v>0.901652216076239</v>
      </c>
      <c r="D1834" s="14" t="n">
        <f aca="false">Tabla142[[#This Row],[( sin(0.5*k0*W*cos θ)/cos θ )²]]*Tabla142[[#This Row],[sin³ θ]]</f>
        <v>0.792987883967872</v>
      </c>
    </row>
    <row r="1835" customFormat="false" ht="15" hidden="false" customHeight="false" outlineLevel="0" collapsed="false">
      <c r="A1835" s="14" t="n">
        <f aca="false">A1834+0.001</f>
        <v>1.83299999999991</v>
      </c>
      <c r="B1835" s="14" t="n">
        <f aca="false">(SIN(0.5*'Parche Rectangular'!$C$9*'Parche Rectangular'!$C$12*COS(A1835))/COS(A1835))^2</f>
        <v>0.879351104268693</v>
      </c>
      <c r="C1835" s="14" t="n">
        <f aca="false">SIN(A1835)^3</f>
        <v>0.90092799355706</v>
      </c>
      <c r="D1835" s="14" t="n">
        <f aca="false">Tabla142[[#This Row],[( sin(0.5*k0*W*cos θ)/cos θ )²]]*Tabla142[[#This Row],[sin³ θ]]</f>
        <v>0.792232026000978</v>
      </c>
    </row>
    <row r="1836" customFormat="false" ht="15" hidden="false" customHeight="false" outlineLevel="0" collapsed="false">
      <c r="A1836" s="14" t="n">
        <f aca="false">A1835+0.001</f>
        <v>1.83399999999991</v>
      </c>
      <c r="B1836" s="14" t="n">
        <f aca="false">(SIN(0.5*'Parche Rectangular'!$C$9*'Parche Rectangular'!$C$12*COS(A1836))/COS(A1836))^2</f>
        <v>0.879218669661047</v>
      </c>
      <c r="C1836" s="14" t="n">
        <f aca="false">SIN(A1836)^3</f>
        <v>0.900201457613855</v>
      </c>
      <c r="D1836" s="14" t="n">
        <f aca="false">Tabla142[[#This Row],[( sin(0.5*k0*W*cos θ)/cos θ )²]]*Tabla142[[#This Row],[sin³ θ]]</f>
        <v>0.791473927990189</v>
      </c>
    </row>
    <row r="1837" customFormat="false" ht="15" hidden="false" customHeight="false" outlineLevel="0" collapsed="false">
      <c r="A1837" s="14" t="n">
        <f aca="false">A1836+0.001</f>
        <v>1.83499999999991</v>
      </c>
      <c r="B1837" s="14" t="n">
        <f aca="false">(SIN(0.5*'Parche Rectangular'!$C$9*'Parche Rectangular'!$C$12*COS(A1837))/COS(A1837))^2</f>
        <v>0.879085794487161</v>
      </c>
      <c r="C1837" s="14" t="n">
        <f aca="false">SIN(A1837)^3</f>
        <v>0.899472613227288</v>
      </c>
      <c r="D1837" s="14" t="n">
        <f aca="false">Tabla142[[#This Row],[( sin(0.5*k0*W*cos θ)/cos θ )²]]*Tabla142[[#This Row],[sin³ θ]]</f>
        <v>0.790713596818354</v>
      </c>
    </row>
    <row r="1838" customFormat="false" ht="15" hidden="false" customHeight="false" outlineLevel="0" collapsed="false">
      <c r="A1838" s="14" t="n">
        <f aca="false">A1837+0.001</f>
        <v>1.83599999999991</v>
      </c>
      <c r="B1838" s="14" t="n">
        <f aca="false">(SIN(0.5*'Parche Rectangular'!$C$9*'Parche Rectangular'!$C$12*COS(A1838))/COS(A1838))^2</f>
        <v>0.878952479442338</v>
      </c>
      <c r="C1838" s="14" t="n">
        <f aca="false">SIN(A1838)^3</f>
        <v>0.89874146539301</v>
      </c>
      <c r="D1838" s="14" t="n">
        <f aca="false">Tabla142[[#This Row],[( sin(0.5*k0*W*cos θ)/cos θ )²]]*Tabla142[[#This Row],[sin³ θ]]</f>
        <v>0.789951039384826</v>
      </c>
    </row>
    <row r="1839" customFormat="false" ht="15" hidden="false" customHeight="false" outlineLevel="0" collapsed="false">
      <c r="A1839" s="14" t="n">
        <f aca="false">A1838+0.001</f>
        <v>1.83699999999991</v>
      </c>
      <c r="B1839" s="14" t="n">
        <f aca="false">(SIN(0.5*'Parche Rectangular'!$C$9*'Parche Rectangular'!$C$12*COS(A1839))/COS(A1839))^2</f>
        <v>0.878818725223986</v>
      </c>
      <c r="C1839" s="14" t="n">
        <f aca="false">SIN(A1839)^3</f>
        <v>0.898008019121605</v>
      </c>
      <c r="D1839" s="14" t="n">
        <f aca="false">Tabla142[[#This Row],[( sin(0.5*k0*W*cos θ)/cos θ )²]]*Tabla142[[#This Row],[sin³ θ]]</f>
        <v>0.789186262605366</v>
      </c>
    </row>
    <row r="1840" customFormat="false" ht="15" hidden="false" customHeight="false" outlineLevel="0" collapsed="false">
      <c r="A1840" s="14" t="n">
        <f aca="false">A1839+0.001</f>
        <v>1.83799999999991</v>
      </c>
      <c r="B1840" s="14" t="n">
        <f aca="false">(SIN(0.5*'Parche Rectangular'!$C$9*'Parche Rectangular'!$C$12*COS(A1840))/COS(A1840))^2</f>
        <v>0.878684532531604</v>
      </c>
      <c r="C1840" s="14" t="n">
        <f aca="false">SIN(A1840)^3</f>
        <v>0.897272279438558</v>
      </c>
      <c r="D1840" s="14" t="n">
        <f aca="false">Tabla142[[#This Row],[( sin(0.5*k0*W*cos θ)/cos θ )²]]*Tabla142[[#This Row],[sin³ θ]]</f>
        <v>0.788419273412037</v>
      </c>
    </row>
    <row r="1841" customFormat="false" ht="15" hidden="false" customHeight="false" outlineLevel="0" collapsed="false">
      <c r="A1841" s="14" t="n">
        <f aca="false">A1840+0.001</f>
        <v>1.83899999999991</v>
      </c>
      <c r="B1841" s="14" t="n">
        <f aca="false">(SIN(0.5*'Parche Rectangular'!$C$9*'Parche Rectangular'!$C$12*COS(A1841))/COS(A1841))^2</f>
        <v>0.878549902066786</v>
      </c>
      <c r="C1841" s="14" t="n">
        <f aca="false">SIN(A1841)^3</f>
        <v>0.896534251384204</v>
      </c>
      <c r="D1841" s="14" t="n">
        <f aca="false">Tabla142[[#This Row],[( sin(0.5*k0*W*cos θ)/cos θ )²]]*Tabla142[[#This Row],[sin³ θ]]</f>
        <v>0.787650078753112</v>
      </c>
    </row>
    <row r="1842" customFormat="false" ht="15" hidden="false" customHeight="false" outlineLevel="0" collapsed="false">
      <c r="A1842" s="14" t="n">
        <f aca="false">A1841+0.001</f>
        <v>1.83999999999991</v>
      </c>
      <c r="B1842" s="14" t="n">
        <f aca="false">(SIN(0.5*'Parche Rectangular'!$C$9*'Parche Rectangular'!$C$12*COS(A1842))/COS(A1842))^2</f>
        <v>0.878414834533208</v>
      </c>
      <c r="C1842" s="14" t="n">
        <f aca="false">SIN(A1842)^3</f>
        <v>0.895793940013686</v>
      </c>
      <c r="D1842" s="14" t="n">
        <f aca="false">Tabla142[[#This Row],[( sin(0.5*k0*W*cos θ)/cos θ )²]]*Tabla142[[#This Row],[sin³ θ]]</f>
        <v>0.786878685592972</v>
      </c>
    </row>
    <row r="1843" customFormat="false" ht="15" hidden="false" customHeight="false" outlineLevel="0" collapsed="false">
      <c r="A1843" s="14" t="n">
        <f aca="false">A1842+0.001</f>
        <v>1.84099999999991</v>
      </c>
      <c r="B1843" s="14" t="n">
        <f aca="false">(SIN(0.5*'Parche Rectangular'!$C$9*'Parche Rectangular'!$C$12*COS(A1843))/COS(A1843))^2</f>
        <v>0.878279330636623</v>
      </c>
      <c r="C1843" s="14" t="n">
        <f aca="false">SIN(A1843)^3</f>
        <v>0.895051350396911</v>
      </c>
      <c r="D1843" s="14" t="n">
        <f aca="false">Tabla142[[#This Row],[( sin(0.5*k0*W*cos θ)/cos θ )²]]*Tabla142[[#This Row],[sin³ θ]]</f>
        <v>0.786105100912004</v>
      </c>
    </row>
    <row r="1844" customFormat="false" ht="15" hidden="false" customHeight="false" outlineLevel="0" collapsed="false">
      <c r="A1844" s="14" t="n">
        <f aca="false">A1843+0.001</f>
        <v>1.84199999999991</v>
      </c>
      <c r="B1844" s="14" t="n">
        <f aca="false">(SIN(0.5*'Parche Rectangular'!$C$9*'Parche Rectangular'!$C$12*COS(A1844))/COS(A1844))^2</f>
        <v>0.878143391084859</v>
      </c>
      <c r="C1844" s="14" t="n">
        <f aca="false">SIN(A1844)^3</f>
        <v>0.894306487618508</v>
      </c>
      <c r="D1844" s="14" t="n">
        <f aca="false">Tabla142[[#This Row],[( sin(0.5*k0*W*cos θ)/cos θ )²]]*Tabla142[[#This Row],[sin³ θ]]</f>
        <v>0.785329331706506</v>
      </c>
    </row>
    <row r="1845" customFormat="false" ht="15" hidden="false" customHeight="false" outlineLevel="0" collapsed="false">
      <c r="A1845" s="14" t="n">
        <f aca="false">A1844+0.001</f>
        <v>1.84299999999991</v>
      </c>
      <c r="B1845" s="14" t="n">
        <f aca="false">(SIN(0.5*'Parche Rectangular'!$C$9*'Parche Rectangular'!$C$12*COS(A1845))/COS(A1845))^2</f>
        <v>0.878007016587811</v>
      </c>
      <c r="C1845" s="14" t="n">
        <f aca="false">SIN(A1845)^3</f>
        <v>0.893559356777779</v>
      </c>
      <c r="D1845" s="14" t="n">
        <f aca="false">Tabla142[[#This Row],[( sin(0.5*k0*W*cos θ)/cos θ )²]]*Tabla142[[#This Row],[sin³ θ]]</f>
        <v>0.784551384988581</v>
      </c>
    </row>
    <row r="1846" customFormat="false" ht="15" hidden="false" customHeight="false" outlineLevel="0" collapsed="false">
      <c r="A1846" s="14" t="n">
        <f aca="false">A1845+0.001</f>
        <v>1.84399999999991</v>
      </c>
      <c r="B1846" s="14" t="n">
        <f aca="false">(SIN(0.5*'Parche Rectangular'!$C$9*'Parche Rectangular'!$C$12*COS(A1846))/COS(A1846))^2</f>
        <v>0.877870207857434</v>
      </c>
      <c r="C1846" s="14" t="n">
        <f aca="false">SIN(A1846)^3</f>
        <v>0.892809962988663</v>
      </c>
      <c r="D1846" s="14" t="n">
        <f aca="false">Tabla142[[#This Row],[( sin(0.5*k0*W*cos θ)/cos θ )²]]*Tabla142[[#This Row],[sin³ θ]]</f>
        <v>0.783771267786046</v>
      </c>
    </row>
    <row r="1847" customFormat="false" ht="15" hidden="false" customHeight="false" outlineLevel="0" collapsed="false">
      <c r="A1847" s="14" t="n">
        <f aca="false">A1846+0.001</f>
        <v>1.84499999999991</v>
      </c>
      <c r="B1847" s="14" t="n">
        <f aca="false">(SIN(0.5*'Parche Rectangular'!$C$9*'Parche Rectangular'!$C$12*COS(A1847))/COS(A1847))^2</f>
        <v>0.877732965607742</v>
      </c>
      <c r="C1847" s="14" t="n">
        <f aca="false">SIN(A1847)^3</f>
        <v>0.892058311379681</v>
      </c>
      <c r="D1847" s="14" t="n">
        <f aca="false">Tabla142[[#This Row],[( sin(0.5*k0*W*cos θ)/cos θ )²]]*Tabla142[[#This Row],[sin³ θ]]</f>
        <v>0.782988987142322</v>
      </c>
    </row>
    <row r="1848" customFormat="false" ht="15" hidden="false" customHeight="false" outlineLevel="0" collapsed="false">
      <c r="A1848" s="14" t="n">
        <f aca="false">A1847+0.001</f>
        <v>1.84599999999991</v>
      </c>
      <c r="B1848" s="14" t="n">
        <f aca="false">(SIN(0.5*'Parche Rectangular'!$C$9*'Parche Rectangular'!$C$12*COS(A1848))/COS(A1848))^2</f>
        <v>0.877595290554794</v>
      </c>
      <c r="C1848" s="14" t="n">
        <f aca="false">SIN(A1848)^3</f>
        <v>0.891304407093901</v>
      </c>
      <c r="D1848" s="14" t="n">
        <f aca="false">Tabla142[[#This Row],[( sin(0.5*k0*W*cos θ)/cos θ )²]]*Tabla142[[#This Row],[sin³ θ]]</f>
        <v>0.782204550116341</v>
      </c>
    </row>
    <row r="1849" customFormat="false" ht="15" hidden="false" customHeight="false" outlineLevel="0" collapsed="false">
      <c r="A1849" s="14" t="n">
        <f aca="false">A1848+0.001</f>
        <v>1.84699999999991</v>
      </c>
      <c r="B1849" s="14" t="n">
        <f aca="false">(SIN(0.5*'Parche Rectangular'!$C$9*'Parche Rectangular'!$C$12*COS(A1849))/COS(A1849))^2</f>
        <v>0.877457183416698</v>
      </c>
      <c r="C1849" s="14" t="n">
        <f aca="false">SIN(A1849)^3</f>
        <v>0.890548255288886</v>
      </c>
      <c r="D1849" s="14" t="n">
        <f aca="false">Tabla142[[#This Row],[( sin(0.5*k0*W*cos θ)/cos θ )²]]*Tabla142[[#This Row],[sin³ θ]]</f>
        <v>0.78141796378244</v>
      </c>
    </row>
    <row r="1850" customFormat="false" ht="15" hidden="false" customHeight="false" outlineLevel="0" collapsed="false">
      <c r="A1850" s="14" t="n">
        <f aca="false">A1849+0.001</f>
        <v>1.84799999999991</v>
      </c>
      <c r="B1850" s="14" t="n">
        <f aca="false">(SIN(0.5*'Parche Rectangular'!$C$9*'Parche Rectangular'!$C$12*COS(A1850))/COS(A1850))^2</f>
        <v>0.877318644913596</v>
      </c>
      <c r="C1850" s="14" t="n">
        <f aca="false">SIN(A1850)^3</f>
        <v>0.889789861136654</v>
      </c>
      <c r="D1850" s="14" t="n">
        <f aca="false">Tabla142[[#This Row],[( sin(0.5*k0*W*cos θ)/cos θ )²]]*Tabla142[[#This Row],[sin³ θ]]</f>
        <v>0.780629235230266</v>
      </c>
    </row>
    <row r="1851" customFormat="false" ht="15" hidden="false" customHeight="false" outlineLevel="0" collapsed="false">
      <c r="A1851" s="14" t="n">
        <f aca="false">A1850+0.001</f>
        <v>1.84899999999991</v>
      </c>
      <c r="B1851" s="14" t="n">
        <f aca="false">(SIN(0.5*'Parche Rectangular'!$C$9*'Parche Rectangular'!$C$12*COS(A1851))/COS(A1851))^2</f>
        <v>0.877179675767666</v>
      </c>
      <c r="C1851" s="14" t="n">
        <f aca="false">SIN(A1851)^3</f>
        <v>0.889029229823633</v>
      </c>
      <c r="D1851" s="14" t="n">
        <f aca="false">Tabla142[[#This Row],[( sin(0.5*k0*W*cos θ)/cos θ )²]]*Tabla142[[#This Row],[sin³ θ]]</f>
        <v>0.779838371564672</v>
      </c>
    </row>
    <row r="1852" customFormat="false" ht="15" hidden="false" customHeight="false" outlineLevel="0" collapsed="false">
      <c r="A1852" s="14" t="n">
        <f aca="false">A1851+0.001</f>
        <v>1.84999999999991</v>
      </c>
      <c r="B1852" s="14" t="n">
        <f aca="false">(SIN(0.5*'Parche Rectangular'!$C$9*'Parche Rectangular'!$C$12*COS(A1852))/COS(A1852))^2</f>
        <v>0.877040276703111</v>
      </c>
      <c r="C1852" s="14" t="n">
        <f aca="false">SIN(A1852)^3</f>
        <v>0.888266366550611</v>
      </c>
      <c r="D1852" s="14" t="n">
        <f aca="false">Tabla142[[#This Row],[( sin(0.5*k0*W*cos θ)/cos θ )²]]*Tabla142[[#This Row],[sin³ θ]]</f>
        <v>0.779045379905615</v>
      </c>
    </row>
    <row r="1853" customFormat="false" ht="15" hidden="false" customHeight="false" outlineLevel="0" collapsed="false">
      <c r="A1853" s="14" t="n">
        <f aca="false">A1852+0.001</f>
        <v>1.85099999999991</v>
      </c>
      <c r="B1853" s="14" t="n">
        <f aca="false">(SIN(0.5*'Parche Rectangular'!$C$9*'Parche Rectangular'!$C$12*COS(A1853))/COS(A1853))^2</f>
        <v>0.876900448446155</v>
      </c>
      <c r="C1853" s="14" t="n">
        <f aca="false">SIN(A1853)^3</f>
        <v>0.887501276532698</v>
      </c>
      <c r="D1853" s="14" t="n">
        <f aca="false">Tabla142[[#This Row],[( sin(0.5*k0*W*cos θ)/cos θ )²]]*Tabla142[[#This Row],[sin³ θ]]</f>
        <v>0.778250267388058</v>
      </c>
    </row>
    <row r="1854" customFormat="false" ht="15" hidden="false" customHeight="false" outlineLevel="0" collapsed="false">
      <c r="A1854" s="14" t="n">
        <f aca="false">A1853+0.001</f>
        <v>1.85199999999991</v>
      </c>
      <c r="B1854" s="14" t="n">
        <f aca="false">(SIN(0.5*'Parche Rectangular'!$C$9*'Parche Rectangular'!$C$12*COS(A1854))/COS(A1854))^2</f>
        <v>0.876760191725037</v>
      </c>
      <c r="C1854" s="14" t="n">
        <f aca="false">SIN(A1854)^3</f>
        <v>0.886733964999275</v>
      </c>
      <c r="D1854" s="14" t="n">
        <f aca="false">Tabla142[[#This Row],[( sin(0.5*k0*W*cos θ)/cos θ )²]]*Tabla142[[#This Row],[sin³ θ]]</f>
        <v>0.777453041161867</v>
      </c>
    </row>
    <row r="1855" customFormat="false" ht="15" hidden="false" customHeight="false" outlineLevel="0" collapsed="false">
      <c r="A1855" s="14" t="n">
        <f aca="false">A1854+0.001</f>
        <v>1.85299999999991</v>
      </c>
      <c r="B1855" s="14" t="n">
        <f aca="false">(SIN(0.5*'Parche Rectangular'!$C$9*'Parche Rectangular'!$C$12*COS(A1855))/COS(A1855))^2</f>
        <v>0.876619507270007</v>
      </c>
      <c r="C1855" s="14" t="n">
        <f aca="false">SIN(A1855)^3</f>
        <v>0.88596443719395</v>
      </c>
      <c r="D1855" s="14" t="n">
        <f aca="false">Tabla142[[#This Row],[( sin(0.5*k0*W*cos θ)/cos θ )²]]*Tabla142[[#This Row],[sin³ θ]]</f>
        <v>0.77665370839171</v>
      </c>
    </row>
    <row r="1856" customFormat="false" ht="15" hidden="false" customHeight="false" outlineLevel="0" collapsed="false">
      <c r="A1856" s="14" t="n">
        <f aca="false">A1855+0.001</f>
        <v>1.85399999999991</v>
      </c>
      <c r="B1856" s="14" t="n">
        <f aca="false">(SIN(0.5*'Parche Rectangular'!$C$9*'Parche Rectangular'!$C$12*COS(A1856))/COS(A1856))^2</f>
        <v>0.876478395813315</v>
      </c>
      <c r="C1856" s="14" t="n">
        <f aca="false">SIN(A1856)^3</f>
        <v>0.885192698374515</v>
      </c>
      <c r="D1856" s="14" t="n">
        <f aca="false">Tabla142[[#This Row],[( sin(0.5*k0*W*cos θ)/cos θ )²]]*Tabla142[[#This Row],[sin³ θ]]</f>
        <v>0.775852276256955</v>
      </c>
    </row>
    <row r="1857" customFormat="false" ht="15" hidden="false" customHeight="false" outlineLevel="0" collapsed="false">
      <c r="A1857" s="14" t="n">
        <f aca="false">A1856+0.001</f>
        <v>1.85499999999991</v>
      </c>
      <c r="B1857" s="14" t="n">
        <f aca="false">(SIN(0.5*'Parche Rectangular'!$C$9*'Parche Rectangular'!$C$12*COS(A1857))/COS(A1857))^2</f>
        <v>0.876336858089212</v>
      </c>
      <c r="C1857" s="14" t="n">
        <f aca="false">SIN(A1857)^3</f>
        <v>0.884418753812897</v>
      </c>
      <c r="D1857" s="14" t="n">
        <f aca="false">Tabla142[[#This Row],[( sin(0.5*k0*W*cos θ)/cos θ )²]]*Tabla142[[#This Row],[sin³ θ]]</f>
        <v>0.775048751951571</v>
      </c>
    </row>
    <row r="1858" customFormat="false" ht="15" hidden="false" customHeight="false" outlineLevel="0" collapsed="false">
      <c r="A1858" s="14" t="n">
        <f aca="false">A1857+0.001</f>
        <v>1.85599999999991</v>
      </c>
      <c r="B1858" s="14" t="n">
        <f aca="false">(SIN(0.5*'Parche Rectangular'!$C$9*'Parche Rectangular'!$C$12*COS(A1858))/COS(A1858))^2</f>
        <v>0.876194894833938</v>
      </c>
      <c r="C1858" s="14" t="n">
        <f aca="false">SIN(A1858)^3</f>
        <v>0.883642608795115</v>
      </c>
      <c r="D1858" s="14" t="n">
        <f aca="false">Tabla142[[#This Row],[( sin(0.5*k0*W*cos θ)/cos θ )²]]*Tabla142[[#This Row],[sin³ θ]]</f>
        <v>0.774243142684022</v>
      </c>
    </row>
    <row r="1859" customFormat="false" ht="15" hidden="false" customHeight="false" outlineLevel="0" collapsed="false">
      <c r="A1859" s="14" t="n">
        <f aca="false">A1858+0.001</f>
        <v>1.85699999999991</v>
      </c>
      <c r="B1859" s="14" t="n">
        <f aca="false">(SIN(0.5*'Parche Rectangular'!$C$9*'Parche Rectangular'!$C$12*COS(A1859))/COS(A1859))^2</f>
        <v>0.876052506785719</v>
      </c>
      <c r="C1859" s="14" t="n">
        <f aca="false">SIN(A1859)^3</f>
        <v>0.882864268621231</v>
      </c>
      <c r="D1859" s="14" t="n">
        <f aca="false">Tabla142[[#This Row],[( sin(0.5*k0*W*cos θ)/cos θ )²]]*Tabla142[[#This Row],[sin³ θ]]</f>
        <v>0.77343545567717</v>
      </c>
    </row>
    <row r="1860" customFormat="false" ht="15" hidden="false" customHeight="false" outlineLevel="0" collapsed="false">
      <c r="A1860" s="14" t="n">
        <f aca="false">A1859+0.001</f>
        <v>1.85799999999991</v>
      </c>
      <c r="B1860" s="14" t="n">
        <f aca="false">(SIN(0.5*'Parche Rectangular'!$C$9*'Parche Rectangular'!$C$12*COS(A1860))/COS(A1860))^2</f>
        <v>0.875909694684763</v>
      </c>
      <c r="C1860" s="14" t="n">
        <f aca="false">SIN(A1860)^3</f>
        <v>0.882083738605308</v>
      </c>
      <c r="D1860" s="14" t="n">
        <f aca="false">Tabla142[[#This Row],[( sin(0.5*k0*W*cos θ)/cos θ )²]]*Tabla142[[#This Row],[sin³ θ]]</f>
        <v>0.772625698168169</v>
      </c>
    </row>
    <row r="1861" customFormat="false" ht="15" hidden="false" customHeight="false" outlineLevel="0" collapsed="false">
      <c r="A1861" s="14" t="n">
        <f aca="false">A1860+0.001</f>
        <v>1.85899999999991</v>
      </c>
      <c r="B1861" s="14" t="n">
        <f aca="false">(SIN(0.5*'Parche Rectangular'!$C$9*'Parche Rectangular'!$C$12*COS(A1861))/COS(A1861))^2</f>
        <v>0.875766459273248</v>
      </c>
      <c r="C1861" s="14" t="n">
        <f aca="false">SIN(A1861)^3</f>
        <v>0.881301024075359</v>
      </c>
      <c r="D1861" s="14" t="n">
        <f aca="false">Tabla142[[#This Row],[( sin(0.5*k0*W*cos θ)/cos θ )²]]*Tabla142[[#This Row],[sin³ θ]]</f>
        <v>0.771813877408365</v>
      </c>
    </row>
    <row r="1862" customFormat="false" ht="15" hidden="false" customHeight="false" outlineLevel="0" collapsed="false">
      <c r="A1862" s="14" t="n">
        <f aca="false">A1861+0.001</f>
        <v>1.85999999999991</v>
      </c>
      <c r="B1862" s="14" t="n">
        <f aca="false">(SIN(0.5*'Parche Rectangular'!$C$9*'Parche Rectangular'!$C$12*COS(A1862))/COS(A1862))^2</f>
        <v>0.875622801295324</v>
      </c>
      <c r="C1862" s="14" t="n">
        <f aca="false">SIN(A1862)^3</f>
        <v>0.880516130373306</v>
      </c>
      <c r="D1862" s="14" t="n">
        <f aca="false">Tabla142[[#This Row],[( sin(0.5*k0*W*cos θ)/cos θ )²]]*Tabla142[[#This Row],[sin³ θ]]</f>
        <v>0.771000000663193</v>
      </c>
    </row>
    <row r="1863" customFormat="false" ht="15" hidden="false" customHeight="false" outlineLevel="0" collapsed="false">
      <c r="A1863" s="14" t="n">
        <f aca="false">A1862+0.001</f>
        <v>1.86099999999991</v>
      </c>
      <c r="B1863" s="14" t="n">
        <f aca="false">(SIN(0.5*'Parche Rectangular'!$C$9*'Parche Rectangular'!$C$12*COS(A1863))/COS(A1863))^2</f>
        <v>0.8754787214971</v>
      </c>
      <c r="C1863" s="14" t="n">
        <f aca="false">SIN(A1863)^3</f>
        <v>0.879729062854928</v>
      </c>
      <c r="D1863" s="14" t="n">
        <f aca="false">Tabla142[[#This Row],[( sin(0.5*k0*W*cos θ)/cos θ )²]]*Tabla142[[#This Row],[sin³ θ]]</f>
        <v>0.770184075212074</v>
      </c>
    </row>
    <row r="1864" customFormat="false" ht="15" hidden="false" customHeight="false" outlineLevel="0" collapsed="false">
      <c r="A1864" s="14" t="n">
        <f aca="false">A1863+0.001</f>
        <v>1.86199999999991</v>
      </c>
      <c r="B1864" s="14" t="n">
        <f aca="false">(SIN(0.5*'Parche Rectangular'!$C$9*'Parche Rectangular'!$C$12*COS(A1864))/COS(A1864))^2</f>
        <v>0.875334220626641</v>
      </c>
      <c r="C1864" s="14" t="n">
        <f aca="false">SIN(A1864)^3</f>
        <v>0.878939826889822</v>
      </c>
      <c r="D1864" s="14" t="n">
        <f aca="false">Tabla142[[#This Row],[( sin(0.5*k0*W*cos θ)/cos θ )²]]*Tabla142[[#This Row],[sin³ θ]]</f>
        <v>0.769366108348317</v>
      </c>
    </row>
    <row r="1865" customFormat="false" ht="15" hidden="false" customHeight="false" outlineLevel="0" collapsed="false">
      <c r="A1865" s="14" t="n">
        <f aca="false">A1864+0.001</f>
        <v>1.86299999999991</v>
      </c>
      <c r="B1865" s="14" t="n">
        <f aca="false">(SIN(0.5*'Parche Rectangular'!$C$9*'Parche Rectangular'!$C$12*COS(A1865))/COS(A1865))^2</f>
        <v>0.875189299433965</v>
      </c>
      <c r="C1865" s="14" t="n">
        <f aca="false">SIN(A1865)^3</f>
        <v>0.878148427861347</v>
      </c>
      <c r="D1865" s="14" t="n">
        <f aca="false">Tabla142[[#This Row],[( sin(0.5*k0*W*cos θ)/cos θ )²]]*Tabla142[[#This Row],[sin³ θ]]</f>
        <v>0.768546107379009</v>
      </c>
    </row>
    <row r="1866" customFormat="false" ht="15" hidden="false" customHeight="false" outlineLevel="0" collapsed="false">
      <c r="A1866" s="14" t="n">
        <f aca="false">A1865+0.001</f>
        <v>1.86399999999991</v>
      </c>
      <c r="B1866" s="14" t="n">
        <f aca="false">(SIN(0.5*'Parche Rectangular'!$C$9*'Parche Rectangular'!$C$12*COS(A1866))/COS(A1866))^2</f>
        <v>0.87504395867103</v>
      </c>
      <c r="C1866" s="14" t="n">
        <f aca="false">SIN(A1866)^3</f>
        <v>0.877354871166585</v>
      </c>
      <c r="D1866" s="14" t="n">
        <f aca="false">Tabla142[[#This Row],[( sin(0.5*k0*W*cos θ)/cos θ )²]]*Tabla142[[#This Row],[sin³ θ]]</f>
        <v>0.76772407962492</v>
      </c>
    </row>
    <row r="1867" customFormat="false" ht="15" hidden="false" customHeight="false" outlineLevel="0" collapsed="false">
      <c r="A1867" s="14" t="n">
        <f aca="false">A1866+0.001</f>
        <v>1.86499999999991</v>
      </c>
      <c r="B1867" s="14" t="n">
        <f aca="false">(SIN(0.5*'Parche Rectangular'!$C$9*'Parche Rectangular'!$C$12*COS(A1867))/COS(A1867))^2</f>
        <v>0.874898199091735</v>
      </c>
      <c r="C1867" s="14" t="n">
        <f aca="false">SIN(A1867)^3</f>
        <v>0.876559162216291</v>
      </c>
      <c r="D1867" s="14" t="n">
        <f aca="false">Tabla142[[#This Row],[( sin(0.5*k0*W*cos θ)/cos θ )²]]*Tabla142[[#This Row],[sin³ θ]]</f>
        <v>0.766900032420393</v>
      </c>
    </row>
    <row r="1868" customFormat="false" ht="15" hidden="false" customHeight="false" outlineLevel="0" collapsed="false">
      <c r="A1868" s="14" t="n">
        <f aca="false">A1867+0.001</f>
        <v>1.86599999999991</v>
      </c>
      <c r="B1868" s="14" t="n">
        <f aca="false">(SIN(0.5*'Parche Rectangular'!$C$9*'Parche Rectangular'!$C$12*COS(A1868))/COS(A1868))^2</f>
        <v>0.87475202145191</v>
      </c>
      <c r="C1868" s="14" t="n">
        <f aca="false">SIN(A1868)^3</f>
        <v>0.875761306434846</v>
      </c>
      <c r="D1868" s="14" t="n">
        <f aca="false">Tabla142[[#This Row],[( sin(0.5*k0*W*cos θ)/cos θ )²]]*Tabla142[[#This Row],[sin³ θ]]</f>
        <v>0.766073973113247</v>
      </c>
    </row>
    <row r="1869" customFormat="false" ht="15" hidden="false" customHeight="false" outlineLevel="0" collapsed="false">
      <c r="A1869" s="14" t="n">
        <f aca="false">A1868+0.001</f>
        <v>1.86699999999991</v>
      </c>
      <c r="B1869" s="14" t="n">
        <f aca="false">(SIN(0.5*'Parche Rectangular'!$C$9*'Parche Rectangular'!$C$12*COS(A1869))/COS(A1869))^2</f>
        <v>0.874605426509309</v>
      </c>
      <c r="C1869" s="14" t="n">
        <f aca="false">SIN(A1869)^3</f>
        <v>0.87496130926021</v>
      </c>
      <c r="D1869" s="14" t="n">
        <f aca="false">Tabla142[[#This Row],[( sin(0.5*k0*W*cos θ)/cos θ )²]]*Tabla142[[#This Row],[sin³ θ]]</f>
        <v>0.765245909064669</v>
      </c>
    </row>
    <row r="1870" customFormat="false" ht="15" hidden="false" customHeight="false" outlineLevel="0" collapsed="false">
      <c r="A1870" s="14" t="n">
        <f aca="false">A1869+0.001</f>
        <v>1.86799999999991</v>
      </c>
      <c r="B1870" s="14" t="n">
        <f aca="false">(SIN(0.5*'Parche Rectangular'!$C$9*'Parche Rectangular'!$C$12*COS(A1870))/COS(A1870))^2</f>
        <v>0.874458415023611</v>
      </c>
      <c r="C1870" s="14" t="n">
        <f aca="false">SIN(A1870)^3</f>
        <v>0.874159176143875</v>
      </c>
      <c r="D1870" s="14" t="n">
        <f aca="false">Tabla142[[#This Row],[( sin(0.5*k0*W*cos θ)/cos θ )²]]*Tabla142[[#This Row],[sin³ θ]]</f>
        <v>0.764415847649118</v>
      </c>
    </row>
    <row r="1871" customFormat="false" ht="15" hidden="false" customHeight="false" outlineLevel="0" collapsed="false">
      <c r="A1871" s="14" t="n">
        <f aca="false">A1870+0.001</f>
        <v>1.86899999999991</v>
      </c>
      <c r="B1871" s="14" t="n">
        <f aca="false">(SIN(0.5*'Parche Rectangular'!$C$9*'Parche Rectangular'!$C$12*COS(A1871))/COS(A1871))^2</f>
        <v>0.874310987756403</v>
      </c>
      <c r="C1871" s="14" t="n">
        <f aca="false">SIN(A1871)^3</f>
        <v>0.873354912550819</v>
      </c>
      <c r="D1871" s="14" t="n">
        <f aca="false">Tabla142[[#This Row],[( sin(0.5*k0*W*cos θ)/cos θ )²]]*Tabla142[[#This Row],[sin³ θ]]</f>
        <v>0.763583796254214</v>
      </c>
    </row>
    <row r="1872" customFormat="false" ht="15" hidden="false" customHeight="false" outlineLevel="0" collapsed="false">
      <c r="A1872" s="14" t="n">
        <f aca="false">A1871+0.001</f>
        <v>1.86999999999991</v>
      </c>
      <c r="B1872" s="14" t="n">
        <f aca="false">(SIN(0.5*'Parche Rectangular'!$C$9*'Parche Rectangular'!$C$12*COS(A1872))/COS(A1872))^2</f>
        <v>0.874163145471184</v>
      </c>
      <c r="C1872" s="14" t="n">
        <f aca="false">SIN(A1872)^3</f>
        <v>0.872548523959456</v>
      </c>
      <c r="D1872" s="14" t="n">
        <f aca="false">Tabla142[[#This Row],[( sin(0.5*k0*W*cos θ)/cos θ )²]]*Tabla142[[#This Row],[sin³ θ]]</f>
        <v>0.762749762280637</v>
      </c>
    </row>
    <row r="1873" customFormat="false" ht="15" hidden="false" customHeight="false" outlineLevel="0" collapsed="false">
      <c r="A1873" s="14" t="n">
        <f aca="false">A1872+0.001</f>
        <v>1.8709999999999</v>
      </c>
      <c r="B1873" s="14" t="n">
        <f aca="false">(SIN(0.5*'Parche Rectangular'!$C$9*'Parche Rectangular'!$C$12*COS(A1873))/COS(A1873))^2</f>
        <v>0.874014888933354</v>
      </c>
      <c r="C1873" s="14" t="n">
        <f aca="false">SIN(A1873)^3</f>
        <v>0.871740015861591</v>
      </c>
      <c r="D1873" s="14" t="n">
        <f aca="false">Tabla142[[#This Row],[( sin(0.5*k0*W*cos θ)/cos θ )²]]*Tabla142[[#This Row],[sin³ θ]]</f>
        <v>0.761913753142029</v>
      </c>
    </row>
    <row r="1874" customFormat="false" ht="15" hidden="false" customHeight="false" outlineLevel="0" collapsed="false">
      <c r="A1874" s="14" t="n">
        <f aca="false">A1873+0.001</f>
        <v>1.8719999999999</v>
      </c>
      <c r="B1874" s="14" t="n">
        <f aca="false">(SIN(0.5*'Parche Rectangular'!$C$9*'Parche Rectangular'!$C$12*COS(A1874))/COS(A1874))^2</f>
        <v>0.873866218910207</v>
      </c>
      <c r="C1874" s="14" t="n">
        <f aca="false">SIN(A1874)^3</f>
        <v>0.870929393762369</v>
      </c>
      <c r="D1874" s="14" t="n">
        <f aca="false">Tabla142[[#This Row],[( sin(0.5*k0*W*cos θ)/cos θ )²]]*Tabla142[[#This Row],[sin³ θ]]</f>
        <v>0.76107577626488</v>
      </c>
    </row>
    <row r="1875" customFormat="false" ht="15" hidden="false" customHeight="false" outlineLevel="0" collapsed="false">
      <c r="A1875" s="14" t="n">
        <f aca="false">A1874+0.001</f>
        <v>1.8729999999999</v>
      </c>
      <c r="B1875" s="14" t="n">
        <f aca="false">(SIN(0.5*'Parche Rectangular'!$C$9*'Parche Rectangular'!$C$12*COS(A1875))/COS(A1875))^2</f>
        <v>0.873717136170927</v>
      </c>
      <c r="C1875" s="14" t="n">
        <f aca="false">SIN(A1875)^3</f>
        <v>0.870116663180231</v>
      </c>
      <c r="D1875" s="14" t="n">
        <f aca="false">Tabla142[[#This Row],[( sin(0.5*k0*W*cos θ)/cos θ )²]]*Tabla142[[#This Row],[sin³ θ]]</f>
        <v>0.760235839088435</v>
      </c>
    </row>
    <row r="1876" customFormat="false" ht="15" hidden="false" customHeight="false" outlineLevel="0" collapsed="false">
      <c r="A1876" s="14" t="n">
        <f aca="false">A1875+0.001</f>
        <v>1.8739999999999</v>
      </c>
      <c r="B1876" s="14" t="n">
        <f aca="false">(SIN(0.5*'Parche Rectangular'!$C$9*'Parche Rectangular'!$C$12*COS(A1876))/COS(A1876))^2</f>
        <v>0.873567641486583</v>
      </c>
      <c r="C1876" s="14" t="n">
        <f aca="false">SIN(A1876)^3</f>
        <v>0.869301829646865</v>
      </c>
      <c r="D1876" s="14" t="n">
        <f aca="false">Tabla142[[#This Row],[( sin(0.5*k0*W*cos θ)/cos θ )²]]*Tabla142[[#This Row],[sin³ θ]]</f>
        <v>0.759393949064584</v>
      </c>
    </row>
    <row r="1877" customFormat="false" ht="15" hidden="false" customHeight="false" outlineLevel="0" collapsed="false">
      <c r="A1877" s="14" t="n">
        <f aca="false">A1876+0.001</f>
        <v>1.8749999999999</v>
      </c>
      <c r="B1877" s="14" t="n">
        <f aca="false">(SIN(0.5*'Parche Rectangular'!$C$9*'Parche Rectangular'!$C$12*COS(A1877))/COS(A1877))^2</f>
        <v>0.873417735630121</v>
      </c>
      <c r="C1877" s="14" t="n">
        <f aca="false">SIN(A1877)^3</f>
        <v>0.868484898707156</v>
      </c>
      <c r="D1877" s="14" t="n">
        <f aca="false">Tabla142[[#This Row],[( sin(0.5*k0*W*cos θ)/cos θ )²]]*Tabla142[[#This Row],[sin³ θ]]</f>
        <v>0.758550113657759</v>
      </c>
    </row>
    <row r="1878" customFormat="false" ht="15" hidden="false" customHeight="false" outlineLevel="0" collapsed="false">
      <c r="A1878" s="14" t="n">
        <f aca="false">A1877+0.001</f>
        <v>1.8759999999999</v>
      </c>
      <c r="B1878" s="14" t="n">
        <f aca="false">(SIN(0.5*'Parche Rectangular'!$C$9*'Parche Rectangular'!$C$12*COS(A1878))/COS(A1878))^2</f>
        <v>0.873267419376357</v>
      </c>
      <c r="C1878" s="14" t="n">
        <f aca="false">SIN(A1878)^3</f>
        <v>0.867665875919141</v>
      </c>
      <c r="D1878" s="14" t="n">
        <f aca="false">Tabla142[[#This Row],[( sin(0.5*k0*W*cos θ)/cos θ )²]]*Tabla142[[#This Row],[sin³ θ]]</f>
        <v>0.757704340344835</v>
      </c>
    </row>
    <row r="1879" customFormat="false" ht="15" hidden="false" customHeight="false" outlineLevel="0" collapsed="false">
      <c r="A1879" s="14" t="n">
        <f aca="false">A1878+0.001</f>
        <v>1.8769999999999</v>
      </c>
      <c r="B1879" s="14" t="n">
        <f aca="false">(SIN(0.5*'Parche Rectangular'!$C$9*'Parche Rectangular'!$C$12*COS(A1879))/COS(A1879))^2</f>
        <v>0.873116693501974</v>
      </c>
      <c r="C1879" s="14" t="n">
        <f aca="false">SIN(A1879)^3</f>
        <v>0.866844766853957</v>
      </c>
      <c r="D1879" s="14" t="n">
        <f aca="false">Tabla142[[#This Row],[( sin(0.5*k0*W*cos θ)/cos θ )²]]*Tabla142[[#This Row],[sin³ θ]]</f>
        <v>0.756856636615016</v>
      </c>
    </row>
    <row r="1880" customFormat="false" ht="15" hidden="false" customHeight="false" outlineLevel="0" collapsed="false">
      <c r="A1880" s="14" t="n">
        <f aca="false">A1879+0.001</f>
        <v>1.8779999999999</v>
      </c>
      <c r="B1880" s="14" t="n">
        <f aca="false">(SIN(0.5*'Parche Rectangular'!$C$9*'Parche Rectangular'!$C$12*COS(A1880))/COS(A1880))^2</f>
        <v>0.872965558785512</v>
      </c>
      <c r="C1880" s="14" t="n">
        <f aca="false">SIN(A1880)^3</f>
        <v>0.866021577095795</v>
      </c>
      <c r="D1880" s="14" t="n">
        <f aca="false">Tabla142[[#This Row],[( sin(0.5*k0*W*cos θ)/cos θ )²]]*Tabla142[[#This Row],[sin³ θ]]</f>
        <v>0.756007009969742</v>
      </c>
    </row>
    <row r="1881" customFormat="false" ht="15" hidden="false" customHeight="false" outlineLevel="0" collapsed="false">
      <c r="A1881" s="14" t="n">
        <f aca="false">A1880+0.001</f>
        <v>1.8789999999999</v>
      </c>
      <c r="B1881" s="14" t="n">
        <f aca="false">(SIN(0.5*'Parche Rectangular'!$C$9*'Parche Rectangular'!$C$12*COS(A1881))/COS(A1881))^2</f>
        <v>0.872814016007366</v>
      </c>
      <c r="C1881" s="14" t="n">
        <f aca="false">SIN(A1881)^3</f>
        <v>0.865196312241854</v>
      </c>
      <c r="D1881" s="14" t="n">
        <f aca="false">Tabla142[[#This Row],[( sin(0.5*k0*W*cos θ)/cos θ )²]]*Tabla142[[#This Row],[sin³ θ]]</f>
        <v>0.755155467922575</v>
      </c>
    </row>
    <row r="1882" customFormat="false" ht="15" hidden="false" customHeight="false" outlineLevel="0" collapsed="false">
      <c r="A1882" s="14" t="n">
        <f aca="false">A1881+0.001</f>
        <v>1.8799999999999</v>
      </c>
      <c r="B1882" s="14" t="n">
        <f aca="false">(SIN(0.5*'Parche Rectangular'!$C$9*'Parche Rectangular'!$C$12*COS(A1882))/COS(A1882))^2</f>
        <v>0.872662065949775</v>
      </c>
      <c r="C1882" s="14" t="n">
        <f aca="false">SIN(A1882)^3</f>
        <v>0.864368977902287</v>
      </c>
      <c r="D1882" s="14" t="n">
        <f aca="false">Tabla142[[#This Row],[( sin(0.5*k0*W*cos θ)/cos θ )²]]*Tabla142[[#This Row],[sin³ θ]]</f>
        <v>0.754302017999105</v>
      </c>
    </row>
    <row r="1883" customFormat="false" ht="15" hidden="false" customHeight="false" outlineLevel="0" collapsed="false">
      <c r="A1883" s="14" t="n">
        <f aca="false">A1882+0.001</f>
        <v>1.8809999999999</v>
      </c>
      <c r="B1883" s="14" t="n">
        <f aca="false">(SIN(0.5*'Parche Rectangular'!$C$9*'Parche Rectangular'!$C$12*COS(A1883))/COS(A1883))^2</f>
        <v>0.872509709396822</v>
      </c>
      <c r="C1883" s="14" t="n">
        <f aca="false">SIN(A1883)^3</f>
        <v>0.863539579700156</v>
      </c>
      <c r="D1883" s="14" t="n">
        <f aca="false">Tabla142[[#This Row],[( sin(0.5*k0*W*cos θ)/cos θ )²]]*Tabla142[[#This Row],[sin³ θ]]</f>
        <v>0.753446667736837</v>
      </c>
    </row>
    <row r="1884" customFormat="false" ht="15" hidden="false" customHeight="false" outlineLevel="0" collapsed="false">
      <c r="A1884" s="14" t="n">
        <f aca="false">A1883+0.001</f>
        <v>1.8819999999999</v>
      </c>
      <c r="B1884" s="14" t="n">
        <f aca="false">(SIN(0.5*'Parche Rectangular'!$C$9*'Parche Rectangular'!$C$12*COS(A1884))/COS(A1884))^2</f>
        <v>0.87235694713442</v>
      </c>
      <c r="C1884" s="14" t="n">
        <f aca="false">SIN(A1884)^3</f>
        <v>0.862708123271383</v>
      </c>
      <c r="D1884" s="14" t="n">
        <f aca="false">Tabla142[[#This Row],[( sin(0.5*k0*W*cos θ)/cos θ )²]]*Tabla142[[#This Row],[sin³ θ]]</f>
        <v>0.752589424685089</v>
      </c>
    </row>
    <row r="1885" customFormat="false" ht="15" hidden="false" customHeight="false" outlineLevel="0" collapsed="false">
      <c r="A1885" s="14" t="n">
        <f aca="false">A1884+0.001</f>
        <v>1.8829999999999</v>
      </c>
      <c r="B1885" s="14" t="n">
        <f aca="false">(SIN(0.5*'Parche Rectangular'!$C$9*'Parche Rectangular'!$C$12*COS(A1885))/COS(A1885))^2</f>
        <v>0.872203779950315</v>
      </c>
      <c r="C1885" s="14" t="n">
        <f aca="false">SIN(A1885)^3</f>
        <v>0.861874614264698</v>
      </c>
      <c r="D1885" s="14" t="n">
        <f aca="false">Tabla142[[#This Row],[( sin(0.5*k0*W*cos θ)/cos θ )²]]*Tabla142[[#This Row],[sin³ θ]]</f>
        <v>0.75173029640489</v>
      </c>
    </row>
    <row r="1886" customFormat="false" ht="15" hidden="false" customHeight="false" outlineLevel="0" collapsed="false">
      <c r="A1886" s="14" t="n">
        <f aca="false">A1885+0.001</f>
        <v>1.8839999999999</v>
      </c>
      <c r="B1886" s="14" t="n">
        <f aca="false">(SIN(0.5*'Parche Rectangular'!$C$9*'Parche Rectangular'!$C$12*COS(A1886))/COS(A1886))^2</f>
        <v>0.872050208634071</v>
      </c>
      <c r="C1886" s="14" t="n">
        <f aca="false">SIN(A1886)^3</f>
        <v>0.861039058341596</v>
      </c>
      <c r="D1886" s="14" t="n">
        <f aca="false">Tabla142[[#This Row],[( sin(0.5*k0*W*cos θ)/cos θ )²]]*Tabla142[[#This Row],[sin³ θ]]</f>
        <v>0.750869290468873</v>
      </c>
    </row>
    <row r="1887" customFormat="false" ht="15" hidden="false" customHeight="false" outlineLevel="0" collapsed="false">
      <c r="A1887" s="14" t="n">
        <f aca="false">A1886+0.001</f>
        <v>1.8849999999999</v>
      </c>
      <c r="B1887" s="14" t="n">
        <f aca="false">(SIN(0.5*'Parche Rectangular'!$C$9*'Parche Rectangular'!$C$12*COS(A1887))/COS(A1887))^2</f>
        <v>0.871896233977069</v>
      </c>
      <c r="C1887" s="14" t="n">
        <f aca="false">SIN(A1887)^3</f>
        <v>0.860201461176282</v>
      </c>
      <c r="D1887" s="14" t="n">
        <f aca="false">Tabla142[[#This Row],[( sin(0.5*k0*W*cos θ)/cos θ )²]]*Tabla142[[#This Row],[sin³ θ]]</f>
        <v>0.750006414461172</v>
      </c>
    </row>
    <row r="1888" customFormat="false" ht="15" hidden="false" customHeight="false" outlineLevel="0" collapsed="false">
      <c r="A1888" s="14" t="n">
        <f aca="false">A1887+0.001</f>
        <v>1.8859999999999</v>
      </c>
      <c r="B1888" s="14" t="n">
        <f aca="false">(SIN(0.5*'Parche Rectangular'!$C$9*'Parche Rectangular'!$C$12*COS(A1888))/COS(A1888))^2</f>
        <v>0.871741856772501</v>
      </c>
      <c r="C1888" s="14" t="n">
        <f aca="false">SIN(A1888)^3</f>
        <v>0.859361828455623</v>
      </c>
      <c r="D1888" s="14" t="n">
        <f aca="false">Tabla142[[#This Row],[( sin(0.5*k0*W*cos θ)/cos θ )²]]*Tabla142[[#This Row],[sin³ θ]]</f>
        <v>0.749141675977316</v>
      </c>
    </row>
    <row r="1889" customFormat="false" ht="15" hidden="false" customHeight="false" outlineLevel="0" collapsed="false">
      <c r="A1889" s="14" t="n">
        <f aca="false">A1888+0.001</f>
        <v>1.8869999999999</v>
      </c>
      <c r="B1889" s="14" t="n">
        <f aca="false">(SIN(0.5*'Parche Rectangular'!$C$9*'Parche Rectangular'!$C$12*COS(A1889))/COS(A1889))^2</f>
        <v>0.871587077815359</v>
      </c>
      <c r="C1889" s="14" t="n">
        <f aca="false">SIN(A1889)^3</f>
        <v>0.858520165879103</v>
      </c>
      <c r="D1889" s="14" t="n">
        <f aca="false">Tabla142[[#This Row],[( sin(0.5*k0*W*cos θ)/cos θ )²]]*Tabla142[[#This Row],[sin³ θ]]</f>
        <v>0.748275082624125</v>
      </c>
    </row>
    <row r="1890" customFormat="false" ht="15" hidden="false" customHeight="false" outlineLevel="0" collapsed="false">
      <c r="A1890" s="14" t="n">
        <f aca="false">A1889+0.001</f>
        <v>1.8879999999999</v>
      </c>
      <c r="B1890" s="14" t="n">
        <f aca="false">(SIN(0.5*'Parche Rectangular'!$C$9*'Parche Rectangular'!$C$12*COS(A1890))/COS(A1890))^2</f>
        <v>0.871431897902436</v>
      </c>
      <c r="C1890" s="14" t="n">
        <f aca="false">SIN(A1890)^3</f>
        <v>0.857676479158767</v>
      </c>
      <c r="D1890" s="14" t="n">
        <f aca="false">Tabla142[[#This Row],[( sin(0.5*k0*W*cos θ)/cos θ )²]]*Tabla142[[#This Row],[sin³ θ]]</f>
        <v>0.747406642019603</v>
      </c>
    </row>
    <row r="1891" customFormat="false" ht="15" hidden="false" customHeight="false" outlineLevel="0" collapsed="false">
      <c r="A1891" s="14" t="n">
        <f aca="false">A1890+0.001</f>
        <v>1.8889999999999</v>
      </c>
      <c r="B1891" s="14" t="n">
        <f aca="false">(SIN(0.5*'Parche Rectangular'!$C$9*'Parche Rectangular'!$C$12*COS(A1891))/COS(A1891))^2</f>
        <v>0.871276317832312</v>
      </c>
      <c r="C1891" s="14" t="n">
        <f aca="false">SIN(A1891)^3</f>
        <v>0.856830774019177</v>
      </c>
      <c r="D1891" s="14" t="n">
        <f aca="false">Tabla142[[#This Row],[( sin(0.5*k0*W*cos θ)/cos θ )²]]*Tabla142[[#This Row],[sin³ θ]]</f>
        <v>0.746536361792839</v>
      </c>
    </row>
    <row r="1892" customFormat="false" ht="15" hidden="false" customHeight="false" outlineLevel="0" collapsed="false">
      <c r="A1892" s="14" t="n">
        <f aca="false">A1891+0.001</f>
        <v>1.8899999999999</v>
      </c>
      <c r="B1892" s="14" t="n">
        <f aca="false">(SIN(0.5*'Parche Rectangular'!$C$9*'Parche Rectangular'!$C$12*COS(A1892))/COS(A1892))^2</f>
        <v>0.871120338405354</v>
      </c>
      <c r="C1892" s="14" t="n">
        <f aca="false">SIN(A1892)^3</f>
        <v>0.85598305619736</v>
      </c>
      <c r="D1892" s="14" t="n">
        <f aca="false">Tabla142[[#This Row],[( sin(0.5*k0*W*cos θ)/cos θ )²]]*Tabla142[[#This Row],[sin³ θ]]</f>
        <v>0.745664249583893</v>
      </c>
    </row>
    <row r="1893" customFormat="false" ht="15" hidden="false" customHeight="false" outlineLevel="0" collapsed="false">
      <c r="A1893" s="14" t="n">
        <f aca="false">A1892+0.001</f>
        <v>1.8909999999999</v>
      </c>
      <c r="B1893" s="14" t="n">
        <f aca="false">(SIN(0.5*'Parche Rectangular'!$C$9*'Parche Rectangular'!$C$12*COS(A1893))/COS(A1893))^2</f>
        <v>0.870963960423706</v>
      </c>
      <c r="C1893" s="14" t="n">
        <f aca="false">SIN(A1893)^3</f>
        <v>0.855133331442756</v>
      </c>
      <c r="D1893" s="14" t="n">
        <f aca="false">Tabla142[[#This Row],[( sin(0.5*k0*W*cos θ)/cos θ )²]]*Tabla142[[#This Row],[sin³ θ]]</f>
        <v>0.7447903130437</v>
      </c>
    </row>
    <row r="1894" customFormat="false" ht="15" hidden="false" customHeight="false" outlineLevel="0" collapsed="false">
      <c r="A1894" s="14" t="n">
        <f aca="false">A1893+0.001</f>
        <v>1.8919999999999</v>
      </c>
      <c r="B1894" s="14" t="n">
        <f aca="false">(SIN(0.5*'Parche Rectangular'!$C$9*'Parche Rectangular'!$C$12*COS(A1894))/COS(A1894))^2</f>
        <v>0.870807184691285</v>
      </c>
      <c r="C1894" s="14" t="n">
        <f aca="false">SIN(A1894)^3</f>
        <v>0.854281605517173</v>
      </c>
      <c r="D1894" s="14" t="n">
        <f aca="false">Tabla142[[#This Row],[( sin(0.5*k0*W*cos θ)/cos θ )²]]*Tabla142[[#This Row],[sin³ θ]]</f>
        <v>0.743914559833961</v>
      </c>
    </row>
    <row r="1895" customFormat="false" ht="15" hidden="false" customHeight="false" outlineLevel="0" collapsed="false">
      <c r="A1895" s="14" t="n">
        <f aca="false">A1894+0.001</f>
        <v>1.8929999999999</v>
      </c>
      <c r="B1895" s="14" t="n">
        <f aca="false">(SIN(0.5*'Parche Rectangular'!$C$9*'Parche Rectangular'!$C$12*COS(A1895))/COS(A1895))^2</f>
        <v>0.870650012013772</v>
      </c>
      <c r="C1895" s="14" t="n">
        <f aca="false">SIN(A1895)^3</f>
        <v>0.853427884194734</v>
      </c>
      <c r="D1895" s="14" t="n">
        <f aca="false">Tabla142[[#This Row],[( sin(0.5*k0*W*cos θ)/cos θ )²]]*Tabla142[[#This Row],[sin³ θ]]</f>
        <v>0.743036997627033</v>
      </c>
    </row>
    <row r="1896" customFormat="false" ht="15" hidden="false" customHeight="false" outlineLevel="0" collapsed="false">
      <c r="A1896" s="14" t="n">
        <f aca="false">A1895+0.001</f>
        <v>1.8939999999999</v>
      </c>
      <c r="B1896" s="14" t="n">
        <f aca="false">(SIN(0.5*'Parche Rectangular'!$C$9*'Parche Rectangular'!$C$12*COS(A1896))/COS(A1896))^2</f>
        <v>0.870492443198609</v>
      </c>
      <c r="C1896" s="14" t="n">
        <f aca="false">SIN(A1896)^3</f>
        <v>0.852572173261827</v>
      </c>
      <c r="D1896" s="14" t="n">
        <f aca="false">Tabla142[[#This Row],[( sin(0.5*k0*W*cos θ)/cos θ )²]]*Tabla142[[#This Row],[sin³ θ]]</f>
        <v>0.742157634105836</v>
      </c>
    </row>
    <row r="1897" customFormat="false" ht="15" hidden="false" customHeight="false" outlineLevel="0" collapsed="false">
      <c r="A1897" s="14" t="n">
        <f aca="false">A1896+0.001</f>
        <v>1.8949999999999</v>
      </c>
      <c r="B1897" s="14" t="n">
        <f aca="false">(SIN(0.5*'Parche Rectangular'!$C$9*'Parche Rectangular'!$C$12*COS(A1897))/COS(A1897))^2</f>
        <v>0.87033447905499</v>
      </c>
      <c r="C1897" s="14" t="n">
        <f aca="false">SIN(A1897)^3</f>
        <v>0.851714478517054</v>
      </c>
      <c r="D1897" s="14" t="n">
        <f aca="false">Tabla142[[#This Row],[( sin(0.5*k0*W*cos θ)/cos θ )²]]*Tabla142[[#This Row],[sin³ θ]]</f>
        <v>0.741276476963733</v>
      </c>
    </row>
    <row r="1898" customFormat="false" ht="15" hidden="false" customHeight="false" outlineLevel="0" collapsed="false">
      <c r="A1898" s="14" t="n">
        <f aca="false">A1897+0.001</f>
        <v>1.8959999999999</v>
      </c>
      <c r="B1898" s="14" t="n">
        <f aca="false">(SIN(0.5*'Parche Rectangular'!$C$9*'Parche Rectangular'!$C$12*COS(A1898))/COS(A1898))^2</f>
        <v>0.870176120393857</v>
      </c>
      <c r="C1898" s="14" t="n">
        <f aca="false">SIN(A1898)^3</f>
        <v>0.850854805771185</v>
      </c>
      <c r="D1898" s="14" t="n">
        <f aca="false">Tabla142[[#This Row],[( sin(0.5*k0*W*cos θ)/cos θ )²]]*Tabla142[[#This Row],[sin³ θ]]</f>
        <v>0.740393533904438</v>
      </c>
    </row>
    <row r="1899" customFormat="false" ht="15" hidden="false" customHeight="false" outlineLevel="0" collapsed="false">
      <c r="A1899" s="14" t="n">
        <f aca="false">A1898+0.001</f>
        <v>1.8969999999999</v>
      </c>
      <c r="B1899" s="14" t="n">
        <f aca="false">(SIN(0.5*'Parche Rectangular'!$C$9*'Parche Rectangular'!$C$12*COS(A1899))/COS(A1899))^2</f>
        <v>0.870017368027889</v>
      </c>
      <c r="C1899" s="14" t="n">
        <f aca="false">SIN(A1899)^3</f>
        <v>0.849993160847102</v>
      </c>
      <c r="D1899" s="14" t="n">
        <f aca="false">Tabla142[[#This Row],[( sin(0.5*k0*W*cos θ)/cos θ )²]]*Tabla142[[#This Row],[sin³ θ]]</f>
        <v>0.739508812641903</v>
      </c>
    </row>
    <row r="1900" customFormat="false" ht="15" hidden="false" customHeight="false" outlineLevel="0" collapsed="false">
      <c r="A1900" s="14" t="n">
        <f aca="false">A1899+0.001</f>
        <v>1.8979999999999</v>
      </c>
      <c r="B1900" s="14" t="n">
        <f aca="false">(SIN(0.5*'Parche Rectangular'!$C$9*'Parche Rectangular'!$C$12*COS(A1900))/COS(A1900))^2</f>
        <v>0.869858222771504</v>
      </c>
      <c r="C1900" s="14" t="n">
        <f aca="false">SIN(A1900)^3</f>
        <v>0.849129549579752</v>
      </c>
      <c r="D1900" s="14" t="n">
        <f aca="false">Tabla142[[#This Row],[( sin(0.5*k0*W*cos θ)/cos θ )²]]*Tabla142[[#This Row],[sin³ θ]]</f>
        <v>0.738622320900211</v>
      </c>
    </row>
    <row r="1901" customFormat="false" ht="15" hidden="false" customHeight="false" outlineLevel="0" collapsed="false">
      <c r="A1901" s="14" t="n">
        <f aca="false">A1900+0.001</f>
        <v>1.8989999999999</v>
      </c>
      <c r="B1901" s="14" t="n">
        <f aca="false">(SIN(0.5*'Parche Rectangular'!$C$9*'Parche Rectangular'!$C$12*COS(A1901))/COS(A1901))^2</f>
        <v>0.869698685440845</v>
      </c>
      <c r="C1901" s="14" t="n">
        <f aca="false">SIN(A1901)^3</f>
        <v>0.848263977816096</v>
      </c>
      <c r="D1901" s="14" t="n">
        <f aca="false">Tabla142[[#This Row],[( sin(0.5*k0*W*cos θ)/cos θ )²]]*Tabla142[[#This Row],[sin³ θ]]</f>
        <v>0.73773406641348</v>
      </c>
    </row>
    <row r="1902" customFormat="false" ht="15" hidden="false" customHeight="false" outlineLevel="0" collapsed="false">
      <c r="A1902" s="14" t="n">
        <f aca="false">A1901+0.001</f>
        <v>1.8999999999999</v>
      </c>
      <c r="B1902" s="14" t="n">
        <f aca="false">(SIN(0.5*'Parche Rectangular'!$C$9*'Parche Rectangular'!$C$12*COS(A1902))/COS(A1902))^2</f>
        <v>0.869538756853775</v>
      </c>
      <c r="C1902" s="14" t="n">
        <f aca="false">SIN(A1902)^3</f>
        <v>0.847396451415056</v>
      </c>
      <c r="D1902" s="14" t="n">
        <f aca="false">Tabla142[[#This Row],[( sin(0.5*k0*W*cos θ)/cos θ )²]]*Tabla142[[#This Row],[sin³ θ]]</f>
        <v>0.736844056925748</v>
      </c>
    </row>
    <row r="1903" customFormat="false" ht="15" hidden="false" customHeight="false" outlineLevel="0" collapsed="false">
      <c r="A1903" s="14" t="n">
        <f aca="false">A1902+0.001</f>
        <v>1.9009999999999</v>
      </c>
      <c r="B1903" s="14" t="n">
        <f aca="false">(SIN(0.5*'Parche Rectangular'!$C$9*'Parche Rectangular'!$C$12*COS(A1903))/COS(A1903))^2</f>
        <v>0.869378437829875</v>
      </c>
      <c r="C1903" s="14" t="n">
        <f aca="false">SIN(A1903)^3</f>
        <v>0.846526976247468</v>
      </c>
      <c r="D1903" s="14" t="n">
        <f aca="false">Tabla142[[#This Row],[( sin(0.5*k0*W*cos θ)/cos θ )²]]*Tabla142[[#This Row],[sin³ θ]]</f>
        <v>0.735952300190871</v>
      </c>
    </row>
    <row r="1904" customFormat="false" ht="15" hidden="false" customHeight="false" outlineLevel="0" collapsed="false">
      <c r="A1904" s="14" t="n">
        <f aca="false">A1903+0.001</f>
        <v>1.9019999999999</v>
      </c>
      <c r="B1904" s="14" t="n">
        <f aca="false">(SIN(0.5*'Parche Rectangular'!$C$9*'Parche Rectangular'!$C$12*COS(A1904))/COS(A1904))^2</f>
        <v>0.869217729190432</v>
      </c>
      <c r="C1904" s="14" t="n">
        <f aca="false">SIN(A1904)^3</f>
        <v>0.845655558196028</v>
      </c>
      <c r="D1904" s="14" t="n">
        <f aca="false">Tabla142[[#This Row],[( sin(0.5*k0*W*cos θ)/cos θ )²]]*Tabla142[[#This Row],[sin³ θ]]</f>
        <v>0.735058803972419</v>
      </c>
    </row>
    <row r="1905" customFormat="false" ht="15" hidden="false" customHeight="false" outlineLevel="0" collapsed="false">
      <c r="A1905" s="14" t="n">
        <f aca="false">A1904+0.001</f>
        <v>1.9029999999999</v>
      </c>
      <c r="B1905" s="14" t="n">
        <f aca="false">(SIN(0.5*'Parche Rectangular'!$C$9*'Parche Rectangular'!$C$12*COS(A1905))/COS(A1905))^2</f>
        <v>0.869056631758438</v>
      </c>
      <c r="C1905" s="14" t="n">
        <f aca="false">SIN(A1905)^3</f>
        <v>0.844782203155242</v>
      </c>
      <c r="D1905" s="14" t="n">
        <f aca="false">Tabla142[[#This Row],[( sin(0.5*k0*W*cos θ)/cos θ )²]]*Tabla142[[#This Row],[sin³ θ]]</f>
        <v>0.734163576043567</v>
      </c>
    </row>
    <row r="1906" customFormat="false" ht="15" hidden="false" customHeight="false" outlineLevel="0" collapsed="false">
      <c r="A1906" s="14" t="n">
        <f aca="false">A1905+0.001</f>
        <v>1.9039999999999</v>
      </c>
      <c r="B1906" s="14" t="n">
        <f aca="false">(SIN(0.5*'Parche Rectangular'!$C$9*'Parche Rectangular'!$C$12*COS(A1906))/COS(A1906))^2</f>
        <v>0.868895146358577</v>
      </c>
      <c r="C1906" s="14" t="n">
        <f aca="false">SIN(A1906)^3</f>
        <v>0.843906917031376</v>
      </c>
      <c r="D1906" s="14" t="n">
        <f aca="false">Tabla142[[#This Row],[( sin(0.5*k0*W*cos θ)/cos θ )²]]*Tabla142[[#This Row],[sin³ θ]]</f>
        <v>0.733266624186993</v>
      </c>
    </row>
    <row r="1907" customFormat="false" ht="15" hidden="false" customHeight="false" outlineLevel="0" collapsed="false">
      <c r="A1907" s="14" t="n">
        <f aca="false">A1906+0.001</f>
        <v>1.9049999999999</v>
      </c>
      <c r="B1907" s="14" t="n">
        <f aca="false">(SIN(0.5*'Parche Rectangular'!$C$9*'Parche Rectangular'!$C$12*COS(A1907))/COS(A1907))^2</f>
        <v>0.868733273817226</v>
      </c>
      <c r="C1907" s="14" t="n">
        <f aca="false">SIN(A1907)^3</f>
        <v>0.843029705742404</v>
      </c>
      <c r="D1907" s="14" t="n">
        <f aca="false">Tabla142[[#This Row],[( sin(0.5*k0*W*cos θ)/cos θ )²]]*Tabla142[[#This Row],[sin³ θ]]</f>
        <v>0.732367956194771</v>
      </c>
    </row>
    <row r="1908" customFormat="false" ht="15" hidden="false" customHeight="false" outlineLevel="0" collapsed="false">
      <c r="A1908" s="14" t="n">
        <f aca="false">A1907+0.001</f>
        <v>1.9059999999999</v>
      </c>
      <c r="B1908" s="14" t="n">
        <f aca="false">(SIN(0.5*'Parche Rectangular'!$C$9*'Parche Rectangular'!$C$12*COS(A1908))/COS(A1908))^2</f>
        <v>0.868571014962442</v>
      </c>
      <c r="C1908" s="14" t="n">
        <f aca="false">SIN(A1908)^3</f>
        <v>0.842150575217953</v>
      </c>
      <c r="D1908" s="14" t="n">
        <f aca="false">Tabla142[[#This Row],[( sin(0.5*k0*W*cos θ)/cos θ )²]]*Tabla142[[#This Row],[sin³ θ]]</f>
        <v>0.731467579868262</v>
      </c>
    </row>
    <row r="1909" customFormat="false" ht="15" hidden="false" customHeight="false" outlineLevel="0" collapsed="false">
      <c r="A1909" s="14" t="n">
        <f aca="false">A1908+0.001</f>
        <v>1.9069999999999</v>
      </c>
      <c r="B1909" s="14" t="n">
        <f aca="false">(SIN(0.5*'Parche Rectangular'!$C$9*'Parche Rectangular'!$C$12*COS(A1909))/COS(A1909))^2</f>
        <v>0.868408370623964</v>
      </c>
      <c r="C1909" s="14" t="n">
        <f aca="false">SIN(A1909)^3</f>
        <v>0.84126953139926</v>
      </c>
      <c r="D1909" s="14" t="n">
        <f aca="false">Tabla142[[#This Row],[( sin(0.5*k0*W*cos θ)/cos θ )²]]*Tabla142[[#This Row],[sin³ θ]]</f>
        <v>0.730565503018017</v>
      </c>
    </row>
    <row r="1910" customFormat="false" ht="15" hidden="false" customHeight="false" outlineLevel="0" collapsed="false">
      <c r="A1910" s="14" t="n">
        <f aca="false">A1909+0.001</f>
        <v>1.9079999999999</v>
      </c>
      <c r="B1910" s="14" t="n">
        <f aca="false">(SIN(0.5*'Parche Rectangular'!$C$9*'Parche Rectangular'!$C$12*COS(A1910))/COS(A1910))^2</f>
        <v>0.868245341633193</v>
      </c>
      <c r="C1910" s="14" t="n">
        <f aca="false">SIN(A1910)^3</f>
        <v>0.840386580239113</v>
      </c>
      <c r="D1910" s="14" t="n">
        <f aca="false">Tabla142[[#This Row],[( sin(0.5*k0*W*cos θ)/cos θ )²]]*Tabla142[[#This Row],[sin³ θ]]</f>
        <v>0.72966173346366</v>
      </c>
    </row>
    <row r="1911" customFormat="false" ht="15" hidden="false" customHeight="false" outlineLevel="0" collapsed="false">
      <c r="A1911" s="14" t="n">
        <f aca="false">A1910+0.001</f>
        <v>1.9089999999999</v>
      </c>
      <c r="B1911" s="14" t="n">
        <f aca="false">(SIN(0.5*'Parche Rectangular'!$C$9*'Parche Rectangular'!$C$12*COS(A1911))/COS(A1911))^2</f>
        <v>0.868081928823202</v>
      </c>
      <c r="C1911" s="14" t="n">
        <f aca="false">SIN(A1911)^3</f>
        <v>0.839501727701801</v>
      </c>
      <c r="D1911" s="14" t="n">
        <f aca="false">Tabla142[[#This Row],[( sin(0.5*k0*W*cos θ)/cos θ )²]]*Tabla142[[#This Row],[sin³ θ]]</f>
        <v>0.72875627903379</v>
      </c>
    </row>
    <row r="1912" customFormat="false" ht="15" hidden="false" customHeight="false" outlineLevel="0" collapsed="false">
      <c r="A1912" s="14" t="n">
        <f aca="false">A1911+0.001</f>
        <v>1.9099999999999</v>
      </c>
      <c r="B1912" s="14" t="n">
        <f aca="false">(SIN(0.5*'Parche Rectangular'!$C$9*'Parche Rectangular'!$C$12*COS(A1912))/COS(A1912))^2</f>
        <v>0.867918133028715</v>
      </c>
      <c r="C1912" s="14" t="n">
        <f aca="false">SIN(A1912)^3</f>
        <v>0.838614979763066</v>
      </c>
      <c r="D1912" s="14" t="n">
        <f aca="false">Tabla142[[#This Row],[( sin(0.5*k0*W*cos θ)/cos θ )²]]*Tabla142[[#This Row],[sin³ θ]]</f>
        <v>0.727849147565874</v>
      </c>
    </row>
    <row r="1913" customFormat="false" ht="15" hidden="false" customHeight="false" outlineLevel="0" collapsed="false">
      <c r="A1913" s="14" t="n">
        <f aca="false">A1912+0.001</f>
        <v>1.9109999999999</v>
      </c>
      <c r="B1913" s="14" t="n">
        <f aca="false">(SIN(0.5*'Parche Rectangular'!$C$9*'Parche Rectangular'!$C$12*COS(A1913))/COS(A1913))^2</f>
        <v>0.86775395508611</v>
      </c>
      <c r="C1913" s="14" t="n">
        <f aca="false">SIN(A1913)^3</f>
        <v>0.837726342410047</v>
      </c>
      <c r="D1913" s="14" t="n">
        <f aca="false">Tabla142[[#This Row],[( sin(0.5*k0*W*cos θ)/cos θ )²]]*Tabla142[[#This Row],[sin³ θ]]</f>
        <v>0.726940346906139</v>
      </c>
    </row>
    <row r="1914" customFormat="false" ht="15" hidden="false" customHeight="false" outlineLevel="0" collapsed="false">
      <c r="A1914" s="14" t="n">
        <f aca="false">A1913+0.001</f>
        <v>1.9119999999999</v>
      </c>
      <c r="B1914" s="14" t="n">
        <f aca="false">(SIN(0.5*'Parche Rectangular'!$C$9*'Parche Rectangular'!$C$12*COS(A1914))/COS(A1914))^2</f>
        <v>0.86758939583341</v>
      </c>
      <c r="C1914" s="14" t="n">
        <f aca="false">SIN(A1914)^3</f>
        <v>0.836835821641228</v>
      </c>
      <c r="D1914" s="14" t="n">
        <f aca="false">Tabla142[[#This Row],[( sin(0.5*k0*W*cos θ)/cos θ )²]]*Tabla142[[#This Row],[sin³ θ]]</f>
        <v>0.726029884909468</v>
      </c>
    </row>
    <row r="1915" customFormat="false" ht="15" hidden="false" customHeight="false" outlineLevel="0" collapsed="false">
      <c r="A1915" s="14" t="n">
        <f aca="false">A1914+0.001</f>
        <v>1.9129999999999</v>
      </c>
      <c r="B1915" s="14" t="n">
        <f aca="false">(SIN(0.5*'Parche Rectangular'!$C$9*'Parche Rectangular'!$C$12*COS(A1915))/COS(A1915))^2</f>
        <v>0.867424456110274</v>
      </c>
      <c r="C1915" s="14" t="n">
        <f aca="false">SIN(A1915)^3</f>
        <v>0.83594342346639</v>
      </c>
      <c r="D1915" s="14" t="n">
        <f aca="false">Tabla142[[#This Row],[( sin(0.5*k0*W*cos θ)/cos θ )²]]*Tabla142[[#This Row],[sin³ θ]]</f>
        <v>0.725117769439294</v>
      </c>
    </row>
    <row r="1916" customFormat="false" ht="15" hidden="false" customHeight="false" outlineLevel="0" collapsed="false">
      <c r="A1916" s="14" t="n">
        <f aca="false">A1915+0.001</f>
        <v>1.9139999999999</v>
      </c>
      <c r="B1916" s="14" t="n">
        <f aca="false">(SIN(0.5*'Parche Rectangular'!$C$9*'Parche Rectangular'!$C$12*COS(A1916))/COS(A1916))^2</f>
        <v>0.867259136757993</v>
      </c>
      <c r="C1916" s="14" t="n">
        <f aca="false">SIN(A1916)^3</f>
        <v>0.835049153906557</v>
      </c>
      <c r="D1916" s="14" t="n">
        <f aca="false">Tabla142[[#This Row],[( sin(0.5*k0*W*cos θ)/cos θ )²]]*Tabla142[[#This Row],[sin³ θ]]</f>
        <v>0.724204008367493</v>
      </c>
    </row>
    <row r="1917" customFormat="false" ht="15" hidden="false" customHeight="false" outlineLevel="0" collapsed="false">
      <c r="A1917" s="14" t="n">
        <f aca="false">A1916+0.001</f>
        <v>1.9149999999999</v>
      </c>
      <c r="B1917" s="14" t="n">
        <f aca="false">(SIN(0.5*'Parche Rectangular'!$C$9*'Parche Rectangular'!$C$12*COS(A1917))/COS(A1917))^2</f>
        <v>0.867093438619484</v>
      </c>
      <c r="C1917" s="14" t="n">
        <f aca="false">SIN(A1917)^3</f>
        <v>0.834153018993941</v>
      </c>
      <c r="D1917" s="14" t="n">
        <f aca="false">Tabla142[[#This Row],[( sin(0.5*k0*W*cos θ)/cos θ )²]]*Tabla142[[#This Row],[sin³ θ]]</f>
        <v>0.72328860957428</v>
      </c>
    </row>
    <row r="1918" customFormat="false" ht="15" hidden="false" customHeight="false" outlineLevel="0" collapsed="false">
      <c r="A1918" s="14" t="n">
        <f aca="false">A1917+0.001</f>
        <v>1.9159999999999</v>
      </c>
      <c r="B1918" s="14" t="n">
        <f aca="false">(SIN(0.5*'Parche Rectangular'!$C$9*'Parche Rectangular'!$C$12*COS(A1918))/COS(A1918))^2</f>
        <v>0.866927362539281</v>
      </c>
      <c r="C1918" s="14" t="n">
        <f aca="false">SIN(A1918)^3</f>
        <v>0.833255024771894</v>
      </c>
      <c r="D1918" s="14" t="n">
        <f aca="false">Tabla142[[#This Row],[( sin(0.5*k0*W*cos θ)/cos θ )²]]*Tabla142[[#This Row],[sin³ θ]]</f>
        <v>0.722371580948101</v>
      </c>
    </row>
    <row r="1919" customFormat="false" ht="15" hidden="false" customHeight="false" outlineLevel="0" collapsed="false">
      <c r="A1919" s="14" t="n">
        <f aca="false">A1918+0.001</f>
        <v>1.9169999999999</v>
      </c>
      <c r="B1919" s="14" t="n">
        <f aca="false">(SIN(0.5*'Parche Rectangular'!$C$9*'Parche Rectangular'!$C$12*COS(A1919))/COS(A1919))^2</f>
        <v>0.866760909363532</v>
      </c>
      <c r="C1919" s="14" t="n">
        <f aca="false">SIN(A1919)^3</f>
        <v>0.832355177294852</v>
      </c>
      <c r="D1919" s="14" t="n">
        <f aca="false">Tabla142[[#This Row],[( sin(0.5*k0*W*cos θ)/cos θ )²]]*Tabla142[[#This Row],[sin³ θ]]</f>
        <v>0.72145293038553</v>
      </c>
    </row>
    <row r="1920" customFormat="false" ht="15" hidden="false" customHeight="false" outlineLevel="0" collapsed="false">
      <c r="A1920" s="14" t="n">
        <f aca="false">A1919+0.001</f>
        <v>1.9179999999999</v>
      </c>
      <c r="B1920" s="14" t="n">
        <f aca="false">(SIN(0.5*'Parche Rectangular'!$C$9*'Parche Rectangular'!$C$12*COS(A1920))/COS(A1920))^2</f>
        <v>0.866594079939989</v>
      </c>
      <c r="C1920" s="14" t="n">
        <f aca="false">SIN(A1920)^3</f>
        <v>0.831453482628285</v>
      </c>
      <c r="D1920" s="14" t="n">
        <f aca="false">Tabla142[[#This Row],[( sin(0.5*k0*W*cos θ)/cos θ )²]]*Tabla142[[#This Row],[sin³ θ]]</f>
        <v>0.720532665791158</v>
      </c>
    </row>
    <row r="1921" customFormat="false" ht="15" hidden="false" customHeight="false" outlineLevel="0" collapsed="false">
      <c r="A1921" s="14" t="n">
        <f aca="false">A1920+0.001</f>
        <v>1.9189999999999</v>
      </c>
      <c r="B1921" s="14" t="n">
        <f aca="false">(SIN(0.5*'Parche Rectangular'!$C$9*'Parche Rectangular'!$C$12*COS(A1921))/COS(A1921))^2</f>
        <v>0.866426875118004</v>
      </c>
      <c r="C1921" s="14" t="n">
        <f aca="false">SIN(A1921)^3</f>
        <v>0.830549946848645</v>
      </c>
      <c r="D1921" s="14" t="n">
        <f aca="false">Tabla142[[#This Row],[( sin(0.5*k0*W*cos θ)/cos θ )²]]*Tabla142[[#This Row],[sin³ θ]]</f>
        <v>0.719610795077496</v>
      </c>
    </row>
    <row r="1922" customFormat="false" ht="15" hidden="false" customHeight="false" outlineLevel="0" collapsed="false">
      <c r="A1922" s="14" t="n">
        <f aca="false">A1921+0.001</f>
        <v>1.9199999999999</v>
      </c>
      <c r="B1922" s="14" t="n">
        <f aca="false">(SIN(0.5*'Parche Rectangular'!$C$9*'Parche Rectangular'!$C$12*COS(A1922))/COS(A1922))^2</f>
        <v>0.866259295748519</v>
      </c>
      <c r="C1922" s="14" t="n">
        <f aca="false">SIN(A1922)^3</f>
        <v>0.82964457604331</v>
      </c>
      <c r="D1922" s="14" t="n">
        <f aca="false">Tabla142[[#This Row],[( sin(0.5*k0*W*cos θ)/cos θ )²]]*Tabla142[[#This Row],[sin³ θ]]</f>
        <v>0.718687326164857</v>
      </c>
    </row>
    <row r="1923" customFormat="false" ht="15" hidden="false" customHeight="false" outlineLevel="0" collapsed="false">
      <c r="A1923" s="14" t="n">
        <f aca="false">A1922+0.001</f>
        <v>1.9209999999999</v>
      </c>
      <c r="B1923" s="14" t="n">
        <f aca="false">(SIN(0.5*'Parche Rectangular'!$C$9*'Parche Rectangular'!$C$12*COS(A1923))/COS(A1923))^2</f>
        <v>0.866091342684067</v>
      </c>
      <c r="C1923" s="14" t="n">
        <f aca="false">SIN(A1923)^3</f>
        <v>0.828737376310536</v>
      </c>
      <c r="D1923" s="14" t="n">
        <f aca="false">Tabla142[[#This Row],[( sin(0.5*k0*W*cos θ)/cos θ )²]]*Tabla142[[#This Row],[sin³ θ]]</f>
        <v>0.717762266981262</v>
      </c>
    </row>
    <row r="1924" customFormat="false" ht="15" hidden="false" customHeight="false" outlineLevel="0" collapsed="false">
      <c r="A1924" s="14" t="n">
        <f aca="false">A1923+0.001</f>
        <v>1.9219999999999</v>
      </c>
      <c r="B1924" s="14" t="n">
        <f aca="false">(SIN(0.5*'Parche Rectangular'!$C$9*'Parche Rectangular'!$C$12*COS(A1924))/COS(A1924))^2</f>
        <v>0.865923016778755</v>
      </c>
      <c r="C1924" s="14" t="n">
        <f aca="false">SIN(A1924)^3</f>
        <v>0.827828353759397</v>
      </c>
      <c r="D1924" s="14" t="n">
        <f aca="false">Tabla142[[#This Row],[( sin(0.5*k0*W*cos θ)/cos θ )²]]*Tabla142[[#This Row],[sin³ θ]]</f>
        <v>0.716835625462327</v>
      </c>
    </row>
    <row r="1925" customFormat="false" ht="15" hidden="false" customHeight="false" outlineLevel="0" collapsed="false">
      <c r="A1925" s="14" t="n">
        <f aca="false">A1924+0.001</f>
        <v>1.9229999999999</v>
      </c>
      <c r="B1925" s="14" t="n">
        <f aca="false">(SIN(0.5*'Parche Rectangular'!$C$9*'Parche Rectangular'!$C$12*COS(A1925))/COS(A1925))^2</f>
        <v>0.865754318888266</v>
      </c>
      <c r="C1925" s="14" t="n">
        <f aca="false">SIN(A1925)^3</f>
        <v>0.82691751450974</v>
      </c>
      <c r="D1925" s="14" t="n">
        <f aca="false">Tabla142[[#This Row],[( sin(0.5*k0*W*cos θ)/cos θ )²]]*Tabla142[[#This Row],[sin³ θ]]</f>
        <v>0.715907409551158</v>
      </c>
    </row>
    <row r="1926" customFormat="false" ht="15" hidden="false" customHeight="false" outlineLevel="0" collapsed="false">
      <c r="A1926" s="14" t="n">
        <f aca="false">A1925+0.001</f>
        <v>1.9239999999999</v>
      </c>
      <c r="B1926" s="14" t="n">
        <f aca="false">(SIN(0.5*'Parche Rectangular'!$C$9*'Parche Rectangular'!$C$12*COS(A1926))/COS(A1926))^2</f>
        <v>0.86558524986985</v>
      </c>
      <c r="C1926" s="14" t="n">
        <f aca="false">SIN(A1926)^3</f>
        <v>0.826004864692129</v>
      </c>
      <c r="D1926" s="14" t="n">
        <f aca="false">Tabla142[[#This Row],[( sin(0.5*k0*W*cos θ)/cos θ )²]]*Tabla142[[#This Row],[sin³ θ]]</f>
        <v>0.714977627198248</v>
      </c>
    </row>
    <row r="1927" customFormat="false" ht="15" hidden="false" customHeight="false" outlineLevel="0" collapsed="false">
      <c r="A1927" s="14" t="n">
        <f aca="false">A1926+0.001</f>
        <v>1.9249999999999</v>
      </c>
      <c r="B1927" s="14" t="n">
        <f aca="false">(SIN(0.5*'Parche Rectangular'!$C$9*'Parche Rectangular'!$C$12*COS(A1927))/COS(A1927))^2</f>
        <v>0.865415810582315</v>
      </c>
      <c r="C1927" s="14" t="n">
        <f aca="false">SIN(A1927)^3</f>
        <v>0.82509041044779</v>
      </c>
      <c r="D1927" s="14" t="n">
        <f aca="false">Tabla142[[#This Row],[( sin(0.5*k0*W*cos θ)/cos θ )²]]*Tabla142[[#This Row],[sin³ θ]]</f>
        <v>0.714046286361369</v>
      </c>
    </row>
    <row r="1928" customFormat="false" ht="15" hidden="false" customHeight="false" outlineLevel="0" collapsed="false">
      <c r="A1928" s="14" t="n">
        <f aca="false">A1927+0.001</f>
        <v>1.9259999999999</v>
      </c>
      <c r="B1928" s="14" t="n">
        <f aca="false">(SIN(0.5*'Parche Rectangular'!$C$9*'Parche Rectangular'!$C$12*COS(A1928))/COS(A1928))^2</f>
        <v>0.865246001886022</v>
      </c>
      <c r="C1928" s="14" t="n">
        <f aca="false">SIN(A1928)^3</f>
        <v>0.824174157928558</v>
      </c>
      <c r="D1928" s="14" t="n">
        <f aca="false">Tabla142[[#This Row],[( sin(0.5*k0*W*cos θ)/cos θ )²]]*Tabla142[[#This Row],[sin³ θ]]</f>
        <v>0.713113395005464</v>
      </c>
    </row>
    <row r="1929" customFormat="false" ht="15" hidden="false" customHeight="false" outlineLevel="0" collapsed="false">
      <c r="A1929" s="14" t="n">
        <f aca="false">A1928+0.001</f>
        <v>1.9269999999999</v>
      </c>
      <c r="B1929" s="14" t="n">
        <f aca="false">(SIN(0.5*'Parche Rectangular'!$C$9*'Parche Rectangular'!$C$12*COS(A1929))/COS(A1929))^2</f>
        <v>0.865075824642881</v>
      </c>
      <c r="C1929" s="14" t="n">
        <f aca="false">SIN(A1929)^3</f>
        <v>0.823256113296827</v>
      </c>
      <c r="D1929" s="14" t="n">
        <f aca="false">Tabla142[[#This Row],[( sin(0.5*k0*W*cos θ)/cos θ )²]]*Tabla142[[#This Row],[sin³ θ]]</f>
        <v>0.712178961102546</v>
      </c>
    </row>
    <row r="1930" customFormat="false" ht="15" hidden="false" customHeight="false" outlineLevel="0" collapsed="false">
      <c r="A1930" s="14" t="n">
        <f aca="false">A1929+0.001</f>
        <v>1.9279999999999</v>
      </c>
      <c r="B1930" s="14" t="n">
        <f aca="false">(SIN(0.5*'Parche Rectangular'!$C$9*'Parche Rectangular'!$C$12*COS(A1930))/COS(A1930))^2</f>
        <v>0.864905279716339</v>
      </c>
      <c r="C1930" s="14" t="n">
        <f aca="false">SIN(A1930)^3</f>
        <v>0.822336282725495</v>
      </c>
      <c r="D1930" s="14" t="n">
        <f aca="false">Tabla142[[#This Row],[( sin(0.5*k0*W*cos θ)/cos θ )²]]*Tabla142[[#This Row],[sin³ θ]]</f>
        <v>0.711242992631589</v>
      </c>
    </row>
    <row r="1931" customFormat="false" ht="15" hidden="false" customHeight="false" outlineLevel="0" collapsed="false">
      <c r="A1931" s="14" t="n">
        <f aca="false">A1930+0.001</f>
        <v>1.9289999999999</v>
      </c>
      <c r="B1931" s="14" t="n">
        <f aca="false">(SIN(0.5*'Parche Rectangular'!$C$9*'Parche Rectangular'!$C$12*COS(A1931))/COS(A1931))^2</f>
        <v>0.864734367971381</v>
      </c>
      <c r="C1931" s="14" t="n">
        <f aca="false">SIN(A1931)^3</f>
        <v>0.821414672397907</v>
      </c>
      <c r="D1931" s="14" t="n">
        <f aca="false">Tabla142[[#This Row],[( sin(0.5*k0*W*cos θ)/cos θ )²]]*Tabla142[[#This Row],[sin³ θ]]</f>
        <v>0.710305497578423</v>
      </c>
    </row>
    <row r="1932" customFormat="false" ht="15" hidden="false" customHeight="false" outlineLevel="0" collapsed="false">
      <c r="A1932" s="14" t="n">
        <f aca="false">A1931+0.001</f>
        <v>1.9299999999999</v>
      </c>
      <c r="B1932" s="14" t="n">
        <f aca="false">(SIN(0.5*'Parche Rectangular'!$C$9*'Parche Rectangular'!$C$12*COS(A1932))/COS(A1932))^2</f>
        <v>0.864563090274515</v>
      </c>
      <c r="C1932" s="14" t="n">
        <f aca="false">SIN(A1932)^3</f>
        <v>0.820491288507807</v>
      </c>
      <c r="D1932" s="14" t="n">
        <f aca="false">Tabla142[[#This Row],[( sin(0.5*k0*W*cos θ)/cos θ )²]]*Tabla142[[#This Row],[sin³ θ]]</f>
        <v>0.709366483935629</v>
      </c>
    </row>
    <row r="1933" customFormat="false" ht="15" hidden="false" customHeight="false" outlineLevel="0" collapsed="false">
      <c r="A1933" s="14" t="n">
        <f aca="false">A1932+0.001</f>
        <v>1.9309999999999</v>
      </c>
      <c r="B1933" s="14" t="n">
        <f aca="false">(SIN(0.5*'Parche Rectangular'!$C$9*'Parche Rectangular'!$C$12*COS(A1933))/COS(A1933))^2</f>
        <v>0.864391447493771</v>
      </c>
      <c r="C1933" s="14" t="n">
        <f aca="false">SIN(A1933)^3</f>
        <v>0.819566137259283</v>
      </c>
      <c r="D1933" s="14" t="n">
        <f aca="false">Tabla142[[#This Row],[( sin(0.5*k0*W*cos θ)/cos θ )²]]*Tabla142[[#This Row],[sin³ θ]]</f>
        <v>0.70842595970243</v>
      </c>
    </row>
    <row r="1934" customFormat="false" ht="15" hidden="false" customHeight="false" outlineLevel="0" collapsed="false">
      <c r="A1934" s="14" t="n">
        <f aca="false">A1933+0.001</f>
        <v>1.9319999999999</v>
      </c>
      <c r="B1934" s="14" t="n">
        <f aca="false">(SIN(0.5*'Parche Rectangular'!$C$9*'Parche Rectangular'!$C$12*COS(A1934))/COS(A1934))^2</f>
        <v>0.864219440498692</v>
      </c>
      <c r="C1934" s="14" t="n">
        <f aca="false">SIN(A1934)^3</f>
        <v>0.818639224866708</v>
      </c>
      <c r="D1934" s="14" t="n">
        <f aca="false">Tabla142[[#This Row],[( sin(0.5*k0*W*cos θ)/cos θ )²]]*Tabla142[[#This Row],[sin³ θ]]</f>
        <v>0.707483932884589</v>
      </c>
    </row>
    <row r="1935" customFormat="false" ht="15" hidden="false" customHeight="false" outlineLevel="0" collapsed="false">
      <c r="A1935" s="14" t="n">
        <f aca="false">A1934+0.001</f>
        <v>1.9329999999999</v>
      </c>
      <c r="B1935" s="14" t="n">
        <f aca="false">(SIN(0.5*'Parche Rectangular'!$C$9*'Parche Rectangular'!$C$12*COS(A1935))/COS(A1935))^2</f>
        <v>0.86404707016033</v>
      </c>
      <c r="C1935" s="14" t="n">
        <f aca="false">SIN(A1935)^3</f>
        <v>0.817710557554695</v>
      </c>
      <c r="D1935" s="14" t="n">
        <f aca="false">Tabla142[[#This Row],[( sin(0.5*k0*W*cos θ)/cos θ )²]]*Tabla142[[#This Row],[sin³ θ]]</f>
        <v>0.706540411494304</v>
      </c>
    </row>
    <row r="1936" customFormat="false" ht="15" hidden="false" customHeight="false" outlineLevel="0" collapsed="false">
      <c r="A1936" s="14" t="n">
        <f aca="false">A1935+0.001</f>
        <v>1.9339999999999</v>
      </c>
      <c r="B1936" s="14" t="n">
        <f aca="false">(SIN(0.5*'Parche Rectangular'!$C$9*'Parche Rectangular'!$C$12*COS(A1936))/COS(A1936))^2</f>
        <v>0.863874337351235</v>
      </c>
      <c r="C1936" s="14" t="n">
        <f aca="false">SIN(A1936)^3</f>
        <v>0.816780141558035</v>
      </c>
      <c r="D1936" s="14" t="n">
        <f aca="false">Tabla142[[#This Row],[( sin(0.5*k0*W*cos θ)/cos θ )²]]*Tabla142[[#This Row],[sin³ θ]]</f>
        <v>0.705595403550096</v>
      </c>
    </row>
    <row r="1937" customFormat="false" ht="15" hidden="false" customHeight="false" outlineLevel="0" collapsed="false">
      <c r="A1937" s="14" t="n">
        <f aca="false">A1936+0.001</f>
        <v>1.9349999999999</v>
      </c>
      <c r="B1937" s="14" t="n">
        <f aca="false">(SIN(0.5*'Parche Rectangular'!$C$9*'Parche Rectangular'!$C$12*COS(A1937))/COS(A1937))^2</f>
        <v>0.863701242945455</v>
      </c>
      <c r="C1937" s="14" t="n">
        <f aca="false">SIN(A1937)^3</f>
        <v>0.815847983121649</v>
      </c>
      <c r="D1937" s="14" t="n">
        <f aca="false">Tabla142[[#This Row],[( sin(0.5*k0*W*cos θ)/cos θ )²]]*Tabla142[[#This Row],[sin³ θ]]</f>
        <v>0.704648917076711</v>
      </c>
    </row>
    <row r="1938" customFormat="false" ht="15" hidden="false" customHeight="false" outlineLevel="0" collapsed="false">
      <c r="A1938" s="14" t="n">
        <f aca="false">A1937+0.001</f>
        <v>1.9359999999999</v>
      </c>
      <c r="B1938" s="14" t="n">
        <f aca="false">(SIN(0.5*'Parche Rectangular'!$C$9*'Parche Rectangular'!$C$12*COS(A1938))/COS(A1938))^2</f>
        <v>0.863527787818521</v>
      </c>
      <c r="C1938" s="14" t="n">
        <f aca="false">SIN(A1938)^3</f>
        <v>0.814914088500528</v>
      </c>
      <c r="D1938" s="14" t="n">
        <f aca="false">Tabla142[[#This Row],[( sin(0.5*k0*W*cos θ)/cos θ )²]]*Tabla142[[#This Row],[sin³ θ]]</f>
        <v>0.703700960105008</v>
      </c>
    </row>
    <row r="1939" customFormat="false" ht="15" hidden="false" customHeight="false" outlineLevel="0" collapsed="false">
      <c r="A1939" s="14" t="n">
        <f aca="false">A1938+0.001</f>
        <v>1.9369999999999</v>
      </c>
      <c r="B1939" s="14" t="n">
        <f aca="false">(SIN(0.5*'Parche Rectangular'!$C$9*'Parche Rectangular'!$C$12*COS(A1939))/COS(A1939))^2</f>
        <v>0.863353972847447</v>
      </c>
      <c r="C1939" s="14" t="n">
        <f aca="false">SIN(A1939)^3</f>
        <v>0.813978463959687</v>
      </c>
      <c r="D1939" s="14" t="n">
        <f aca="false">Tabla142[[#This Row],[( sin(0.5*k0*W*cos θ)/cos θ )²]]*Tabla142[[#This Row],[sin³ θ]]</f>
        <v>0.702751540671858</v>
      </c>
    </row>
    <row r="1940" customFormat="false" ht="15" hidden="false" customHeight="false" outlineLevel="0" collapsed="false">
      <c r="A1940" s="14" t="n">
        <f aca="false">A1939+0.001</f>
        <v>1.9379999999999</v>
      </c>
      <c r="B1940" s="14" t="n">
        <f aca="false">(SIN(0.5*'Parche Rectangular'!$C$9*'Parche Rectangular'!$C$12*COS(A1940))/COS(A1940))^2</f>
        <v>0.863179798910721</v>
      </c>
      <c r="C1940" s="14" t="n">
        <f aca="false">SIN(A1940)^3</f>
        <v>0.813041115774101</v>
      </c>
      <c r="D1940" s="14" t="n">
        <f aca="false">Tabla142[[#This Row],[( sin(0.5*k0*W*cos θ)/cos θ )²]]*Tabla142[[#This Row],[sin³ θ]]</f>
        <v>0.701800666820037</v>
      </c>
    </row>
    <row r="1941" customFormat="false" ht="15" hidden="false" customHeight="false" outlineLevel="0" collapsed="false">
      <c r="A1941" s="14" t="n">
        <f aca="false">A1940+0.001</f>
        <v>1.9389999999999</v>
      </c>
      <c r="B1941" s="14" t="n">
        <f aca="false">(SIN(0.5*'Parche Rectangular'!$C$9*'Parche Rectangular'!$C$12*COS(A1941))/COS(A1941))^2</f>
        <v>0.863005266888299</v>
      </c>
      <c r="C1941" s="14" t="n">
        <f aca="false">SIN(A1941)^3</f>
        <v>0.812102050228659</v>
      </c>
      <c r="D1941" s="14" t="n">
        <f aca="false">Tabla142[[#This Row],[( sin(0.5*k0*W*cos θ)/cos θ )²]]*Tabla142[[#This Row],[sin³ θ]]</f>
        <v>0.700848346598119</v>
      </c>
    </row>
    <row r="1942" customFormat="false" ht="15" hidden="false" customHeight="false" outlineLevel="0" collapsed="false">
      <c r="A1942" s="14" t="n">
        <f aca="false">A1941+0.001</f>
        <v>1.9399999999999</v>
      </c>
      <c r="B1942" s="14" t="n">
        <f aca="false">(SIN(0.5*'Parche Rectangular'!$C$9*'Parche Rectangular'!$C$12*COS(A1942))/COS(A1942))^2</f>
        <v>0.862830377661597</v>
      </c>
      <c r="C1942" s="14" t="n">
        <f aca="false">SIN(A1942)^3</f>
        <v>0.811161273618105</v>
      </c>
      <c r="D1942" s="14" t="n">
        <f aca="false">Tabla142[[#This Row],[( sin(0.5*k0*W*cos θ)/cos θ )²]]*Tabla142[[#This Row],[sin³ θ]]</f>
        <v>0.699894588060371</v>
      </c>
    </row>
    <row r="1943" customFormat="false" ht="15" hidden="false" customHeight="false" outlineLevel="0" collapsed="false">
      <c r="A1943" s="14" t="n">
        <f aca="false">A1942+0.001</f>
        <v>1.9409999999999</v>
      </c>
      <c r="B1943" s="14" t="n">
        <f aca="false">(SIN(0.5*'Parche Rectangular'!$C$9*'Parche Rectangular'!$C$12*COS(A1943))/COS(A1943))^2</f>
        <v>0.862655132113485</v>
      </c>
      <c r="C1943" s="14" t="n">
        <f aca="false">SIN(A1943)^3</f>
        <v>0.810218792246985</v>
      </c>
      <c r="D1943" s="14" t="n">
        <f aca="false">Tabla142[[#This Row],[( sin(0.5*k0*W*cos θ)/cos θ )²]]*Tabla142[[#This Row],[sin³ θ]]</f>
        <v>0.698939399266651</v>
      </c>
    </row>
    <row r="1944" customFormat="false" ht="15" hidden="false" customHeight="false" outlineLevel="0" collapsed="false">
      <c r="A1944" s="14" t="n">
        <f aca="false">A1943+0.001</f>
        <v>1.9419999999999</v>
      </c>
      <c r="B1944" s="14" t="n">
        <f aca="false">(SIN(0.5*'Parche Rectangular'!$C$9*'Parche Rectangular'!$C$12*COS(A1944))/COS(A1944))^2</f>
        <v>0.862479531128281</v>
      </c>
      <c r="C1944" s="14" t="n">
        <f aca="false">SIN(A1944)^3</f>
        <v>0.809274612429591</v>
      </c>
      <c r="D1944" s="14" t="n">
        <f aca="false">Tabla142[[#This Row],[( sin(0.5*k0*W*cos θ)/cos θ )²]]*Tabla142[[#This Row],[sin³ θ]]</f>
        <v>0.697982788282295</v>
      </c>
    </row>
    <row r="1945" customFormat="false" ht="15" hidden="false" customHeight="false" outlineLevel="0" collapsed="false">
      <c r="A1945" s="14" t="n">
        <f aca="false">A1944+0.001</f>
        <v>1.9429999999999</v>
      </c>
      <c r="B1945" s="14" t="n">
        <f aca="false">(SIN(0.5*'Parche Rectangular'!$C$9*'Parche Rectangular'!$C$12*COS(A1945))/COS(A1945))^2</f>
        <v>0.862303575591744</v>
      </c>
      <c r="C1945" s="14" t="n">
        <f aca="false">SIN(A1945)^3</f>
        <v>0.80832874048991</v>
      </c>
      <c r="D1945" s="14" t="n">
        <f aca="false">Tabla142[[#This Row],[( sin(0.5*k0*W*cos θ)/cos θ )²]]*Tabla142[[#This Row],[sin³ θ]]</f>
        <v>0.697024763178021</v>
      </c>
    </row>
    <row r="1946" customFormat="false" ht="15" hidden="false" customHeight="false" outlineLevel="0" collapsed="false">
      <c r="A1946" s="14" t="n">
        <f aca="false">A1945+0.001</f>
        <v>1.9439999999999</v>
      </c>
      <c r="B1946" s="14" t="n">
        <f aca="false">(SIN(0.5*'Parche Rectangular'!$C$9*'Parche Rectangular'!$C$12*COS(A1946))/COS(A1946))^2</f>
        <v>0.862127266391069</v>
      </c>
      <c r="C1946" s="14" t="n">
        <f aca="false">SIN(A1946)^3</f>
        <v>0.807381182761565</v>
      </c>
      <c r="D1946" s="14" t="n">
        <f aca="false">Tabla142[[#This Row],[( sin(0.5*k0*W*cos θ)/cos θ )²]]*Tabla142[[#This Row],[sin³ θ]]</f>
        <v>0.696065332029816</v>
      </c>
    </row>
    <row r="1947" customFormat="false" ht="15" hidden="false" customHeight="false" outlineLevel="0" collapsed="false">
      <c r="A1947" s="14" t="n">
        <f aca="false">A1946+0.001</f>
        <v>1.9449999999999</v>
      </c>
      <c r="B1947" s="14" t="n">
        <f aca="false">(SIN(0.5*'Parche Rectangular'!$C$9*'Parche Rectangular'!$C$12*COS(A1947))/COS(A1947))^2</f>
        <v>0.861950604414874</v>
      </c>
      <c r="C1947" s="14" t="n">
        <f aca="false">SIN(A1947)^3</f>
        <v>0.806431945587761</v>
      </c>
      <c r="D1947" s="14" t="n">
        <f aca="false">Tabla142[[#This Row],[( sin(0.5*k0*W*cos θ)/cos θ )²]]*Tabla142[[#This Row],[sin³ θ]]</f>
        <v>0.695104502918834</v>
      </c>
    </row>
    <row r="1948" customFormat="false" ht="15" hidden="false" customHeight="false" outlineLevel="0" collapsed="false">
      <c r="A1948" s="14" t="n">
        <f aca="false">A1947+0.001</f>
        <v>1.9459999999999</v>
      </c>
      <c r="B1948" s="14" t="n">
        <f aca="false">(SIN(0.5*'Parche Rectangular'!$C$9*'Parche Rectangular'!$C$12*COS(A1948))/COS(A1948))^2</f>
        <v>0.861773590553202</v>
      </c>
      <c r="C1948" s="14" t="n">
        <f aca="false">SIN(A1948)^3</f>
        <v>0.805481035321234</v>
      </c>
      <c r="D1948" s="14" t="n">
        <f aca="false">Tabla142[[#This Row],[( sin(0.5*k0*W*cos θ)/cos θ )²]]*Tabla142[[#This Row],[sin³ θ]]</f>
        <v>0.69414228393129</v>
      </c>
    </row>
    <row r="1949" customFormat="false" ht="15" hidden="false" customHeight="false" outlineLevel="0" collapsed="false">
      <c r="A1949" s="14" t="n">
        <f aca="false">A1948+0.001</f>
        <v>1.9469999999999</v>
      </c>
      <c r="B1949" s="14" t="n">
        <f aca="false">(SIN(0.5*'Parche Rectangular'!$C$9*'Parche Rectangular'!$C$12*COS(A1949))/COS(A1949))^2</f>
        <v>0.86159622569751</v>
      </c>
      <c r="C1949" s="14" t="n">
        <f aca="false">SIN(A1949)^3</f>
        <v>0.804528458324189</v>
      </c>
      <c r="D1949" s="14" t="n">
        <f aca="false">Tabla142[[#This Row],[( sin(0.5*k0*W*cos θ)/cos θ )²]]*Tabla142[[#This Row],[sin³ θ]]</f>
        <v>0.693178683158358</v>
      </c>
    </row>
    <row r="1950" customFormat="false" ht="15" hidden="false" customHeight="false" outlineLevel="0" collapsed="false">
      <c r="A1950" s="14" t="n">
        <f aca="false">A1949+0.001</f>
        <v>1.9479999999999</v>
      </c>
      <c r="B1950" s="14" t="n">
        <f aca="false">(SIN(0.5*'Parche Rectangular'!$C$9*'Parche Rectangular'!$C$12*COS(A1950))/COS(A1950))^2</f>
        <v>0.861418510740661</v>
      </c>
      <c r="C1950" s="14" t="n">
        <f aca="false">SIN(A1950)^3</f>
        <v>0.803574220968253</v>
      </c>
      <c r="D1950" s="14" t="n">
        <f aca="false">Tabla142[[#This Row],[( sin(0.5*k0*W*cos θ)/cos θ )²]]*Tabla142[[#This Row],[sin³ θ]]</f>
        <v>0.692213708696059</v>
      </c>
    </row>
    <row r="1951" customFormat="false" ht="15" hidden="false" customHeight="false" outlineLevel="0" collapsed="false">
      <c r="A1951" s="14" t="n">
        <f aca="false">A1950+0.001</f>
        <v>1.9489999999999</v>
      </c>
      <c r="B1951" s="14" t="n">
        <f aca="false">(SIN(0.5*'Parche Rectangular'!$C$9*'Parche Rectangular'!$C$12*COS(A1951))/COS(A1951))^2</f>
        <v>0.861240446576919</v>
      </c>
      <c r="C1951" s="14" t="n">
        <f aca="false">SIN(A1951)^3</f>
        <v>0.802618329634414</v>
      </c>
      <c r="D1951" s="14" t="n">
        <f aca="false">Tabla142[[#This Row],[( sin(0.5*k0*W*cos θ)/cos θ )²]]*Tabla142[[#This Row],[sin³ θ]]</f>
        <v>0.691247368645163</v>
      </c>
    </row>
    <row r="1952" customFormat="false" ht="15" hidden="false" customHeight="false" outlineLevel="0" collapsed="false">
      <c r="A1952" s="14" t="n">
        <f aca="false">A1951+0.001</f>
        <v>1.9499999999999</v>
      </c>
      <c r="B1952" s="14" t="n">
        <f aca="false">(SIN(0.5*'Parche Rectangular'!$C$9*'Parche Rectangular'!$C$12*COS(A1952))/COS(A1952))^2</f>
        <v>0.861062034101942</v>
      </c>
      <c r="C1952" s="14" t="n">
        <f aca="false">SIN(A1952)^3</f>
        <v>0.801660790712966</v>
      </c>
      <c r="D1952" s="14" t="n">
        <f aca="false">Tabla142[[#This Row],[( sin(0.5*k0*W*cos θ)/cos θ )²]]*Tabla142[[#This Row],[sin³ θ]]</f>
        <v>0.690279671111078</v>
      </c>
    </row>
    <row r="1953" customFormat="false" ht="15" hidden="false" customHeight="false" outlineLevel="0" collapsed="false">
      <c r="A1953" s="14" t="n">
        <f aca="false">A1952+0.001</f>
        <v>1.9509999999999</v>
      </c>
      <c r="B1953" s="14" t="n">
        <f aca="false">(SIN(0.5*'Parche Rectangular'!$C$9*'Parche Rectangular'!$C$12*COS(A1953))/COS(A1953))^2</f>
        <v>0.860883274212778</v>
      </c>
      <c r="C1953" s="14" t="n">
        <f aca="false">SIN(A1953)^3</f>
        <v>0.800701610603459</v>
      </c>
      <c r="D1953" s="14" t="n">
        <f aca="false">Tabla142[[#This Row],[( sin(0.5*k0*W*cos θ)/cos θ )²]]*Tabla142[[#This Row],[sin³ θ]]</f>
        <v>0.689310624203751</v>
      </c>
    </row>
    <row r="1954" customFormat="false" ht="15" hidden="false" customHeight="false" outlineLevel="0" collapsed="false">
      <c r="A1954" s="14" t="n">
        <f aca="false">A1953+0.001</f>
        <v>1.9519999999999</v>
      </c>
      <c r="B1954" s="14" t="n">
        <f aca="false">(SIN(0.5*'Parche Rectangular'!$C$9*'Parche Rectangular'!$C$12*COS(A1954))/COS(A1954))^2</f>
        <v>0.860704167807854</v>
      </c>
      <c r="C1954" s="14" t="n">
        <f aca="false">SIN(A1954)^3</f>
        <v>0.799740795714637</v>
      </c>
      <c r="D1954" s="14" t="n">
        <f aca="false">Tabla142[[#This Row],[( sin(0.5*k0*W*cos θ)/cos θ )²]]*Tabla142[[#This Row],[sin³ θ]]</f>
        <v>0.688340236037557</v>
      </c>
    </row>
    <row r="1955" customFormat="false" ht="15" hidden="false" customHeight="false" outlineLevel="0" collapsed="false">
      <c r="A1955" s="14" t="n">
        <f aca="false">A1954+0.001</f>
        <v>1.9529999999999</v>
      </c>
      <c r="B1955" s="14" t="n">
        <f aca="false">(SIN(0.5*'Parche Rectangular'!$C$9*'Parche Rectangular'!$C$12*COS(A1955))/COS(A1955))^2</f>
        <v>0.86052471578697</v>
      </c>
      <c r="C1955" s="14" t="n">
        <f aca="false">SIN(A1955)^3</f>
        <v>0.798778352464385</v>
      </c>
      <c r="D1955" s="14" t="n">
        <f aca="false">Tabla142[[#This Row],[( sin(0.5*k0*W*cos θ)/cos θ )²]]*Tabla142[[#This Row],[sin³ θ]]</f>
        <v>0.687368514731199</v>
      </c>
    </row>
    <row r="1956" customFormat="false" ht="15" hidden="false" customHeight="false" outlineLevel="0" collapsed="false">
      <c r="A1956" s="14" t="n">
        <f aca="false">A1955+0.001</f>
        <v>1.9539999999999</v>
      </c>
      <c r="B1956" s="14" t="n">
        <f aca="false">(SIN(0.5*'Parche Rectangular'!$C$9*'Parche Rectangular'!$C$12*COS(A1956))/COS(A1956))^2</f>
        <v>0.860344919051294</v>
      </c>
      <c r="C1956" s="14" t="n">
        <f aca="false">SIN(A1956)^3</f>
        <v>0.797814287279677</v>
      </c>
      <c r="D1956" s="14" t="n">
        <f aca="false">Tabla142[[#This Row],[( sin(0.5*k0*W*cos θ)/cos θ )²]]*Tabla142[[#This Row],[sin³ θ]]</f>
        <v>0.6863954684076</v>
      </c>
    </row>
    <row r="1957" customFormat="false" ht="15" hidden="false" customHeight="false" outlineLevel="0" collapsed="false">
      <c r="A1957" s="14" t="n">
        <f aca="false">A1956+0.001</f>
        <v>1.9549999999999</v>
      </c>
      <c r="B1957" s="14" t="n">
        <f aca="false">(SIN(0.5*'Parche Rectangular'!$C$9*'Parche Rectangular'!$C$12*COS(A1957))/COS(A1957))^2</f>
        <v>0.860164778503357</v>
      </c>
      <c r="C1957" s="14" t="n">
        <f aca="false">SIN(A1957)^3</f>
        <v>0.796848606596516</v>
      </c>
      <c r="D1957" s="14" t="n">
        <f aca="false">Tabla142[[#This Row],[( sin(0.5*k0*W*cos θ)/cos θ )²]]*Tabla142[[#This Row],[sin³ θ]]</f>
        <v>0.685421105193801</v>
      </c>
    </row>
    <row r="1958" customFormat="false" ht="15" hidden="false" customHeight="false" outlineLevel="0" collapsed="false">
      <c r="A1958" s="14" t="n">
        <f aca="false">A1957+0.001</f>
        <v>1.9559999999999</v>
      </c>
      <c r="B1958" s="14" t="n">
        <f aca="false">(SIN(0.5*'Parche Rectangular'!$C$9*'Parche Rectangular'!$C$12*COS(A1958))/COS(A1958))^2</f>
        <v>0.859984295047042</v>
      </c>
      <c r="C1958" s="14" t="n">
        <f aca="false">SIN(A1958)^3</f>
        <v>0.795881316859878</v>
      </c>
      <c r="D1958" s="14" t="n">
        <f aca="false">Tabla142[[#This Row],[( sin(0.5*k0*W*cos θ)/cos θ )²]]*Tabla142[[#This Row],[sin³ θ]]</f>
        <v>0.684445433220853</v>
      </c>
    </row>
    <row r="1959" customFormat="false" ht="15" hidden="false" customHeight="false" outlineLevel="0" collapsed="false">
      <c r="A1959" s="14" t="n">
        <f aca="false">A1958+0.001</f>
        <v>1.9569999999999</v>
      </c>
      <c r="B1959" s="14" t="n">
        <f aca="false">(SIN(0.5*'Parche Rectangular'!$C$9*'Parche Rectangular'!$C$12*COS(A1959))/COS(A1959))^2</f>
        <v>0.859803469587578</v>
      </c>
      <c r="C1959" s="14" t="n">
        <f aca="false">SIN(A1959)^3</f>
        <v>0.794912424523659</v>
      </c>
      <c r="D1959" s="14" t="n">
        <f aca="false">Tabla142[[#This Row],[( sin(0.5*k0*W*cos θ)/cos θ )²]]*Tabla142[[#This Row],[sin³ θ]]</f>
        <v>0.683468460623716</v>
      </c>
    </row>
    <row r="1960" customFormat="false" ht="15" hidden="false" customHeight="false" outlineLevel="0" collapsed="false">
      <c r="A1960" s="14" t="n">
        <f aca="false">A1959+0.001</f>
        <v>1.9579999999999</v>
      </c>
      <c r="B1960" s="14" t="n">
        <f aca="false">(SIN(0.5*'Parche Rectangular'!$C$9*'Parche Rectangular'!$C$12*COS(A1960))/COS(A1960))^2</f>
        <v>0.859622303031537</v>
      </c>
      <c r="C1960" s="14" t="n">
        <f aca="false">SIN(A1960)^3</f>
        <v>0.793941936050619</v>
      </c>
      <c r="D1960" s="14" t="n">
        <f aca="false">Tabla142[[#This Row],[( sin(0.5*k0*W*cos θ)/cos θ )²]]*Tabla142[[#This Row],[sin³ θ]]</f>
        <v>0.68249019554115</v>
      </c>
    </row>
    <row r="1961" customFormat="false" ht="15" hidden="false" customHeight="false" outlineLevel="0" collapsed="false">
      <c r="A1961" s="14" t="n">
        <f aca="false">A1960+0.001</f>
        <v>1.9589999999999</v>
      </c>
      <c r="B1961" s="14" t="n">
        <f aca="false">(SIN(0.5*'Parche Rectangular'!$C$9*'Parche Rectangular'!$C$12*COS(A1961))/COS(A1961))^2</f>
        <v>0.859440796286824</v>
      </c>
      <c r="C1961" s="14" t="n">
        <f aca="false">SIN(A1961)^3</f>
        <v>0.792969857912324</v>
      </c>
      <c r="D1961" s="14" t="n">
        <f aca="false">Tabla142[[#This Row],[( sin(0.5*k0*W*cos θ)/cos θ )²]]*Tabla142[[#This Row],[sin³ θ]]</f>
        <v>0.681510646115618</v>
      </c>
    </row>
    <row r="1962" customFormat="false" ht="15" hidden="false" customHeight="false" outlineLevel="0" collapsed="false">
      <c r="A1962" s="14" t="n">
        <f aca="false">A1961+0.001</f>
        <v>1.95999999999989</v>
      </c>
      <c r="B1962" s="14" t="n">
        <f aca="false">(SIN(0.5*'Parche Rectangular'!$C$9*'Parche Rectangular'!$C$12*COS(A1962))/COS(A1962))^2</f>
        <v>0.85925895026267</v>
      </c>
      <c r="C1962" s="14" t="n">
        <f aca="false">SIN(A1962)^3</f>
        <v>0.791996196589092</v>
      </c>
      <c r="D1962" s="14" t="n">
        <f aca="false">Tabla142[[#This Row],[( sin(0.5*k0*W*cos θ)/cos θ )²]]*Tabla142[[#This Row],[sin³ θ]]</f>
        <v>0.68052982049317</v>
      </c>
    </row>
    <row r="1963" customFormat="false" ht="15" hidden="false" customHeight="false" outlineLevel="0" collapsed="false">
      <c r="A1963" s="14" t="n">
        <f aca="false">A1962+0.001</f>
        <v>1.96099999999989</v>
      </c>
      <c r="B1963" s="14" t="n">
        <f aca="false">(SIN(0.5*'Parche Rectangular'!$C$9*'Parche Rectangular'!$C$12*COS(A1963))/COS(A1963))^2</f>
        <v>0.859076765869628</v>
      </c>
      <c r="C1963" s="14" t="n">
        <f aca="false">SIN(A1963)^3</f>
        <v>0.791020958569935</v>
      </c>
      <c r="D1963" s="14" t="n">
        <f aca="false">Tabla142[[#This Row],[( sin(0.5*k0*W*cos θ)/cos θ )²]]*Tabla142[[#This Row],[sin³ θ]]</f>
        <v>0.679547726823353</v>
      </c>
    </row>
    <row r="1964" customFormat="false" ht="15" hidden="false" customHeight="false" outlineLevel="0" collapsed="false">
      <c r="A1964" s="14" t="n">
        <f aca="false">A1963+0.001</f>
        <v>1.96199999999989</v>
      </c>
      <c r="B1964" s="14" t="n">
        <f aca="false">(SIN(0.5*'Parche Rectangular'!$C$9*'Parche Rectangular'!$C$12*COS(A1964))/COS(A1964))^2</f>
        <v>0.858894244019564</v>
      </c>
      <c r="C1964" s="14" t="n">
        <f aca="false">SIN(A1964)^3</f>
        <v>0.790044150352506</v>
      </c>
      <c r="D1964" s="14" t="n">
        <f aca="false">Tabla142[[#This Row],[( sin(0.5*k0*W*cos θ)/cos θ )²]]*Tabla142[[#This Row],[sin³ θ]]</f>
        <v>0.678564373259094</v>
      </c>
    </row>
    <row r="1965" customFormat="false" ht="15" hidden="false" customHeight="false" outlineLevel="0" collapsed="false">
      <c r="A1965" s="14" t="n">
        <f aca="false">A1964+0.001</f>
        <v>1.96299999999989</v>
      </c>
      <c r="B1965" s="14" t="n">
        <f aca="false">(SIN(0.5*'Parche Rectangular'!$C$9*'Parche Rectangular'!$C$12*COS(A1965))/COS(A1965))^2</f>
        <v>0.85871138562565</v>
      </c>
      <c r="C1965" s="14" t="n">
        <f aca="false">SIN(A1965)^3</f>
        <v>0.789065778443037</v>
      </c>
      <c r="D1965" s="14" t="n">
        <f aca="false">Tabla142[[#This Row],[( sin(0.5*k0*W*cos θ)/cos θ )²]]*Tabla142[[#This Row],[sin³ θ]]</f>
        <v>0.677579767956603</v>
      </c>
    </row>
    <row r="1966" customFormat="false" ht="15" hidden="false" customHeight="false" outlineLevel="0" collapsed="false">
      <c r="A1966" s="14" t="n">
        <f aca="false">A1965+0.001</f>
        <v>1.96399999999989</v>
      </c>
      <c r="B1966" s="14" t="n">
        <f aca="false">(SIN(0.5*'Parche Rectangular'!$C$9*'Parche Rectangular'!$C$12*COS(A1966))/COS(A1966))^2</f>
        <v>0.85852819160236</v>
      </c>
      <c r="C1966" s="14" t="n">
        <f aca="false">SIN(A1966)^3</f>
        <v>0.788085849356291</v>
      </c>
      <c r="D1966" s="14" t="n">
        <f aca="false">Tabla142[[#This Row],[( sin(0.5*k0*W*cos θ)/cos θ )²]]*Tabla142[[#This Row],[sin³ θ]]</f>
        <v>0.676593919075266</v>
      </c>
    </row>
    <row r="1967" customFormat="false" ht="15" hidden="false" customHeight="false" outlineLevel="0" collapsed="false">
      <c r="A1967" s="14" t="n">
        <f aca="false">A1966+0.001</f>
        <v>1.96499999999989</v>
      </c>
      <c r="B1967" s="14" t="n">
        <f aca="false">(SIN(0.5*'Parche Rectangular'!$C$9*'Parche Rectangular'!$C$12*COS(A1967))/COS(A1967))^2</f>
        <v>0.858344662865458</v>
      </c>
      <c r="C1967" s="14" t="n">
        <f aca="false">SIN(A1967)^3</f>
        <v>0.787104369615499</v>
      </c>
      <c r="D1967" s="14" t="n">
        <f aca="false">Tabla142[[#This Row],[( sin(0.5*k0*W*cos θ)/cos θ )²]]*Tabla142[[#This Row],[sin³ θ]]</f>
        <v>0.675606834777544</v>
      </c>
    </row>
    <row r="1968" customFormat="false" ht="15" hidden="false" customHeight="false" outlineLevel="0" collapsed="false">
      <c r="A1968" s="14" t="n">
        <f aca="false">A1967+0.001</f>
        <v>1.96599999999989</v>
      </c>
      <c r="B1968" s="14" t="n">
        <f aca="false">(SIN(0.5*'Parche Rectangular'!$C$9*'Parche Rectangular'!$C$12*COS(A1968))/COS(A1968))^2</f>
        <v>0.858160800331999</v>
      </c>
      <c r="C1968" s="14" t="n">
        <f aca="false">SIN(A1968)^3</f>
        <v>0.786121345752305</v>
      </c>
      <c r="D1968" s="14" t="n">
        <f aca="false">Tabla142[[#This Row],[( sin(0.5*k0*W*cos θ)/cos θ )²]]*Tabla142[[#This Row],[sin³ θ]]</f>
        <v>0.674618523228866</v>
      </c>
    </row>
    <row r="1969" customFormat="false" ht="15" hidden="false" customHeight="false" outlineLevel="0" collapsed="false">
      <c r="A1969" s="14" t="n">
        <f aca="false">A1968+0.001</f>
        <v>1.96699999999989</v>
      </c>
      <c r="B1969" s="14" t="n">
        <f aca="false">(SIN(0.5*'Parche Rectangular'!$C$9*'Parche Rectangular'!$C$12*COS(A1969))/COS(A1969))^2</f>
        <v>0.857976604920315</v>
      </c>
      <c r="C1969" s="14" t="n">
        <f aca="false">SIN(A1969)^3</f>
        <v>0.785136784306711</v>
      </c>
      <c r="D1969" s="14" t="n">
        <f aca="false">Tabla142[[#This Row],[( sin(0.5*k0*W*cos θ)/cos θ )²]]*Tabla142[[#This Row],[sin³ θ]]</f>
        <v>0.673628992597526</v>
      </c>
    </row>
    <row r="1970" customFormat="false" ht="15" hidden="false" customHeight="false" outlineLevel="0" collapsed="false">
      <c r="A1970" s="14" t="n">
        <f aca="false">A1969+0.001</f>
        <v>1.96799999999989</v>
      </c>
      <c r="B1970" s="14" t="n">
        <f aca="false">(SIN(0.5*'Parche Rectangular'!$C$9*'Parche Rectangular'!$C$12*COS(A1970))/COS(A1970))^2</f>
        <v>0.857792077550011</v>
      </c>
      <c r="C1970" s="14" t="n">
        <f aca="false">SIN(A1970)^3</f>
        <v>0.784150691827021</v>
      </c>
      <c r="D1970" s="14" t="n">
        <f aca="false">Tabla142[[#This Row],[( sin(0.5*k0*W*cos θ)/cos θ )²]]*Tabla142[[#This Row],[sin³ θ]]</f>
        <v>0.672638251054579</v>
      </c>
    </row>
    <row r="1971" customFormat="false" ht="15" hidden="false" customHeight="false" outlineLevel="0" collapsed="false">
      <c r="A1971" s="14" t="n">
        <f aca="false">A1970+0.001</f>
        <v>1.96899999999989</v>
      </c>
      <c r="B1971" s="14" t="n">
        <f aca="false">(SIN(0.5*'Parche Rectangular'!$C$9*'Parche Rectangular'!$C$12*COS(A1971))/COS(A1971))^2</f>
        <v>0.85760721914196</v>
      </c>
      <c r="C1971" s="14" t="n">
        <f aca="false">SIN(A1971)^3</f>
        <v>0.783163074869782</v>
      </c>
      <c r="D1971" s="14" t="n">
        <f aca="false">Tabla142[[#This Row],[( sin(0.5*k0*W*cos θ)/cos θ )²]]*Tabla142[[#This Row],[sin³ θ]]</f>
        <v>0.67164630677374</v>
      </c>
    </row>
    <row r="1972" customFormat="false" ht="15" hidden="false" customHeight="false" outlineLevel="0" collapsed="false">
      <c r="A1972" s="14" t="n">
        <f aca="false">A1971+0.001</f>
        <v>1.96999999999989</v>
      </c>
      <c r="B1972" s="14" t="n">
        <f aca="false">(SIN(0.5*'Parche Rectangular'!$C$9*'Parche Rectangular'!$C$12*COS(A1972))/COS(A1972))^2</f>
        <v>0.857422030618293</v>
      </c>
      <c r="C1972" s="14" t="n">
        <f aca="false">SIN(A1972)^3</f>
        <v>0.782173939999727</v>
      </c>
      <c r="D1972" s="14" t="n">
        <f aca="false">Tabla142[[#This Row],[( sin(0.5*k0*W*cos θ)/cos θ )²]]*Tabla142[[#This Row],[sin³ θ]]</f>
        <v>0.670653167931277</v>
      </c>
    </row>
    <row r="1973" customFormat="false" ht="15" hidden="false" customHeight="false" outlineLevel="0" collapsed="false">
      <c r="A1973" s="14" t="n">
        <f aca="false">A1972+0.001</f>
        <v>1.97099999999989</v>
      </c>
      <c r="B1973" s="14" t="n">
        <f aca="false">(SIN(0.5*'Parche Rectangular'!$C$9*'Parche Rectangular'!$C$12*COS(A1973))/COS(A1973))^2</f>
        <v>0.857236512902395</v>
      </c>
      <c r="C1973" s="14" t="n">
        <f aca="false">SIN(A1973)^3</f>
        <v>0.781183293789722</v>
      </c>
      <c r="D1973" s="14" t="n">
        <f aca="false">Tabla142[[#This Row],[( sin(0.5*k0*W*cos θ)/cos θ )²]]*Tabla142[[#This Row],[sin³ θ]]</f>
        <v>0.669658842705909</v>
      </c>
    </row>
    <row r="1974" customFormat="false" ht="15" hidden="false" customHeight="false" outlineLevel="0" collapsed="false">
      <c r="A1974" s="14" t="n">
        <f aca="false">A1973+0.001</f>
        <v>1.97199999999989</v>
      </c>
      <c r="B1974" s="14" t="n">
        <f aca="false">(SIN(0.5*'Parche Rectangular'!$C$9*'Parche Rectangular'!$C$12*COS(A1974))/COS(A1974))^2</f>
        <v>0.857050666918897</v>
      </c>
      <c r="C1974" s="14" t="n">
        <f aca="false">SIN(A1974)^3</f>
        <v>0.780191142820706</v>
      </c>
      <c r="D1974" s="14" t="n">
        <f aca="false">Tabla142[[#This Row],[( sin(0.5*k0*W*cos θ)/cos θ )²]]*Tabla142[[#This Row],[sin³ θ]]</f>
        <v>0.668663339278703</v>
      </c>
    </row>
    <row r="1975" customFormat="false" ht="15" hidden="false" customHeight="false" outlineLevel="0" collapsed="false">
      <c r="A1975" s="14" t="n">
        <f aca="false">A1974+0.001</f>
        <v>1.97299999999989</v>
      </c>
      <c r="B1975" s="14" t="n">
        <f aca="false">(SIN(0.5*'Parche Rectangular'!$C$9*'Parche Rectangular'!$C$12*COS(A1975))/COS(A1975))^2</f>
        <v>0.856864493593667</v>
      </c>
      <c r="C1975" s="14" t="n">
        <f aca="false">SIN(A1975)^3</f>
        <v>0.779197493681636</v>
      </c>
      <c r="D1975" s="14" t="n">
        <f aca="false">Tabla142[[#This Row],[( sin(0.5*k0*W*cos θ)/cos θ )²]]*Tabla142[[#This Row],[sin³ θ]]</f>
        <v>0.667666665832969</v>
      </c>
    </row>
    <row r="1976" customFormat="false" ht="15" hidden="false" customHeight="false" outlineLevel="0" collapsed="false">
      <c r="A1976" s="14" t="n">
        <f aca="false">A1975+0.001</f>
        <v>1.97399999999989</v>
      </c>
      <c r="B1976" s="14" t="n">
        <f aca="false">(SIN(0.5*'Parche Rectangular'!$C$9*'Parche Rectangular'!$C$12*COS(A1976))/COS(A1976))^2</f>
        <v>0.856677993853809</v>
      </c>
      <c r="C1976" s="14" t="n">
        <f aca="false">SIN(A1976)^3</f>
        <v>0.778202352969425</v>
      </c>
      <c r="D1976" s="14" t="n">
        <f aca="false">Tabla142[[#This Row],[( sin(0.5*k0*W*cos θ)/cos θ )²]]*Tabla142[[#This Row],[sin³ θ]]</f>
        <v>0.666668830554161</v>
      </c>
    </row>
    <row r="1977" customFormat="false" ht="15" hidden="false" customHeight="false" outlineLevel="0" collapsed="false">
      <c r="A1977" s="14" t="n">
        <f aca="false">A1976+0.001</f>
        <v>1.97499999999989</v>
      </c>
      <c r="B1977" s="14" t="n">
        <f aca="false">(SIN(0.5*'Parche Rectangular'!$C$9*'Parche Rectangular'!$C$12*COS(A1977))/COS(A1977))^2</f>
        <v>0.856491168627651</v>
      </c>
      <c r="C1977" s="14" t="n">
        <f aca="false">SIN(A1977)^3</f>
        <v>0.777205727288894</v>
      </c>
      <c r="D1977" s="14" t="n">
        <f aca="false">Tabla142[[#This Row],[( sin(0.5*k0*W*cos θ)/cos θ )²]]*Tabla142[[#This Row],[sin³ θ]]</f>
        <v>0.665669841629768</v>
      </c>
    </row>
    <row r="1978" customFormat="false" ht="15" hidden="false" customHeight="false" outlineLevel="0" collapsed="false">
      <c r="A1978" s="14" t="n">
        <f aca="false">A1977+0.001</f>
        <v>1.97599999999989</v>
      </c>
      <c r="B1978" s="14" t="n">
        <f aca="false">(SIN(0.5*'Parche Rectangular'!$C$9*'Parche Rectangular'!$C$12*COS(A1978))/COS(A1978))^2</f>
        <v>0.856304018844739</v>
      </c>
      <c r="C1978" s="14" t="n">
        <f aca="false">SIN(A1978)^3</f>
        <v>0.776207623252706</v>
      </c>
      <c r="D1978" s="14" t="n">
        <f aca="false">Tabla142[[#This Row],[( sin(0.5*k0*W*cos θ)/cos θ )²]]*Tabla142[[#This Row],[sin³ θ]]</f>
        <v>0.664669707249216</v>
      </c>
    </row>
    <row r="1979" customFormat="false" ht="15" hidden="false" customHeight="false" outlineLevel="0" collapsed="false">
      <c r="A1979" s="14" t="n">
        <f aca="false">A1978+0.001</f>
        <v>1.97699999999989</v>
      </c>
      <c r="B1979" s="14" t="n">
        <f aca="false">(SIN(0.5*'Parche Rectangular'!$C$9*'Parche Rectangular'!$C$12*COS(A1979))/COS(A1979))^2</f>
        <v>0.856116545435833</v>
      </c>
      <c r="C1979" s="14" t="n">
        <f aca="false">SIN(A1979)^3</f>
        <v>0.775208047481316</v>
      </c>
      <c r="D1979" s="14" t="n">
        <f aca="false">Tabla142[[#This Row],[( sin(0.5*k0*W*cos θ)/cos θ )²]]*Tabla142[[#This Row],[sin³ θ]]</f>
        <v>0.663668435603762</v>
      </c>
    </row>
    <row r="1980" customFormat="false" ht="15" hidden="false" customHeight="false" outlineLevel="0" collapsed="false">
      <c r="A1980" s="14" t="n">
        <f aca="false">A1979+0.001</f>
        <v>1.97799999999989</v>
      </c>
      <c r="B1980" s="14" t="n">
        <f aca="false">(SIN(0.5*'Parche Rectangular'!$C$9*'Parche Rectangular'!$C$12*COS(A1980))/COS(A1980))^2</f>
        <v>0.855928749332896</v>
      </c>
      <c r="C1980" s="14" t="n">
        <f aca="false">SIN(A1980)^3</f>
        <v>0.774207006602908</v>
      </c>
      <c r="D1980" s="14" t="n">
        <f aca="false">Tabla142[[#This Row],[( sin(0.5*k0*W*cos θ)/cos θ )²]]*Tabla142[[#This Row],[sin³ θ]]</f>
        <v>0.662666034886393</v>
      </c>
    </row>
    <row r="1981" customFormat="false" ht="15" hidden="false" customHeight="false" outlineLevel="0" collapsed="false">
      <c r="A1981" s="14" t="n">
        <f aca="false">A1980+0.001</f>
        <v>1.97899999999989</v>
      </c>
      <c r="B1981" s="14" t="n">
        <f aca="false">(SIN(0.5*'Parche Rectangular'!$C$9*'Parche Rectangular'!$C$12*COS(A1981))/COS(A1981))^2</f>
        <v>0.855740631469093</v>
      </c>
      <c r="C1981" s="14" t="n">
        <f aca="false">SIN(A1981)^3</f>
        <v>0.773204507253341</v>
      </c>
      <c r="D1981" s="14" t="n">
        <f aca="false">Tabla142[[#This Row],[( sin(0.5*k0*W*cos θ)/cos θ )²]]*Tabla142[[#This Row],[sin³ θ]]</f>
        <v>0.661662513291723</v>
      </c>
    </row>
    <row r="1982" customFormat="false" ht="15" hidden="false" customHeight="false" outlineLevel="0" collapsed="false">
      <c r="A1982" s="14" t="n">
        <f aca="false">A1981+0.001</f>
        <v>1.97999999999989</v>
      </c>
      <c r="B1982" s="14" t="n">
        <f aca="false">(SIN(0.5*'Parche Rectangular'!$C$9*'Parche Rectangular'!$C$12*COS(A1982))/COS(A1982))^2</f>
        <v>0.855552192778778</v>
      </c>
      <c r="C1982" s="14" t="n">
        <f aca="false">SIN(A1982)^3</f>
        <v>0.772200556076091</v>
      </c>
      <c r="D1982" s="14" t="n">
        <f aca="false">Tabla142[[#This Row],[( sin(0.5*k0*W*cos θ)/cos θ )²]]*Tabla142[[#This Row],[sin³ θ]]</f>
        <v>0.660657879015892</v>
      </c>
    </row>
    <row r="1983" customFormat="false" ht="15" hidden="false" customHeight="false" outlineLevel="0" collapsed="false">
      <c r="A1983" s="14" t="n">
        <f aca="false">A1982+0.001</f>
        <v>1.98099999999989</v>
      </c>
      <c r="B1983" s="14" t="n">
        <f aca="false">(SIN(0.5*'Parche Rectangular'!$C$9*'Parche Rectangular'!$C$12*COS(A1983))/COS(A1983))^2</f>
        <v>0.85536343419749</v>
      </c>
      <c r="C1983" s="14" t="n">
        <f aca="false">SIN(A1983)^3</f>
        <v>0.771195159722194</v>
      </c>
      <c r="D1983" s="14" t="n">
        <f aca="false">Tabla142[[#This Row],[( sin(0.5*k0*W*cos θ)/cos θ )²]]*Tabla142[[#This Row],[sin³ θ]]</f>
        <v>0.659652140256458</v>
      </c>
    </row>
    <row r="1984" customFormat="false" ht="15" hidden="false" customHeight="false" outlineLevel="0" collapsed="false">
      <c r="A1984" s="14" t="n">
        <f aca="false">A1983+0.001</f>
        <v>1.98199999999989</v>
      </c>
      <c r="B1984" s="14" t="n">
        <f aca="false">(SIN(0.5*'Parche Rectangular'!$C$9*'Parche Rectangular'!$C$12*COS(A1984))/COS(A1984))^2</f>
        <v>0.855174356661949</v>
      </c>
      <c r="C1984" s="14" t="n">
        <f aca="false">SIN(A1984)^3</f>
        <v>0.770188324850185</v>
      </c>
      <c r="D1984" s="14" t="n">
        <f aca="false">Tabla142[[#This Row],[( sin(0.5*k0*W*cos θ)/cos θ )²]]*Tabla142[[#This Row],[sin³ θ]]</f>
        <v>0.658645305212301</v>
      </c>
    </row>
    <row r="1985" customFormat="false" ht="15" hidden="false" customHeight="false" outlineLevel="0" collapsed="false">
      <c r="A1985" s="14" t="n">
        <f aca="false">A1984+0.001</f>
        <v>1.98299999999989</v>
      </c>
      <c r="B1985" s="14" t="n">
        <f aca="false">(SIN(0.5*'Parche Rectangular'!$C$9*'Parche Rectangular'!$C$12*COS(A1985))/COS(A1985))^2</f>
        <v>0.854984961110042</v>
      </c>
      <c r="C1985" s="14" t="n">
        <f aca="false">SIN(A1985)^3</f>
        <v>0.769180058126048</v>
      </c>
      <c r="D1985" s="14" t="n">
        <f aca="false">Tabla142[[#This Row],[( sin(0.5*k0*W*cos θ)/cos θ )²]]*Tabla142[[#This Row],[sin³ θ]]</f>
        <v>0.657637382083519</v>
      </c>
    </row>
    <row r="1986" customFormat="false" ht="15" hidden="false" customHeight="false" outlineLevel="0" collapsed="false">
      <c r="A1986" s="14" t="n">
        <f aca="false">A1985+0.001</f>
        <v>1.98399999999989</v>
      </c>
      <c r="B1986" s="14" t="n">
        <f aca="false">(SIN(0.5*'Parche Rectangular'!$C$9*'Parche Rectangular'!$C$12*COS(A1986))/COS(A1986))^2</f>
        <v>0.854795248480825</v>
      </c>
      <c r="C1986" s="14" t="n">
        <f aca="false">SIN(A1986)^3</f>
        <v>0.76817036622315</v>
      </c>
      <c r="D1986" s="14" t="n">
        <f aca="false">Tabla142[[#This Row],[( sin(0.5*k0*W*cos θ)/cos θ )²]]*Tabla142[[#This Row],[sin³ θ]]</f>
        <v>0.656628379071324</v>
      </c>
    </row>
    <row r="1987" customFormat="false" ht="15" hidden="false" customHeight="false" outlineLevel="0" collapsed="false">
      <c r="A1987" s="14" t="n">
        <f aca="false">A1986+0.001</f>
        <v>1.98499999999989</v>
      </c>
      <c r="B1987" s="14" t="n">
        <f aca="false">(SIN(0.5*'Parche Rectangular'!$C$9*'Parche Rectangular'!$C$12*COS(A1987))/COS(A1987))^2</f>
        <v>0.854605219714509</v>
      </c>
      <c r="C1987" s="14" t="n">
        <f aca="false">SIN(A1987)^3</f>
        <v>0.767159255822189</v>
      </c>
      <c r="D1987" s="14" t="n">
        <f aca="false">Tabla142[[#This Row],[( sin(0.5*k0*W*cos θ)/cos θ )²]]*Tabla142[[#This Row],[sin³ θ]]</f>
        <v>0.655618304377941</v>
      </c>
    </row>
    <row r="1988" customFormat="false" ht="15" hidden="false" customHeight="false" outlineLevel="0" collapsed="false">
      <c r="A1988" s="14" t="n">
        <f aca="false">A1987+0.001</f>
        <v>1.98599999999989</v>
      </c>
      <c r="B1988" s="14" t="n">
        <f aca="false">(SIN(0.5*'Parche Rectangular'!$C$9*'Parche Rectangular'!$C$12*COS(A1988))/COS(A1988))^2</f>
        <v>0.854414875752457</v>
      </c>
      <c r="C1988" s="14" t="n">
        <f aca="false">SIN(A1988)^3</f>
        <v>0.766146733611134</v>
      </c>
      <c r="D1988" s="14" t="n">
        <f aca="false">Tabla142[[#This Row],[( sin(0.5*k0*W*cos θ)/cos θ )²]]*Tabla142[[#This Row],[sin³ θ]]</f>
        <v>0.654607166206508</v>
      </c>
    </row>
    <row r="1989" customFormat="false" ht="15" hidden="false" customHeight="false" outlineLevel="0" collapsed="false">
      <c r="A1989" s="14" t="n">
        <f aca="false">A1988+0.001</f>
        <v>1.98699999999989</v>
      </c>
      <c r="B1989" s="14" t="n">
        <f aca="false">(SIN(0.5*'Parche Rectangular'!$C$9*'Parche Rectangular'!$C$12*COS(A1989))/COS(A1989))^2</f>
        <v>0.854224217537177</v>
      </c>
      <c r="C1989" s="14" t="n">
        <f aca="false">SIN(A1989)^3</f>
        <v>0.765132806285169</v>
      </c>
      <c r="D1989" s="14" t="n">
        <f aca="false">Tabla142[[#This Row],[( sin(0.5*k0*W*cos θ)/cos θ )²]]*Tabla142[[#This Row],[sin³ θ]]</f>
        <v>0.653594972760973</v>
      </c>
    </row>
    <row r="1990" customFormat="false" ht="15" hidden="false" customHeight="false" outlineLevel="0" collapsed="false">
      <c r="A1990" s="14" t="n">
        <f aca="false">A1989+0.001</f>
        <v>1.98799999999989</v>
      </c>
      <c r="B1990" s="14" t="n">
        <f aca="false">(SIN(0.5*'Parche Rectangular'!$C$9*'Parche Rectangular'!$C$12*COS(A1990))/COS(A1990))^2</f>
        <v>0.854033246012312</v>
      </c>
      <c r="C1990" s="14" t="n">
        <f aca="false">SIN(A1990)^3</f>
        <v>0.764117480546631</v>
      </c>
      <c r="D1990" s="14" t="n">
        <f aca="false">Tabla142[[#This Row],[( sin(0.5*k0*W*cos θ)/cos θ )²]]*Tabla142[[#This Row],[sin³ θ]]</f>
        <v>0.652581732245988</v>
      </c>
    </row>
    <row r="1991" customFormat="false" ht="15" hidden="false" customHeight="false" outlineLevel="0" collapsed="false">
      <c r="A1991" s="14" t="n">
        <f aca="false">A1990+0.001</f>
        <v>1.98899999999989</v>
      </c>
      <c r="B1991" s="14" t="n">
        <f aca="false">(SIN(0.5*'Parche Rectangular'!$C$9*'Parche Rectangular'!$C$12*COS(A1991))/COS(A1991))^2</f>
        <v>0.853841962122637</v>
      </c>
      <c r="C1991" s="14" t="n">
        <f aca="false">SIN(A1991)^3</f>
        <v>0.763100763104957</v>
      </c>
      <c r="D1991" s="14" t="n">
        <f aca="false">Tabla142[[#This Row],[( sin(0.5*k0*W*cos θ)/cos θ )²]]*Tabla142[[#This Row],[sin³ θ]]</f>
        <v>0.651567452866818</v>
      </c>
    </row>
    <row r="1992" customFormat="false" ht="15" hidden="false" customHeight="false" outlineLevel="0" collapsed="false">
      <c r="A1992" s="14" t="n">
        <f aca="false">A1991+0.001</f>
        <v>1.98999999999989</v>
      </c>
      <c r="B1992" s="14" t="n">
        <f aca="false">(SIN(0.5*'Parche Rectangular'!$C$9*'Parche Rectangular'!$C$12*COS(A1992))/COS(A1992))^2</f>
        <v>0.853650366814053</v>
      </c>
      <c r="C1992" s="14" t="n">
        <f aca="false">SIN(A1992)^3</f>
        <v>0.762082660676624</v>
      </c>
      <c r="D1992" s="14" t="n">
        <f aca="false">Tabla142[[#This Row],[( sin(0.5*k0*W*cos θ)/cos θ )²]]*Tabla142[[#This Row],[sin³ θ]]</f>
        <v>0.650552142829229</v>
      </c>
    </row>
    <row r="1993" customFormat="false" ht="15" hidden="false" customHeight="false" outlineLevel="0" collapsed="false">
      <c r="A1993" s="14" t="n">
        <f aca="false">A1992+0.001</f>
        <v>1.99099999999989</v>
      </c>
      <c r="B1993" s="14" t="n">
        <f aca="false">(SIN(0.5*'Parche Rectangular'!$C$9*'Parche Rectangular'!$C$12*COS(A1993))/COS(A1993))^2</f>
        <v>0.853458461033574</v>
      </c>
      <c r="C1993" s="14" t="n">
        <f aca="false">SIN(A1993)^3</f>
        <v>0.761063179985089</v>
      </c>
      <c r="D1993" s="14" t="n">
        <f aca="false">Tabla142[[#This Row],[( sin(0.5*k0*W*cos θ)/cos θ )²]]*Tabla142[[#This Row],[sin³ θ]]</f>
        <v>0.649535810339392</v>
      </c>
    </row>
    <row r="1994" customFormat="false" ht="15" hidden="false" customHeight="false" outlineLevel="0" collapsed="false">
      <c r="A1994" s="14" t="n">
        <f aca="false">A1993+0.001</f>
        <v>1.99199999999989</v>
      </c>
      <c r="B1994" s="14" t="n">
        <f aca="false">(SIN(0.5*'Parche Rectangular'!$C$9*'Parche Rectangular'!$C$12*COS(A1994))/COS(A1994))^2</f>
        <v>0.853266245729326</v>
      </c>
      <c r="C1994" s="14" t="n">
        <f aca="false">SIN(A1994)^3</f>
        <v>0.760042327760736</v>
      </c>
      <c r="D1994" s="14" t="n">
        <f aca="false">Tabla142[[#This Row],[( sin(0.5*k0*W*cos θ)/cos θ )²]]*Tabla142[[#This Row],[sin³ θ]]</f>
        <v>0.648518463603781</v>
      </c>
    </row>
    <row r="1995" customFormat="false" ht="15" hidden="false" customHeight="false" outlineLevel="0" collapsed="false">
      <c r="A1995" s="14" t="n">
        <f aca="false">A1994+0.001</f>
        <v>1.99299999999989</v>
      </c>
      <c r="B1995" s="14" t="n">
        <f aca="false">(SIN(0.5*'Parche Rectangular'!$C$9*'Parche Rectangular'!$C$12*COS(A1995))/COS(A1995))^2</f>
        <v>0.85307372185054</v>
      </c>
      <c r="C1995" s="14" t="n">
        <f aca="false">SIN(A1995)^3</f>
        <v>0.759020110740812</v>
      </c>
      <c r="D1995" s="14" t="n">
        <f aca="false">Tabla142[[#This Row],[( sin(0.5*k0*W*cos θ)/cos θ )²]]*Tabla142[[#This Row],[sin³ θ]]</f>
        <v>0.647500110829074</v>
      </c>
    </row>
    <row r="1996" customFormat="false" ht="15" hidden="false" customHeight="false" outlineLevel="0" collapsed="false">
      <c r="A1996" s="14" t="n">
        <f aca="false">A1995+0.001</f>
        <v>1.99399999999989</v>
      </c>
      <c r="B1996" s="14" t="n">
        <f aca="false">(SIN(0.5*'Parche Rectangular'!$C$9*'Parche Rectangular'!$C$12*COS(A1996))/COS(A1996))^2</f>
        <v>0.85288089034754</v>
      </c>
      <c r="C1996" s="14" t="n">
        <f aca="false">SIN(A1996)^3</f>
        <v>0.757996535669374</v>
      </c>
      <c r="D1996" s="14" t="n">
        <f aca="false">Tabla142[[#This Row],[( sin(0.5*k0*W*cos θ)/cos θ )²]]*Tabla142[[#This Row],[sin³ θ]]</f>
        <v>0.646480760222046</v>
      </c>
    </row>
    <row r="1997" customFormat="false" ht="15" hidden="false" customHeight="false" outlineLevel="0" collapsed="false">
      <c r="A1997" s="14" t="n">
        <f aca="false">A1996+0.001</f>
        <v>1.99499999999989</v>
      </c>
      <c r="B1997" s="14" t="n">
        <f aca="false">(SIN(0.5*'Parche Rectangular'!$C$9*'Parche Rectangular'!$C$12*COS(A1997))/COS(A1997))^2</f>
        <v>0.852687752171743</v>
      </c>
      <c r="C1997" s="14" t="n">
        <f aca="false">SIN(A1997)^3</f>
        <v>0.756971609297225</v>
      </c>
      <c r="D1997" s="14" t="n">
        <f aca="false">Tabla142[[#This Row],[( sin(0.5*k0*W*cos θ)/cos θ )²]]*Tabla142[[#This Row],[sin³ θ]]</f>
        <v>0.645460419989478</v>
      </c>
    </row>
    <row r="1998" customFormat="false" ht="15" hidden="false" customHeight="false" outlineLevel="0" collapsed="false">
      <c r="A1998" s="14" t="n">
        <f aca="false">A1997+0.001</f>
        <v>1.99599999999989</v>
      </c>
      <c r="B1998" s="14" t="n">
        <f aca="false">(SIN(0.5*'Parche Rectangular'!$C$9*'Parche Rectangular'!$C$12*COS(A1998))/COS(A1998))^2</f>
        <v>0.852494308275648</v>
      </c>
      <c r="C1998" s="14" t="n">
        <f aca="false">SIN(A1998)^3</f>
        <v>0.755945338381861</v>
      </c>
      <c r="D1998" s="14" t="n">
        <f aca="false">Tabla142[[#This Row],[( sin(0.5*k0*W*cos θ)/cos θ )²]]*Tabla142[[#This Row],[sin³ θ]]</f>
        <v>0.644439098338046</v>
      </c>
    </row>
    <row r="1999" customFormat="false" ht="15" hidden="false" customHeight="false" outlineLevel="0" collapsed="false">
      <c r="A1999" s="14" t="n">
        <f aca="false">A1998+0.001</f>
        <v>1.99699999999989</v>
      </c>
      <c r="B1999" s="14" t="n">
        <f aca="false">(SIN(0.5*'Parche Rectangular'!$C$9*'Parche Rectangular'!$C$12*COS(A1999))/COS(A1999))^2</f>
        <v>0.852300559612828</v>
      </c>
      <c r="C1999" s="14" t="n">
        <f aca="false">SIN(A1999)^3</f>
        <v>0.754917729687413</v>
      </c>
      <c r="D1999" s="14" t="n">
        <f aca="false">Tabla142[[#This Row],[( sin(0.5*k0*W*cos θ)/cos θ )²]]*Tabla142[[#This Row],[sin³ θ]]</f>
        <v>0.643416803474228</v>
      </c>
    </row>
    <row r="2000" customFormat="false" ht="15" hidden="false" customHeight="false" outlineLevel="0" collapsed="false">
      <c r="A2000" s="14" t="n">
        <f aca="false">A1999+0.001</f>
        <v>1.99799999999989</v>
      </c>
      <c r="B2000" s="14" t="n">
        <f aca="false">(SIN(0.5*'Parche Rectangular'!$C$9*'Parche Rectangular'!$C$12*COS(A2000))/COS(A2000))^2</f>
        <v>0.852106507137929</v>
      </c>
      <c r="C2000" s="14" t="n">
        <f aca="false">SIN(A2000)^3</f>
        <v>0.753888789984582</v>
      </c>
      <c r="D2000" s="14" t="n">
        <f aca="false">Tabla142[[#This Row],[( sin(0.5*k0*W*cos θ)/cos θ )²]]*Tabla142[[#This Row],[sin³ θ]]</f>
        <v>0.642393543604202</v>
      </c>
    </row>
    <row r="2001" customFormat="false" ht="15" hidden="false" customHeight="false" outlineLevel="0" collapsed="false">
      <c r="A2001" s="14" t="n">
        <f aca="false">A2000+0.001</f>
        <v>1.99899999999989</v>
      </c>
      <c r="B2001" s="14" t="n">
        <f aca="false">(SIN(0.5*'Parche Rectangular'!$C$9*'Parche Rectangular'!$C$12*COS(A2001))/COS(A2001))^2</f>
        <v>0.851912151806656</v>
      </c>
      <c r="C2001" s="14" t="n">
        <f aca="false">SIN(A2001)^3</f>
        <v>0.752858526050588</v>
      </c>
      <c r="D2001" s="14" t="n">
        <f aca="false">Tabla142[[#This Row],[( sin(0.5*k0*W*cos θ)/cos θ )²]]*Tabla142[[#This Row],[sin³ θ]]</f>
        <v>0.641369326933744</v>
      </c>
    </row>
    <row r="2002" customFormat="false" ht="15" hidden="false" customHeight="false" outlineLevel="0" collapsed="false">
      <c r="A2002" s="14" t="n">
        <f aca="false">A2001+0.001</f>
        <v>1.99999999999989</v>
      </c>
      <c r="B2002" s="14" t="n">
        <f aca="false">(SIN(0.5*'Parche Rectangular'!$C$9*'Parche Rectangular'!$C$12*COS(A2002))/COS(A2002))^2</f>
        <v>0.851717494575773</v>
      </c>
      <c r="C2002" s="14" t="n">
        <f aca="false">SIN(A2002)^3</f>
        <v>0.751826944669106</v>
      </c>
      <c r="D2002" s="14" t="n">
        <f aca="false">Tabla142[[#This Row],[( sin(0.5*k0*W*cos θ)/cos θ )²]]*Tabla142[[#This Row],[sin³ θ]]</f>
        <v>0.640344161668129</v>
      </c>
    </row>
    <row r="2003" customFormat="false" ht="15" hidden="false" customHeight="false" outlineLevel="0" collapsed="false">
      <c r="A2003" s="14" t="n">
        <f aca="false">A2002+0.001</f>
        <v>2.00099999999989</v>
      </c>
      <c r="B2003" s="14" t="n">
        <f aca="false">(SIN(0.5*'Parche Rectangular'!$C$9*'Parche Rectangular'!$C$12*COS(A2003))/COS(A2003))^2</f>
        <v>0.851522536403089</v>
      </c>
      <c r="C2003" s="14" t="n">
        <f aca="false">SIN(A2003)^3</f>
        <v>0.750794052630211</v>
      </c>
      <c r="D2003" s="14" t="n">
        <f aca="false">Tabla142[[#This Row],[( sin(0.5*k0*W*cos θ)/cos θ )²]]*Tabla142[[#This Row],[sin³ θ]]</f>
        <v>0.639318056012031</v>
      </c>
    </row>
    <row r="2004" customFormat="false" ht="15" hidden="false" customHeight="false" outlineLevel="0" collapsed="false">
      <c r="A2004" s="14" t="n">
        <f aca="false">A2003+0.001</f>
        <v>2.00199999999989</v>
      </c>
      <c r="B2004" s="14" t="n">
        <f aca="false">(SIN(0.5*'Parche Rectangular'!$C$9*'Parche Rectangular'!$C$12*COS(A2004))/COS(A2004))^2</f>
        <v>0.851327278247458</v>
      </c>
      <c r="C2004" s="14" t="n">
        <f aca="false">SIN(A2004)^3</f>
        <v>0.749759856730318</v>
      </c>
      <c r="D2004" s="14" t="n">
        <f aca="false">Tabla142[[#This Row],[( sin(0.5*k0*W*cos θ)/cos θ )²]]*Tabla142[[#This Row],[sin³ θ]]</f>
        <v>0.638291018169426</v>
      </c>
    </row>
    <row r="2005" customFormat="false" ht="15" hidden="false" customHeight="false" outlineLevel="0" collapsed="false">
      <c r="A2005" s="14" t="n">
        <f aca="false">A2004+0.001</f>
        <v>2.00299999999989</v>
      </c>
      <c r="B2005" s="14" t="n">
        <f aca="false">(SIN(0.5*'Parche Rectangular'!$C$9*'Parche Rectangular'!$C$12*COS(A2005))/COS(A2005))^2</f>
        <v>0.851131721068768</v>
      </c>
      <c r="C2005" s="14" t="n">
        <f aca="false">SIN(A2005)^3</f>
        <v>0.748724363772124</v>
      </c>
      <c r="D2005" s="14" t="n">
        <f aca="false">Tabla142[[#This Row],[( sin(0.5*k0*W*cos θ)/cos θ )²]]*Tabla142[[#This Row],[sin³ θ]]</f>
        <v>0.637263056343487</v>
      </c>
    </row>
    <row r="2006" customFormat="false" ht="15" hidden="false" customHeight="false" outlineLevel="0" collapsed="false">
      <c r="A2006" s="14" t="n">
        <f aca="false">A2005+0.001</f>
        <v>2.00399999999989</v>
      </c>
      <c r="B2006" s="14" t="n">
        <f aca="false">(SIN(0.5*'Parche Rectangular'!$C$9*'Parche Rectangular'!$C$12*COS(A2006))/COS(A2006))^2</f>
        <v>0.850935865827937</v>
      </c>
      <c r="C2006" s="14" t="n">
        <f aca="false">SIN(A2006)^3</f>
        <v>0.747687580564548</v>
      </c>
      <c r="D2006" s="14" t="n">
        <f aca="false">Tabla142[[#This Row],[( sin(0.5*k0*W*cos θ)/cos θ )²]]*Tabla142[[#This Row],[sin³ θ]]</f>
        <v>0.636234178736489</v>
      </c>
    </row>
    <row r="2007" customFormat="false" ht="15" hidden="false" customHeight="false" outlineLevel="0" collapsed="false">
      <c r="A2007" s="14" t="n">
        <f aca="false">A2006+0.001</f>
        <v>2.00499999999989</v>
      </c>
      <c r="B2007" s="14" t="n">
        <f aca="false">(SIN(0.5*'Parche Rectangular'!$C$9*'Parche Rectangular'!$C$12*COS(A2007))/COS(A2007))^2</f>
        <v>0.850739713486902</v>
      </c>
      <c r="C2007" s="14" t="n">
        <f aca="false">SIN(A2007)^3</f>
        <v>0.746649513922673</v>
      </c>
      <c r="D2007" s="14" t="n">
        <f aca="false">Tabla142[[#This Row],[( sin(0.5*k0*W*cos θ)/cos θ )²]]*Tabla142[[#This Row],[sin³ θ]]</f>
        <v>0.63520439354971</v>
      </c>
    </row>
    <row r="2008" customFormat="false" ht="15" hidden="false" customHeight="false" outlineLevel="0" collapsed="false">
      <c r="A2008" s="14" t="n">
        <f aca="false">A2007+0.001</f>
        <v>2.00599999999989</v>
      </c>
      <c r="B2008" s="14" t="n">
        <f aca="false">(SIN(0.5*'Parche Rectangular'!$C$9*'Parche Rectangular'!$C$12*COS(A2008))/COS(A2008))^2</f>
        <v>0.850543265008617</v>
      </c>
      <c r="C2008" s="14" t="n">
        <f aca="false">SIN(A2008)^3</f>
        <v>0.745610170667687</v>
      </c>
      <c r="D2008" s="14" t="n">
        <f aca="false">Tabla142[[#This Row],[( sin(0.5*k0*W*cos θ)/cos θ )²]]*Tabla142[[#This Row],[sin³ θ]]</f>
        <v>0.634173708983327</v>
      </c>
    </row>
    <row r="2009" customFormat="false" ht="15" hidden="false" customHeight="false" outlineLevel="0" collapsed="false">
      <c r="A2009" s="14" t="n">
        <f aca="false">A2008+0.001</f>
        <v>2.00699999999989</v>
      </c>
      <c r="B2009" s="14" t="n">
        <f aca="false">(SIN(0.5*'Parche Rectangular'!$C$9*'Parche Rectangular'!$C$12*COS(A2009))/COS(A2009))^2</f>
        <v>0.850346521357042</v>
      </c>
      <c r="C2009" s="14" t="n">
        <f aca="false">SIN(A2009)^3</f>
        <v>0.744569557626825</v>
      </c>
      <c r="D2009" s="14" t="n">
        <f aca="false">Tabla142[[#This Row],[( sin(0.5*k0*W*cos θ)/cos θ )²]]*Tabla142[[#This Row],[sin³ θ]]</f>
        <v>0.633142133236322</v>
      </c>
    </row>
    <row r="2010" customFormat="false" ht="15" hidden="false" customHeight="false" outlineLevel="0" collapsed="false">
      <c r="A2010" s="14" t="n">
        <f aca="false">A2009+0.001</f>
        <v>2.00799999999989</v>
      </c>
      <c r="B2010" s="14" t="n">
        <f aca="false">(SIN(0.5*'Parche Rectangular'!$C$9*'Parche Rectangular'!$C$12*COS(A2010))/COS(A2010))^2</f>
        <v>0.850149483497139</v>
      </c>
      <c r="C2010" s="14" t="n">
        <f aca="false">SIN(A2010)^3</f>
        <v>0.743527681633309</v>
      </c>
      <c r="D2010" s="14" t="n">
        <f aca="false">Tabla142[[#This Row],[( sin(0.5*k0*W*cos θ)/cos θ )²]]*Tabla142[[#This Row],[sin³ θ]]</f>
        <v>0.632109674506383</v>
      </c>
    </row>
    <row r="2011" customFormat="false" ht="15" hidden="false" customHeight="false" outlineLevel="0" collapsed="false">
      <c r="A2011" s="14" t="n">
        <f aca="false">A2010+0.001</f>
        <v>2.00899999999989</v>
      </c>
      <c r="B2011" s="14" t="n">
        <f aca="false">(SIN(0.5*'Parche Rectangular'!$C$9*'Parche Rectangular'!$C$12*COS(A2011))/COS(A2011))^2</f>
        <v>0.849952152394865</v>
      </c>
      <c r="C2011" s="14" t="n">
        <f aca="false">SIN(A2011)^3</f>
        <v>0.742484549526289</v>
      </c>
      <c r="D2011" s="14" t="n">
        <f aca="false">Tabla142[[#This Row],[( sin(0.5*k0*W*cos θ)/cos θ )²]]*Tabla142[[#This Row],[sin³ θ]]</f>
        <v>0.631076340989802</v>
      </c>
    </row>
    <row r="2012" customFormat="false" ht="15" hidden="false" customHeight="false" outlineLevel="0" collapsed="false">
      <c r="A2012" s="14" t="n">
        <f aca="false">A2011+0.001</f>
        <v>2.00999999999989</v>
      </c>
      <c r="B2012" s="14" t="n">
        <f aca="false">(SIN(0.5*'Parche Rectangular'!$C$9*'Parche Rectangular'!$C$12*COS(A2012))/COS(A2012))^2</f>
        <v>0.849754529017164</v>
      </c>
      <c r="C2012" s="14" t="n">
        <f aca="false">SIN(A2012)^3</f>
        <v>0.741440168150785</v>
      </c>
      <c r="D2012" s="14" t="n">
        <f aca="false">Tabla142[[#This Row],[( sin(0.5*k0*W*cos θ)/cos θ )²]]*Tabla142[[#This Row],[sin³ θ]]</f>
        <v>0.630042140881377</v>
      </c>
    </row>
    <row r="2013" customFormat="false" ht="15" hidden="false" customHeight="false" outlineLevel="0" collapsed="false">
      <c r="A2013" s="14" t="n">
        <f aca="false">A2012+0.001</f>
        <v>2.01099999999989</v>
      </c>
      <c r="B2013" s="14" t="n">
        <f aca="false">(SIN(0.5*'Parche Rectangular'!$C$9*'Parche Rectangular'!$C$12*COS(A2013))/COS(A2013))^2</f>
        <v>0.849556614331961</v>
      </c>
      <c r="C2013" s="14" t="n">
        <f aca="false">SIN(A2013)^3</f>
        <v>0.740394544357627</v>
      </c>
      <c r="D2013" s="14" t="n">
        <f aca="false">Tabla142[[#This Row],[( sin(0.5*k0*W*cos θ)/cos θ )²]]*Tabla142[[#This Row],[sin³ θ]]</f>
        <v>0.62900708237432</v>
      </c>
    </row>
    <row r="2014" customFormat="false" ht="15" hidden="false" customHeight="false" outlineLevel="0" collapsed="false">
      <c r="A2014" s="14" t="n">
        <f aca="false">A2013+0.001</f>
        <v>2.01199999999989</v>
      </c>
      <c r="B2014" s="14" t="n">
        <f aca="false">(SIN(0.5*'Parche Rectangular'!$C$9*'Parche Rectangular'!$C$12*COS(A2014))/COS(A2014))^2</f>
        <v>0.849358409308154</v>
      </c>
      <c r="C2014" s="14" t="n">
        <f aca="false">SIN(A2014)^3</f>
        <v>0.739347685003395</v>
      </c>
      <c r="D2014" s="14" t="n">
        <f aca="false">Tabla142[[#This Row],[( sin(0.5*k0*W*cos θ)/cos θ )²]]*Tabla142[[#This Row],[sin³ θ]]</f>
        <v>0.62797117366015</v>
      </c>
    </row>
    <row r="2015" customFormat="false" ht="15" hidden="false" customHeight="false" outlineLevel="0" collapsed="false">
      <c r="A2015" s="14" t="n">
        <f aca="false">A2014+0.001</f>
        <v>2.01299999999989</v>
      </c>
      <c r="B2015" s="14" t="n">
        <f aca="false">(SIN(0.5*'Parche Rectangular'!$C$9*'Parche Rectangular'!$C$12*COS(A2015))/COS(A2015))^2</f>
        <v>0.849159914915608</v>
      </c>
      <c r="C2015" s="14" t="n">
        <f aca="false">SIN(A2015)^3</f>
        <v>0.738299596950364</v>
      </c>
      <c r="D2015" s="14" t="n">
        <f aca="false">Tabla142[[#This Row],[( sin(0.5*k0*W*cos θ)/cos θ )²]]*Tabla142[[#This Row],[sin³ θ]]</f>
        <v>0.626934422928599</v>
      </c>
    </row>
    <row r="2016" customFormat="false" ht="15" hidden="false" customHeight="false" outlineLevel="0" collapsed="false">
      <c r="A2016" s="14" t="n">
        <f aca="false">A2015+0.001</f>
        <v>2.01399999999989</v>
      </c>
      <c r="B2016" s="14" t="n">
        <f aca="false">(SIN(0.5*'Parche Rectangular'!$C$9*'Parche Rectangular'!$C$12*COS(A2016))/COS(A2016))^2</f>
        <v>0.84896113212515</v>
      </c>
      <c r="C2016" s="14" t="n">
        <f aca="false">SIN(A2016)^3</f>
        <v>0.73725028706644</v>
      </c>
      <c r="D2016" s="14" t="n">
        <f aca="false">Tabla142[[#This Row],[( sin(0.5*k0*W*cos θ)/cos θ )²]]*Tabla142[[#This Row],[sin³ θ]]</f>
        <v>0.625896838367517</v>
      </c>
    </row>
    <row r="2017" customFormat="false" ht="15" hidden="false" customHeight="false" outlineLevel="0" collapsed="false">
      <c r="A2017" s="14" t="n">
        <f aca="false">A2016+0.001</f>
        <v>2.01499999999989</v>
      </c>
      <c r="B2017" s="14" t="n">
        <f aca="false">(SIN(0.5*'Parche Rectangular'!$C$9*'Parche Rectangular'!$C$12*COS(A2017))/COS(A2017))^2</f>
        <v>0.848762061908559</v>
      </c>
      <c r="C2017" s="14" t="n">
        <f aca="false">SIN(A2017)^3</f>
        <v>0.736199762225102</v>
      </c>
      <c r="D2017" s="14" t="n">
        <f aca="false">Tabla142[[#This Row],[( sin(0.5*k0*W*cos θ)/cos θ )²]]*Tabla142[[#This Row],[sin³ θ]]</f>
        <v>0.624858428162768</v>
      </c>
    </row>
    <row r="2018" customFormat="false" ht="15" hidden="false" customHeight="false" outlineLevel="0" collapsed="false">
      <c r="A2018" s="14" t="n">
        <f aca="false">A2017+0.001</f>
        <v>2.01599999999989</v>
      </c>
      <c r="B2018" s="14" t="n">
        <f aca="false">(SIN(0.5*'Parche Rectangular'!$C$9*'Parche Rectangular'!$C$12*COS(A2018))/COS(A2018))^2</f>
        <v>0.848562705238559</v>
      </c>
      <c r="C2018" s="14" t="n">
        <f aca="false">SIN(A2018)^3</f>
        <v>0.735148029305345</v>
      </c>
      <c r="D2018" s="14" t="n">
        <f aca="false">Tabla142[[#This Row],[( sin(0.5*k0*W*cos θ)/cos θ )²]]*Tabla142[[#This Row],[sin³ θ]]</f>
        <v>0.623819200498139</v>
      </c>
    </row>
    <row r="2019" customFormat="false" ht="15" hidden="false" customHeight="false" outlineLevel="0" collapsed="false">
      <c r="A2019" s="14" t="n">
        <f aca="false">A2018+0.001</f>
        <v>2.01699999999989</v>
      </c>
      <c r="B2019" s="14" t="n">
        <f aca="false">(SIN(0.5*'Parche Rectangular'!$C$9*'Parche Rectangular'!$C$12*COS(A2019))/COS(A2019))^2</f>
        <v>0.848363063088818</v>
      </c>
      <c r="C2019" s="14" t="n">
        <f aca="false">SIN(A2019)^3</f>
        <v>0.734095095191617</v>
      </c>
      <c r="D2019" s="14" t="n">
        <f aca="false">Tabla142[[#This Row],[( sin(0.5*k0*W*cos θ)/cos θ )²]]*Tabla142[[#This Row],[sin³ θ]]</f>
        <v>0.622779163555237</v>
      </c>
    </row>
    <row r="2020" customFormat="false" ht="15" hidden="false" customHeight="false" outlineLevel="0" collapsed="false">
      <c r="A2020" s="14" t="n">
        <f aca="false">A2019+0.001</f>
        <v>2.01799999999989</v>
      </c>
      <c r="B2020" s="14" t="n">
        <f aca="false">(SIN(0.5*'Parche Rectangular'!$C$9*'Parche Rectangular'!$C$12*COS(A2020))/COS(A2020))^2</f>
        <v>0.848163136433933</v>
      </c>
      <c r="C2020" s="14" t="n">
        <f aca="false">SIN(A2020)^3</f>
        <v>0.733040966773763</v>
      </c>
      <c r="D2020" s="14" t="n">
        <f aca="false">Tabla142[[#This Row],[( sin(0.5*k0*W*cos θ)/cos θ )²]]*Tabla142[[#This Row],[sin³ θ]]</f>
        <v>0.621738325513397</v>
      </c>
    </row>
    <row r="2021" customFormat="false" ht="15" hidden="false" customHeight="false" outlineLevel="0" collapsed="false">
      <c r="A2021" s="14" t="n">
        <f aca="false">A2020+0.001</f>
        <v>2.01899999999989</v>
      </c>
      <c r="B2021" s="14" t="n">
        <f aca="false">(SIN(0.5*'Parche Rectangular'!$C$9*'Parche Rectangular'!$C$12*COS(A2021))/COS(A2021))^2</f>
        <v>0.847962926249429</v>
      </c>
      <c r="C2021" s="14" t="n">
        <f aca="false">SIN(A2021)^3</f>
        <v>0.731985650946964</v>
      </c>
      <c r="D2021" s="14" t="n">
        <f aca="false">Tabla142[[#This Row],[( sin(0.5*k0*W*cos θ)/cos θ )²]]*Tabla142[[#This Row],[sin³ θ]]</f>
        <v>0.620696694549581</v>
      </c>
    </row>
    <row r="2022" customFormat="false" ht="15" hidden="false" customHeight="false" outlineLevel="0" collapsed="false">
      <c r="A2022" s="14" t="n">
        <f aca="false">A2021+0.001</f>
        <v>2.01999999999989</v>
      </c>
      <c r="B2022" s="14" t="n">
        <f aca="false">(SIN(0.5*'Parche Rectangular'!$C$9*'Parche Rectangular'!$C$12*COS(A2022))/COS(A2022))^2</f>
        <v>0.84776243351175</v>
      </c>
      <c r="C2022" s="14" t="n">
        <f aca="false">SIN(A2022)^3</f>
        <v>0.730929154611678</v>
      </c>
      <c r="D2022" s="14" t="n">
        <f aca="false">Tabla142[[#This Row],[( sin(0.5*k0*W*cos θ)/cos θ )²]]*Tabla142[[#This Row],[sin³ θ]]</f>
        <v>0.619654278838282</v>
      </c>
    </row>
    <row r="2023" customFormat="false" ht="15" hidden="false" customHeight="false" outlineLevel="0" collapsed="false">
      <c r="A2023" s="14" t="n">
        <f aca="false">A2022+0.001</f>
        <v>2.02099999999989</v>
      </c>
      <c r="B2023" s="14" t="n">
        <f aca="false">(SIN(0.5*'Parche Rectangular'!$C$9*'Parche Rectangular'!$C$12*COS(A2023))/COS(A2023))^2</f>
        <v>0.847561659198253</v>
      </c>
      <c r="C2023" s="14" t="n">
        <f aca="false">SIN(A2023)^3</f>
        <v>0.729871484673579</v>
      </c>
      <c r="D2023" s="14" t="n">
        <f aca="false">Tabla142[[#This Row],[( sin(0.5*k0*W*cos θ)/cos θ )²]]*Tabla142[[#This Row],[sin³ θ]]</f>
        <v>0.618611086551431</v>
      </c>
    </row>
    <row r="2024" customFormat="false" ht="15" hidden="false" customHeight="false" outlineLevel="0" collapsed="false">
      <c r="A2024" s="14" t="n">
        <f aca="false">A2023+0.001</f>
        <v>2.02199999999989</v>
      </c>
      <c r="B2024" s="14" t="n">
        <f aca="false">(SIN(0.5*'Parche Rectangular'!$C$9*'Parche Rectangular'!$C$12*COS(A2024))/COS(A2024))^2</f>
        <v>0.8473606042872</v>
      </c>
      <c r="C2024" s="14" t="n">
        <f aca="false">SIN(A2024)^3</f>
        <v>0.728812648043501</v>
      </c>
      <c r="D2024" s="14" t="n">
        <f aca="false">Tabla142[[#This Row],[( sin(0.5*k0*W*cos θ)/cos θ )²]]*Tabla142[[#This Row],[sin³ θ]]</f>
        <v>0.617567125858295</v>
      </c>
    </row>
    <row r="2025" customFormat="false" ht="15" hidden="false" customHeight="false" outlineLevel="0" collapsed="false">
      <c r="A2025" s="14" t="n">
        <f aca="false">A2024+0.001</f>
        <v>2.02299999999989</v>
      </c>
      <c r="B2025" s="14" t="n">
        <f aca="false">(SIN(0.5*'Parche Rectangular'!$C$9*'Parche Rectangular'!$C$12*COS(A2025))/COS(A2025))^2</f>
        <v>0.847159269757753</v>
      </c>
      <c r="C2025" s="14" t="n">
        <f aca="false">SIN(A2025)^3</f>
        <v>0.727752651637372</v>
      </c>
      <c r="D2025" s="14" t="n">
        <f aca="false">Tabla142[[#This Row],[( sin(0.5*k0*W*cos θ)/cos θ )²]]*Tabla142[[#This Row],[sin³ θ]]</f>
        <v>0.616522404925385</v>
      </c>
    </row>
    <row r="2026" customFormat="false" ht="15" hidden="false" customHeight="false" outlineLevel="0" collapsed="false">
      <c r="A2026" s="14" t="n">
        <f aca="false">A2025+0.001</f>
        <v>2.02399999999989</v>
      </c>
      <c r="B2026" s="14" t="n">
        <f aca="false">(SIN(0.5*'Parche Rectangular'!$C$9*'Parche Rectangular'!$C$12*COS(A2026))/COS(A2026))^2</f>
        <v>0.846957656589964</v>
      </c>
      <c r="C2026" s="14" t="n">
        <f aca="false">SIN(A2026)^3</f>
        <v>0.726691502376164</v>
      </c>
      <c r="D2026" s="14" t="n">
        <f aca="false">Tabla142[[#This Row],[( sin(0.5*k0*W*cos θ)/cos θ )²]]*Tabla142[[#This Row],[sin³ θ]]</f>
        <v>0.615476931916356</v>
      </c>
    </row>
    <row r="2027" customFormat="false" ht="15" hidden="false" customHeight="false" outlineLevel="0" collapsed="false">
      <c r="A2027" s="14" t="n">
        <f aca="false">A2026+0.001</f>
        <v>2.02499999999989</v>
      </c>
      <c r="B2027" s="14" t="n">
        <f aca="false">(SIN(0.5*'Parche Rectangular'!$C$9*'Parche Rectangular'!$C$12*COS(A2027))/COS(A2027))^2</f>
        <v>0.846755765764773</v>
      </c>
      <c r="C2027" s="14" t="n">
        <f aca="false">SIN(A2027)^3</f>
        <v>0.725629207185822</v>
      </c>
      <c r="D2027" s="14" t="n">
        <f aca="false">Tabla142[[#This Row],[( sin(0.5*k0*W*cos θ)/cos θ )²]]*Tabla142[[#This Row],[sin³ θ]]</f>
        <v>0.614430714991916</v>
      </c>
    </row>
    <row r="2028" customFormat="false" ht="15" hidden="false" customHeight="false" outlineLevel="0" collapsed="false">
      <c r="A2028" s="14" t="n">
        <f aca="false">A2027+0.001</f>
        <v>2.02599999999989</v>
      </c>
      <c r="B2028" s="14" t="n">
        <f aca="false">(SIN(0.5*'Parche Rectangular'!$C$9*'Parche Rectangular'!$C$12*COS(A2028))/COS(A2028))^2</f>
        <v>0.846553598263996</v>
      </c>
      <c r="C2028" s="14" t="n">
        <f aca="false">SIN(A2028)^3</f>
        <v>0.724565772997214</v>
      </c>
      <c r="D2028" s="14" t="n">
        <f aca="false">Tabla142[[#This Row],[( sin(0.5*k0*W*cos θ)/cos θ )²]]*Tabla142[[#This Row],[sin³ θ]]</f>
        <v>0.613383762309726</v>
      </c>
    </row>
    <row r="2029" customFormat="false" ht="15" hidden="false" customHeight="false" outlineLevel="0" collapsed="false">
      <c r="A2029" s="14" t="n">
        <f aca="false">A2028+0.001</f>
        <v>2.02699999999989</v>
      </c>
      <c r="B2029" s="14" t="n">
        <f aca="false">(SIN(0.5*'Parche Rectangular'!$C$9*'Parche Rectangular'!$C$12*COS(A2029))/COS(A2029))^2</f>
        <v>0.846351155070324</v>
      </c>
      <c r="C2029" s="14" t="n">
        <f aca="false">SIN(A2029)^3</f>
        <v>0.723501206746066</v>
      </c>
      <c r="D2029" s="14" t="n">
        <f aca="false">Tabla142[[#This Row],[( sin(0.5*k0*W*cos θ)/cos θ )²]]*Tabla142[[#This Row],[sin³ θ]]</f>
        <v>0.612336082024306</v>
      </c>
    </row>
    <row r="2030" customFormat="false" ht="15" hidden="false" customHeight="false" outlineLevel="0" collapsed="false">
      <c r="A2030" s="14" t="n">
        <f aca="false">A2029+0.001</f>
        <v>2.02799999999989</v>
      </c>
      <c r="B2030" s="14" t="n">
        <f aca="false">(SIN(0.5*'Parche Rectangular'!$C$9*'Parche Rectangular'!$C$12*COS(A2030))/COS(A2030))^2</f>
        <v>0.846148437167309</v>
      </c>
      <c r="C2030" s="14" t="n">
        <f aca="false">SIN(A2030)^3</f>
        <v>0.722435515372904</v>
      </c>
      <c r="D2030" s="14" t="n">
        <f aca="false">Tabla142[[#This Row],[( sin(0.5*k0*W*cos θ)/cos θ )²]]*Tabla142[[#This Row],[sin³ θ]]</f>
        <v>0.611287682286942</v>
      </c>
    </row>
    <row r="2031" customFormat="false" ht="15" hidden="false" customHeight="false" outlineLevel="0" collapsed="false">
      <c r="A2031" s="14" t="n">
        <f aca="false">A2030+0.001</f>
        <v>2.02899999999989</v>
      </c>
      <c r="B2031" s="14" t="n">
        <f aca="false">(SIN(0.5*'Parche Rectangular'!$C$9*'Parche Rectangular'!$C$12*COS(A2031))/COS(A2031))^2</f>
        <v>0.845945445539363</v>
      </c>
      <c r="C2031" s="14" t="n">
        <f aca="false">SIN(A2031)^3</f>
        <v>0.721368705822994</v>
      </c>
      <c r="D2031" s="14" t="n">
        <f aca="false">Tabla142[[#This Row],[( sin(0.5*k0*W*cos θ)/cos θ )²]]*Tabla142[[#This Row],[sin³ θ]]</f>
        <v>0.610238571245586</v>
      </c>
    </row>
    <row r="2032" customFormat="false" ht="15" hidden="false" customHeight="false" outlineLevel="0" collapsed="false">
      <c r="A2032" s="14" t="n">
        <f aca="false">A2031+0.001</f>
        <v>2.02999999999989</v>
      </c>
      <c r="B2032" s="14" t="n">
        <f aca="false">(SIN(0.5*'Parche Rectangular'!$C$9*'Parche Rectangular'!$C$12*COS(A2032))/COS(A2032))^2</f>
        <v>0.84574218117175</v>
      </c>
      <c r="C2032" s="14" t="n">
        <f aca="false">SIN(A2032)^3</f>
        <v>0.720300785046279</v>
      </c>
      <c r="D2032" s="14" t="n">
        <f aca="false">Tabla142[[#This Row],[( sin(0.5*k0*W*cos θ)/cos θ )²]]*Tabla142[[#This Row],[sin³ θ]]</f>
        <v>0.609188757044764</v>
      </c>
    </row>
    <row r="2033" customFormat="false" ht="15" hidden="false" customHeight="false" outlineLevel="0" collapsed="false">
      <c r="A2033" s="14" t="n">
        <f aca="false">A2032+0.001</f>
        <v>2.03099999999989</v>
      </c>
      <c r="B2033" s="14" t="n">
        <f aca="false">(SIN(0.5*'Parche Rectangular'!$C$9*'Parche Rectangular'!$C$12*COS(A2033))/COS(A2033))^2</f>
        <v>0.845538645050578</v>
      </c>
      <c r="C2033" s="14" t="n">
        <f aca="false">SIN(A2033)^3</f>
        <v>0.719231759997326</v>
      </c>
      <c r="D2033" s="14" t="n">
        <f aca="false">Tabla142[[#This Row],[( sin(0.5*k0*W*cos θ)/cos θ )²]]*Tabla142[[#This Row],[sin³ θ]]</f>
        <v>0.608138247825482</v>
      </c>
    </row>
    <row r="2034" customFormat="false" ht="15" hidden="false" customHeight="false" outlineLevel="0" collapsed="false">
      <c r="A2034" s="14" t="n">
        <f aca="false">A2033+0.001</f>
        <v>2.03199999999989</v>
      </c>
      <c r="B2034" s="14" t="n">
        <f aca="false">(SIN(0.5*'Parche Rectangular'!$C$9*'Parche Rectangular'!$C$12*COS(A2034))/COS(A2034))^2</f>
        <v>0.845334838162792</v>
      </c>
      <c r="C2034" s="14" t="n">
        <f aca="false">SIN(A2034)^3</f>
        <v>0.71816163763526</v>
      </c>
      <c r="D2034" s="14" t="n">
        <f aca="false">Tabla142[[#This Row],[( sin(0.5*k0*W*cos θ)/cos θ )²]]*Tabla142[[#This Row],[sin³ θ]]</f>
        <v>0.607087051725128</v>
      </c>
    </row>
    <row r="2035" customFormat="false" ht="15" hidden="false" customHeight="false" outlineLevel="0" collapsed="false">
      <c r="A2035" s="14" t="n">
        <f aca="false">A2034+0.001</f>
        <v>2.03299999999989</v>
      </c>
      <c r="B2035" s="14" t="n">
        <f aca="false">(SIN(0.5*'Parche Rectangular'!$C$9*'Parche Rectangular'!$C$12*COS(A2035))/COS(A2035))^2</f>
        <v>0.845130761496169</v>
      </c>
      <c r="C2035" s="14" t="n">
        <f aca="false">SIN(A2035)^3</f>
        <v>0.717090424923705</v>
      </c>
      <c r="D2035" s="14" t="n">
        <f aca="false">Tabla142[[#This Row],[( sin(0.5*k0*W*cos θ)/cos θ )²]]*Tabla142[[#This Row],[sin³ θ]]</f>
        <v>0.606035176877383</v>
      </c>
    </row>
    <row r="2036" customFormat="false" ht="15" hidden="false" customHeight="false" outlineLevel="0" collapsed="false">
      <c r="A2036" s="14" t="n">
        <f aca="false">A2035+0.001</f>
        <v>2.03399999999989</v>
      </c>
      <c r="B2036" s="14" t="n">
        <f aca="false">(SIN(0.5*'Parche Rectangular'!$C$9*'Parche Rectangular'!$C$12*COS(A2036))/COS(A2036))^2</f>
        <v>0.844926416039309</v>
      </c>
      <c r="C2036" s="14" t="n">
        <f aca="false">SIN(A2036)^3</f>
        <v>0.716018128830728</v>
      </c>
      <c r="D2036" s="14" t="n">
        <f aca="false">Tabla142[[#This Row],[( sin(0.5*k0*W*cos θ)/cos θ )²]]*Tabla142[[#This Row],[sin³ θ]]</f>
        <v>0.604982631412119</v>
      </c>
    </row>
    <row r="2037" customFormat="false" ht="15" hidden="false" customHeight="false" outlineLevel="0" collapsed="false">
      <c r="A2037" s="14" t="n">
        <f aca="false">A2036+0.001</f>
        <v>2.03499999999989</v>
      </c>
      <c r="B2037" s="14" t="n">
        <f aca="false">(SIN(0.5*'Parche Rectangular'!$C$9*'Parche Rectangular'!$C$12*COS(A2037))/COS(A2037))^2</f>
        <v>0.844721802781631</v>
      </c>
      <c r="C2037" s="14" t="n">
        <f aca="false">SIN(A2037)^3</f>
        <v>0.714944756328773</v>
      </c>
      <c r="D2037" s="14" t="n">
        <f aca="false">Tabla142[[#This Row],[( sin(0.5*k0*W*cos θ)/cos θ )²]]*Tabla142[[#This Row],[sin³ θ]]</f>
        <v>0.603929423455315</v>
      </c>
    </row>
    <row r="2038" customFormat="false" ht="15" hidden="false" customHeight="false" outlineLevel="0" collapsed="false">
      <c r="A2038" s="14" t="n">
        <f aca="false">A2037+0.001</f>
        <v>2.03599999999989</v>
      </c>
      <c r="B2038" s="14" t="n">
        <f aca="false">(SIN(0.5*'Parche Rectangular'!$C$9*'Parche Rectangular'!$C$12*COS(A2038))/COS(A2038))^2</f>
        <v>0.844516922713363</v>
      </c>
      <c r="C2038" s="14" t="n">
        <f aca="false">SIN(A2038)^3</f>
        <v>0.713870314394605</v>
      </c>
      <c r="D2038" s="14" t="n">
        <f aca="false">Tabla142[[#This Row],[( sin(0.5*k0*W*cos θ)/cos θ )²]]*Tabla142[[#This Row],[sin³ θ]]</f>
        <v>0.602875561128953</v>
      </c>
    </row>
    <row r="2039" customFormat="false" ht="15" hidden="false" customHeight="false" outlineLevel="0" collapsed="false">
      <c r="A2039" s="14" t="n">
        <f aca="false">A2038+0.001</f>
        <v>2.03699999999989</v>
      </c>
      <c r="B2039" s="14" t="n">
        <f aca="false">(SIN(0.5*'Parche Rectangular'!$C$9*'Parche Rectangular'!$C$12*COS(A2039))/COS(A2039))^2</f>
        <v>0.844311776825537</v>
      </c>
      <c r="C2039" s="14" t="n">
        <f aca="false">SIN(A2039)^3</f>
        <v>0.712794810009251</v>
      </c>
      <c r="D2039" s="14" t="n">
        <f aca="false">Tabla142[[#This Row],[( sin(0.5*k0*W*cos θ)/cos θ )²]]*Tabla142[[#This Row],[sin³ θ]]</f>
        <v>0.601821052550931</v>
      </c>
    </row>
    <row r="2040" customFormat="false" ht="15" hidden="false" customHeight="false" outlineLevel="0" collapsed="false">
      <c r="A2040" s="14" t="n">
        <f aca="false">A2039+0.001</f>
        <v>2.03799999999989</v>
      </c>
      <c r="B2040" s="14" t="n">
        <f aca="false">(SIN(0.5*'Parche Rectangular'!$C$9*'Parche Rectangular'!$C$12*COS(A2040))/COS(A2040))^2</f>
        <v>0.844106366109983</v>
      </c>
      <c r="C2040" s="14" t="n">
        <f aca="false">SIN(A2040)^3</f>
        <v>0.711718250157933</v>
      </c>
      <c r="D2040" s="14" t="n">
        <f aca="false">Tabla142[[#This Row],[( sin(0.5*k0*W*cos θ)/cos θ )²]]*Tabla142[[#This Row],[sin³ θ]]</f>
        <v>0.600765905834969</v>
      </c>
    </row>
    <row r="2041" customFormat="false" ht="15" hidden="false" customHeight="false" outlineLevel="0" collapsed="false">
      <c r="A2041" s="14" t="n">
        <f aca="false">A2040+0.001</f>
        <v>2.03899999999989</v>
      </c>
      <c r="B2041" s="14" t="n">
        <f aca="false">(SIN(0.5*'Parche Rectangular'!$C$9*'Parche Rectangular'!$C$12*COS(A2041))/COS(A2041))^2</f>
        <v>0.84390069155932</v>
      </c>
      <c r="C2041" s="14" t="n">
        <f aca="false">SIN(A2041)^3</f>
        <v>0.710640641830017</v>
      </c>
      <c r="D2041" s="14" t="n">
        <f aca="false">Tabla142[[#This Row],[( sin(0.5*k0*W*cos θ)/cos θ )²]]*Tabla142[[#This Row],[sin³ θ]]</f>
        <v>0.599710129090511</v>
      </c>
    </row>
    <row r="2042" customFormat="false" ht="15" hidden="false" customHeight="false" outlineLevel="0" collapsed="false">
      <c r="A2042" s="14" t="n">
        <f aca="false">A2041+0.001</f>
        <v>2.03999999999989</v>
      </c>
      <c r="B2042" s="14" t="n">
        <f aca="false">(SIN(0.5*'Parche Rectangular'!$C$9*'Parche Rectangular'!$C$12*COS(A2042))/COS(A2042))^2</f>
        <v>0.843694754166952</v>
      </c>
      <c r="C2042" s="14" t="n">
        <f aca="false">SIN(A2042)^3</f>
        <v>0.709561992018946</v>
      </c>
      <c r="D2042" s="14" t="n">
        <f aca="false">Tabla142[[#This Row],[( sin(0.5*k0*W*cos θ)/cos θ )²]]*Tabla142[[#This Row],[sin³ θ]]</f>
        <v>0.598653730422637</v>
      </c>
    </row>
    <row r="2043" customFormat="false" ht="15" hidden="false" customHeight="false" outlineLevel="0" collapsed="false">
      <c r="A2043" s="14" t="n">
        <f aca="false">A2042+0.001</f>
        <v>2.04099999999989</v>
      </c>
      <c r="B2043" s="14" t="n">
        <f aca="false">(SIN(0.5*'Parche Rectangular'!$C$9*'Parche Rectangular'!$C$12*COS(A2043))/COS(A2043))^2</f>
        <v>0.843488554927059</v>
      </c>
      <c r="C2043" s="14" t="n">
        <f aca="false">SIN(A2043)^3</f>
        <v>0.708482307722182</v>
      </c>
      <c r="D2043" s="14" t="n">
        <f aca="false">Tabla142[[#This Row],[( sin(0.5*k0*W*cos θ)/cos θ )²]]*Tabla142[[#This Row],[sin³ θ]]</f>
        <v>0.597596717931971</v>
      </c>
    </row>
    <row r="2044" customFormat="false" ht="15" hidden="false" customHeight="false" outlineLevel="0" collapsed="false">
      <c r="A2044" s="14" t="n">
        <f aca="false">A2043+0.001</f>
        <v>2.04199999999989</v>
      </c>
      <c r="B2044" s="14" t="n">
        <f aca="false">(SIN(0.5*'Parche Rectangular'!$C$9*'Parche Rectangular'!$C$12*COS(A2044))/COS(A2044))^2</f>
        <v>0.84328209483459</v>
      </c>
      <c r="C2044" s="14" t="n">
        <f aca="false">SIN(A2044)^3</f>
        <v>0.707401595941147</v>
      </c>
      <c r="D2044" s="14" t="n">
        <f aca="false">Tabla142[[#This Row],[( sin(0.5*k0*W*cos θ)/cos θ )²]]*Tabla142[[#This Row],[sin³ θ]]</f>
        <v>0.596539099714583</v>
      </c>
    </row>
    <row r="2045" customFormat="false" ht="15" hidden="false" customHeight="false" outlineLevel="0" collapsed="false">
      <c r="A2045" s="14" t="n">
        <f aca="false">A2044+0.001</f>
        <v>2.04299999999989</v>
      </c>
      <c r="B2045" s="14" t="n">
        <f aca="false">(SIN(0.5*'Parche Rectangular'!$C$9*'Parche Rectangular'!$C$12*COS(A2045))/COS(A2045))^2</f>
        <v>0.843075374885258</v>
      </c>
      <c r="C2045" s="14" t="n">
        <f aca="false">SIN(A2045)^3</f>
        <v>0.706319863681161</v>
      </c>
      <c r="D2045" s="14" t="n">
        <f aca="false">Tabla142[[#This Row],[( sin(0.5*k0*W*cos θ)/cos θ )²]]*Tabla142[[#This Row],[sin³ θ]]</f>
        <v>0.595480883861899</v>
      </c>
    </row>
    <row r="2046" customFormat="false" ht="15" hidden="false" customHeight="false" outlineLevel="0" collapsed="false">
      <c r="A2046" s="14" t="n">
        <f aca="false">A2045+0.001</f>
        <v>2.04399999999989</v>
      </c>
      <c r="B2046" s="14" t="n">
        <f aca="false">(SIN(0.5*'Parche Rectangular'!$C$9*'Parche Rectangular'!$C$12*COS(A2046))/COS(A2046))^2</f>
        <v>0.842868396075533</v>
      </c>
      <c r="C2046" s="14" t="n">
        <f aca="false">SIN(A2046)^3</f>
        <v>0.705237117951381</v>
      </c>
      <c r="D2046" s="14" t="n">
        <f aca="false">Tabla142[[#This Row],[( sin(0.5*k0*W*cos θ)/cos θ )²]]*Tabla142[[#This Row],[sin³ θ]]</f>
        <v>0.594422078460612</v>
      </c>
    </row>
    <row r="2047" customFormat="false" ht="15" hidden="false" customHeight="false" outlineLevel="0" collapsed="false">
      <c r="A2047" s="14" t="n">
        <f aca="false">A2046+0.001</f>
        <v>2.04499999999989</v>
      </c>
      <c r="B2047" s="14" t="n">
        <f aca="false">(SIN(0.5*'Parche Rectangular'!$C$9*'Parche Rectangular'!$C$12*COS(A2047))/COS(A2047))^2</f>
        <v>0.842661159402634</v>
      </c>
      <c r="C2047" s="14" t="n">
        <f aca="false">SIN(A2047)^3</f>
        <v>0.704153365764744</v>
      </c>
      <c r="D2047" s="14" t="n">
        <f aca="false">Tabla142[[#This Row],[( sin(0.5*k0*W*cos θ)/cos θ )²]]*Tabla142[[#This Row],[sin³ θ]]</f>
        <v>0.593362691592586</v>
      </c>
    </row>
    <row r="2048" customFormat="false" ht="15" hidden="false" customHeight="false" outlineLevel="0" collapsed="false">
      <c r="A2048" s="14" t="n">
        <f aca="false">A2047+0.001</f>
        <v>2.04599999999989</v>
      </c>
      <c r="B2048" s="14" t="n">
        <f aca="false">(SIN(0.5*'Parche Rectangular'!$C$9*'Parche Rectangular'!$C$12*COS(A2048))/COS(A2048))^2</f>
        <v>0.842453665864522</v>
      </c>
      <c r="C2048" s="14" t="n">
        <f aca="false">SIN(A2048)^3</f>
        <v>0.703068614137903</v>
      </c>
      <c r="D2048" s="14" t="n">
        <f aca="false">Tabla142[[#This Row],[( sin(0.5*k0*W*cos θ)/cos θ )²]]*Tabla142[[#This Row],[sin³ θ]]</f>
        <v>0.592302731334765</v>
      </c>
    </row>
    <row r="2049" customFormat="false" ht="15" hidden="false" customHeight="false" outlineLevel="0" collapsed="false">
      <c r="A2049" s="14" t="n">
        <f aca="false">A2048+0.001</f>
        <v>2.04699999999989</v>
      </c>
      <c r="B2049" s="14" t="n">
        <f aca="false">(SIN(0.5*'Parche Rectangular'!$C$9*'Parche Rectangular'!$C$12*COS(A2049))/COS(A2049))^2</f>
        <v>0.842245916459896</v>
      </c>
      <c r="C2049" s="14" t="n">
        <f aca="false">SIN(A2049)^3</f>
        <v>0.701982870091167</v>
      </c>
      <c r="D2049" s="14" t="n">
        <f aca="false">Tabla142[[#This Row],[( sin(0.5*k0*W*cos θ)/cos θ )²]]*Tabla142[[#This Row],[sin³ θ]]</f>
        <v>0.591242205759083</v>
      </c>
    </row>
    <row r="2050" customFormat="false" ht="15" hidden="false" customHeight="false" outlineLevel="0" collapsed="false">
      <c r="A2050" s="14" t="n">
        <f aca="false">A2049+0.001</f>
        <v>2.04799999999989</v>
      </c>
      <c r="B2050" s="14" t="n">
        <f aca="false">(SIN(0.5*'Parche Rectangular'!$C$9*'Parche Rectangular'!$C$12*COS(A2050))/COS(A2050))^2</f>
        <v>0.842037912188182</v>
      </c>
      <c r="C2050" s="14" t="n">
        <f aca="false">SIN(A2050)^3</f>
        <v>0.700896140648445</v>
      </c>
      <c r="D2050" s="14" t="n">
        <f aca="false">Tabla142[[#This Row],[( sin(0.5*k0*W*cos θ)/cos θ )²]]*Tabla142[[#This Row],[sin³ θ]]</f>
        <v>0.590181122932371</v>
      </c>
    </row>
    <row r="2051" customFormat="false" ht="15" hidden="false" customHeight="false" outlineLevel="0" collapsed="false">
      <c r="A2051" s="14" t="n">
        <f aca="false">A2050+0.001</f>
        <v>2.04899999999989</v>
      </c>
      <c r="B2051" s="14" t="n">
        <f aca="false">(SIN(0.5*'Parche Rectangular'!$C$9*'Parche Rectangular'!$C$12*COS(A2051))/COS(A2051))^2</f>
        <v>0.841829654049532</v>
      </c>
      <c r="C2051" s="14" t="n">
        <f aca="false">SIN(A2051)^3</f>
        <v>0.699808432837178</v>
      </c>
      <c r="D2051" s="14" t="n">
        <f aca="false">Tabla142[[#This Row],[( sin(0.5*k0*W*cos θ)/cos θ )²]]*Tabla142[[#This Row],[sin³ θ]]</f>
        <v>0.589119490916267</v>
      </c>
    </row>
    <row r="2052" customFormat="false" ht="15" hidden="false" customHeight="false" outlineLevel="0" collapsed="false">
      <c r="A2052" s="14" t="n">
        <f aca="false">A2051+0.001</f>
        <v>2.04999999999989</v>
      </c>
      <c r="B2052" s="14" t="n">
        <f aca="false">(SIN(0.5*'Parche Rectangular'!$C$9*'Parche Rectangular'!$C$12*COS(A2052))/COS(A2052))^2</f>
        <v>0.84162114304481</v>
      </c>
      <c r="C2052" s="14" t="n">
        <f aca="false">SIN(A2052)^3</f>
        <v>0.698719753688286</v>
      </c>
      <c r="D2052" s="14" t="n">
        <f aca="false">Tabla142[[#This Row],[( sin(0.5*k0*W*cos θ)/cos θ )²]]*Tabla142[[#This Row],[sin³ θ]]</f>
        <v>0.588057317767123</v>
      </c>
    </row>
    <row r="2053" customFormat="false" ht="15" hidden="false" customHeight="false" outlineLevel="0" collapsed="false">
      <c r="A2053" s="14" t="n">
        <f aca="false">A2052+0.001</f>
        <v>2.05099999999989</v>
      </c>
      <c r="B2053" s="14" t="n">
        <f aca="false">(SIN(0.5*'Parche Rectangular'!$C$9*'Parche Rectangular'!$C$12*COS(A2053))/COS(A2053))^2</f>
        <v>0.841412380175592</v>
      </c>
      <c r="C2053" s="14" t="n">
        <f aca="false">SIN(A2053)^3</f>
        <v>0.697630110236102</v>
      </c>
      <c r="D2053" s="14" t="n">
        <f aca="false">Tabla142[[#This Row],[( sin(0.5*k0*W*cos θ)/cos θ )²]]*Tabla142[[#This Row],[sin³ θ]]</f>
        <v>0.586994611535919</v>
      </c>
    </row>
    <row r="2054" customFormat="false" ht="15" hidden="false" customHeight="false" outlineLevel="0" collapsed="false">
      <c r="A2054" s="14" t="n">
        <f aca="false">A2053+0.001</f>
        <v>2.05199999999988</v>
      </c>
      <c r="B2054" s="14" t="n">
        <f aca="false">(SIN(0.5*'Parche Rectangular'!$C$9*'Parche Rectangular'!$C$12*COS(A2054))/COS(A2054))^2</f>
        <v>0.841203366444155</v>
      </c>
      <c r="C2054" s="14" t="n">
        <f aca="false">SIN(A2054)^3</f>
        <v>0.696539509518314</v>
      </c>
      <c r="D2054" s="14" t="n">
        <f aca="false">Tabla142[[#This Row],[( sin(0.5*k0*W*cos θ)/cos θ )²]]*Tabla142[[#This Row],[sin³ θ]]</f>
        <v>0.585931380268167</v>
      </c>
    </row>
    <row r="2055" customFormat="false" ht="15" hidden="false" customHeight="false" outlineLevel="0" collapsed="false">
      <c r="A2055" s="14" t="n">
        <f aca="false">A2054+0.001</f>
        <v>2.05299999999988</v>
      </c>
      <c r="B2055" s="14" t="n">
        <f aca="false">(SIN(0.5*'Parche Rectangular'!$C$9*'Parche Rectangular'!$C$12*COS(A2055))/COS(A2055))^2</f>
        <v>0.840994102853473</v>
      </c>
      <c r="C2055" s="14" t="n">
        <f aca="false">SIN(A2055)^3</f>
        <v>0.695447958575905</v>
      </c>
      <c r="D2055" s="14" t="n">
        <f aca="false">Tabla142[[#This Row],[( sin(0.5*k0*W*cos θ)/cos θ )²]]*Tabla142[[#This Row],[sin³ θ]]</f>
        <v>0.584867632003823</v>
      </c>
    </row>
    <row r="2056" customFormat="false" ht="15" hidden="false" customHeight="false" outlineLevel="0" collapsed="false">
      <c r="A2056" s="14" t="n">
        <f aca="false">A2055+0.001</f>
        <v>2.05399999999988</v>
      </c>
      <c r="B2056" s="14" t="n">
        <f aca="false">(SIN(0.5*'Parche Rectangular'!$C$9*'Parche Rectangular'!$C$12*COS(A2056))/COS(A2056))^2</f>
        <v>0.840784590407208</v>
      </c>
      <c r="C2056" s="14" t="n">
        <f aca="false">SIN(A2056)^3</f>
        <v>0.69435546445309</v>
      </c>
      <c r="D2056" s="14" t="n">
        <f aca="false">Tabla142[[#This Row],[( sin(0.5*k0*W*cos θ)/cos θ )²]]*Tabla142[[#This Row],[sin³ θ]]</f>
        <v>0.583803374777198</v>
      </c>
    </row>
    <row r="2057" customFormat="false" ht="15" hidden="false" customHeight="false" outlineLevel="0" collapsed="false">
      <c r="A2057" s="14" t="n">
        <f aca="false">A2056+0.001</f>
        <v>2.05499999999988</v>
      </c>
      <c r="B2057" s="14" t="n">
        <f aca="false">(SIN(0.5*'Parche Rectangular'!$C$9*'Parche Rectangular'!$C$12*COS(A2057))/COS(A2057))^2</f>
        <v>0.840574830109702</v>
      </c>
      <c r="C2057" s="14" t="n">
        <f aca="false">SIN(A2057)^3</f>
        <v>0.693262034197258</v>
      </c>
      <c r="D2057" s="14" t="n">
        <f aca="false">Tabla142[[#This Row],[( sin(0.5*k0*W*cos θ)/cos θ )²]]*Tabla142[[#This Row],[sin³ θ]]</f>
        <v>0.582738616616867</v>
      </c>
    </row>
    <row r="2058" customFormat="false" ht="15" hidden="false" customHeight="false" outlineLevel="0" collapsed="false">
      <c r="A2058" s="14" t="n">
        <f aca="false">A2057+0.001</f>
        <v>2.05599999999988</v>
      </c>
      <c r="B2058" s="14" t="n">
        <f aca="false">(SIN(0.5*'Parche Rectangular'!$C$9*'Parche Rectangular'!$C$12*COS(A2058))/COS(A2058))^2</f>
        <v>0.840364822965978</v>
      </c>
      <c r="C2058" s="14" t="n">
        <f aca="false">SIN(A2058)^3</f>
        <v>0.692167674858909</v>
      </c>
      <c r="D2058" s="14" t="n">
        <f aca="false">Tabla142[[#This Row],[( sin(0.5*k0*W*cos θ)/cos θ )²]]*Tabla142[[#This Row],[sin³ θ]]</f>
        <v>0.58167336554558</v>
      </c>
    </row>
    <row r="2059" customFormat="false" ht="15" hidden="false" customHeight="false" outlineLevel="0" collapsed="false">
      <c r="A2059" s="14" t="n">
        <f aca="false">A2058+0.001</f>
        <v>2.05699999999988</v>
      </c>
      <c r="B2059" s="14" t="n">
        <f aca="false">(SIN(0.5*'Parche Rectangular'!$C$9*'Parche Rectangular'!$C$12*COS(A2059))/COS(A2059))^2</f>
        <v>0.840154569981722</v>
      </c>
      <c r="C2059" s="14" t="n">
        <f aca="false">SIN(A2059)^3</f>
        <v>0.691072393491595</v>
      </c>
      <c r="D2059" s="14" t="n">
        <f aca="false">Tabla142[[#This Row],[( sin(0.5*k0*W*cos θ)/cos θ )²]]*Tabla142[[#This Row],[sin³ θ]]</f>
        <v>0.580607629580171</v>
      </c>
    </row>
    <row r="2060" customFormat="false" ht="15" hidden="false" customHeight="false" outlineLevel="0" collapsed="false">
      <c r="A2060" s="14" t="n">
        <f aca="false">A2059+0.001</f>
        <v>2.05799999999988</v>
      </c>
      <c r="B2060" s="14" t="n">
        <f aca="false">(SIN(0.5*'Parche Rectangular'!$C$9*'Parche Rectangular'!$C$12*COS(A2060))/COS(A2060))^2</f>
        <v>0.839944072163286</v>
      </c>
      <c r="C2060" s="14" t="n">
        <f aca="false">SIN(A2060)^3</f>
        <v>0.68997619715186</v>
      </c>
      <c r="D2060" s="14" t="n">
        <f aca="false">Tabla142[[#This Row],[( sin(0.5*k0*W*cos θ)/cos θ )²]]*Tabla142[[#This Row],[sin³ θ]]</f>
        <v>0.579541416731471</v>
      </c>
    </row>
    <row r="2061" customFormat="false" ht="15" hidden="false" customHeight="false" outlineLevel="0" collapsed="false">
      <c r="A2061" s="14" t="n">
        <f aca="false">A2060+0.001</f>
        <v>2.05899999999988</v>
      </c>
      <c r="B2061" s="14" t="n">
        <f aca="false">(SIN(0.5*'Parche Rectangular'!$C$9*'Parche Rectangular'!$C$12*COS(A2061))/COS(A2061))^2</f>
        <v>0.839733330517675</v>
      </c>
      <c r="C2061" s="14" t="n">
        <f aca="false">SIN(A2061)^3</f>
        <v>0.688879092899174</v>
      </c>
      <c r="D2061" s="14" t="n">
        <f aca="false">Tabla142[[#This Row],[( sin(0.5*k0*W*cos θ)/cos θ )²]]*Tabla142[[#This Row],[sin³ θ]]</f>
        <v>0.578474735004219</v>
      </c>
    </row>
    <row r="2062" customFormat="false" ht="15" hidden="false" customHeight="false" outlineLevel="0" collapsed="false">
      <c r="A2062" s="14" t="n">
        <f aca="false">A2061+0.001</f>
        <v>2.05999999999988</v>
      </c>
      <c r="B2062" s="14" t="n">
        <f aca="false">(SIN(0.5*'Parche Rectangular'!$C$9*'Parche Rectangular'!$C$12*COS(A2062))/COS(A2062))^2</f>
        <v>0.839522346052544</v>
      </c>
      <c r="C2062" s="14" t="n">
        <f aca="false">SIN(A2062)^3</f>
        <v>0.687781087795882</v>
      </c>
      <c r="D2062" s="14" t="n">
        <f aca="false">Tabla142[[#This Row],[( sin(0.5*k0*W*cos θ)/cos θ )²]]*Tabla142[[#This Row],[sin³ θ]]</f>
        <v>0.57740759239697</v>
      </c>
    </row>
    <row r="2063" customFormat="false" ht="15" hidden="false" customHeight="false" outlineLevel="0" collapsed="false">
      <c r="A2063" s="14" t="n">
        <f aca="false">A2062+0.001</f>
        <v>2.06099999999988</v>
      </c>
      <c r="B2063" s="14" t="n">
        <f aca="false">(SIN(0.5*'Parche Rectangular'!$C$9*'Parche Rectangular'!$C$12*COS(A2063))/COS(A2063))^2</f>
        <v>0.839311119776189</v>
      </c>
      <c r="C2063" s="14" t="n">
        <f aca="false">SIN(A2063)^3</f>
        <v>0.686682188907134</v>
      </c>
      <c r="D2063" s="14" t="n">
        <f aca="false">Tabla142[[#This Row],[( sin(0.5*k0*W*cos θ)/cos θ )²]]*Tabla142[[#This Row],[sin³ θ]]</f>
        <v>0.576339996902011</v>
      </c>
    </row>
    <row r="2064" customFormat="false" ht="15" hidden="false" customHeight="false" outlineLevel="0" collapsed="false">
      <c r="A2064" s="14" t="n">
        <f aca="false">A2063+0.001</f>
        <v>2.06199999999988</v>
      </c>
      <c r="B2064" s="14" t="n">
        <f aca="false">(SIN(0.5*'Parche Rectangular'!$C$9*'Parche Rectangular'!$C$12*COS(A2064))/COS(A2064))^2</f>
        <v>0.839099652697543</v>
      </c>
      <c r="C2064" s="14" t="n">
        <f aca="false">SIN(A2064)^3</f>
        <v>0.685582403300828</v>
      </c>
      <c r="D2064" s="14" t="n">
        <f aca="false">Tabla142[[#This Row],[( sin(0.5*k0*W*cos θ)/cos θ )²]]*Tabla142[[#This Row],[sin³ θ]]</f>
        <v>0.575271956505271</v>
      </c>
    </row>
    <row r="2065" customFormat="false" ht="15" hidden="false" customHeight="false" outlineLevel="0" collapsed="false">
      <c r="A2065" s="14" t="n">
        <f aca="false">A2064+0.001</f>
        <v>2.06299999999988</v>
      </c>
      <c r="B2065" s="14" t="n">
        <f aca="false">(SIN(0.5*'Parche Rectangular'!$C$9*'Parche Rectangular'!$C$12*COS(A2065))/COS(A2065))^2</f>
        <v>0.838887945826165</v>
      </c>
      <c r="C2065" s="14" t="n">
        <f aca="false">SIN(A2065)^3</f>
        <v>0.684481738047549</v>
      </c>
      <c r="D2065" s="14" t="n">
        <f aca="false">Tabla142[[#This Row],[( sin(0.5*k0*W*cos θ)/cos θ )²]]*Tabla142[[#This Row],[sin³ θ]]</f>
        <v>0.574203479186232</v>
      </c>
    </row>
    <row r="2066" customFormat="false" ht="15" hidden="false" customHeight="false" outlineLevel="0" collapsed="false">
      <c r="A2066" s="14" t="n">
        <f aca="false">A2065+0.001</f>
        <v>2.06399999999988</v>
      </c>
      <c r="B2066" s="14" t="n">
        <f aca="false">(SIN(0.5*'Parche Rectangular'!$C$9*'Parche Rectangular'!$C$12*COS(A2066))/COS(A2066))^2</f>
        <v>0.838676000172237</v>
      </c>
      <c r="C2066" s="14" t="n">
        <f aca="false">SIN(A2066)^3</f>
        <v>0.683380200220511</v>
      </c>
      <c r="D2066" s="14" t="n">
        <f aca="false">Tabla142[[#This Row],[( sin(0.5*k0*W*cos θ)/cos θ )²]]*Tabla142[[#This Row],[sin³ θ]]</f>
        <v>0.57313457291784</v>
      </c>
    </row>
    <row r="2067" customFormat="false" ht="15" hidden="false" customHeight="false" outlineLevel="0" collapsed="false">
      <c r="A2067" s="14" t="n">
        <f aca="false">A2066+0.001</f>
        <v>2.06499999999988</v>
      </c>
      <c r="B2067" s="14" t="n">
        <f aca="false">(SIN(0.5*'Parche Rectangular'!$C$9*'Parche Rectangular'!$C$12*COS(A2067))/COS(A2067))^2</f>
        <v>0.838463816746556</v>
      </c>
      <c r="C2067" s="14" t="n">
        <f aca="false">SIN(A2067)^3</f>
        <v>0.68227779689549</v>
      </c>
      <c r="D2067" s="14" t="n">
        <f aca="false">Tabla142[[#This Row],[( sin(0.5*k0*W*cos θ)/cos θ )²]]*Tabla142[[#This Row],[sin³ θ]]</f>
        <v>0.572065245666424</v>
      </c>
    </row>
    <row r="2068" customFormat="false" ht="15" hidden="false" customHeight="false" outlineLevel="0" collapsed="false">
      <c r="A2068" s="14" t="n">
        <f aca="false">A2067+0.001</f>
        <v>2.06599999999988</v>
      </c>
      <c r="B2068" s="14" t="n">
        <f aca="false">(SIN(0.5*'Parche Rectangular'!$C$9*'Parche Rectangular'!$C$12*COS(A2068))/COS(A2068))^2</f>
        <v>0.838251396560528</v>
      </c>
      <c r="C2068" s="14" t="n">
        <f aca="false">SIN(A2068)^3</f>
        <v>0.681174535150767</v>
      </c>
      <c r="D2068" s="14" t="n">
        <f aca="false">Tabla142[[#This Row],[( sin(0.5*k0*W*cos θ)/cos θ )²]]*Tabla142[[#This Row],[sin³ θ]]</f>
        <v>0.570995505391599</v>
      </c>
    </row>
    <row r="2069" customFormat="false" ht="15" hidden="false" customHeight="false" outlineLevel="0" collapsed="false">
      <c r="A2069" s="14" t="n">
        <f aca="false">A2068+0.001</f>
        <v>2.06699999999988</v>
      </c>
      <c r="B2069" s="14" t="n">
        <f aca="false">(SIN(0.5*'Parche Rectangular'!$C$9*'Parche Rectangular'!$C$12*COS(A2069))/COS(A2069))^2</f>
        <v>0.83803874062616</v>
      </c>
      <c r="C2069" s="14" t="n">
        <f aca="false">SIN(A2069)^3</f>
        <v>0.680070422067069</v>
      </c>
      <c r="D2069" s="14" t="n">
        <f aca="false">Tabla142[[#This Row],[( sin(0.5*k0*W*cos θ)/cos θ )²]]*Tabla142[[#This Row],[sin³ θ]]</f>
        <v>0.569925360046188</v>
      </c>
    </row>
    <row r="2070" customFormat="false" ht="15" hidden="false" customHeight="false" outlineLevel="0" collapsed="false">
      <c r="A2070" s="14" t="n">
        <f aca="false">A2069+0.001</f>
        <v>2.06799999999988</v>
      </c>
      <c r="B2070" s="14" t="n">
        <f aca="false">(SIN(0.5*'Parche Rectangular'!$C$9*'Parche Rectangular'!$C$12*COS(A2070))/COS(A2070))^2</f>
        <v>0.837825849956056</v>
      </c>
      <c r="C2070" s="14" t="n">
        <f aca="false">SIN(A2070)^3</f>
        <v>0.678965464727504</v>
      </c>
      <c r="D2070" s="14" t="n">
        <f aca="false">Tabla142[[#This Row],[( sin(0.5*k0*W*cos θ)/cos θ )²]]*Tabla142[[#This Row],[sin³ θ]]</f>
        <v>0.56885481757613</v>
      </c>
    </row>
    <row r="2071" customFormat="false" ht="15" hidden="false" customHeight="false" outlineLevel="0" collapsed="false">
      <c r="A2071" s="14" t="n">
        <f aca="false">A2070+0.001</f>
        <v>2.06899999999988</v>
      </c>
      <c r="B2071" s="14" t="n">
        <f aca="false">(SIN(0.5*'Parche Rectangular'!$C$9*'Parche Rectangular'!$C$12*COS(A2071))/COS(A2071))^2</f>
        <v>0.837612725563406</v>
      </c>
      <c r="C2071" s="14" t="n">
        <f aca="false">SIN(A2071)^3</f>
        <v>0.677859670217502</v>
      </c>
      <c r="D2071" s="14" t="n">
        <f aca="false">Tabla142[[#This Row],[( sin(0.5*k0*W*cos θ)/cos θ )²]]*Tabla142[[#This Row],[sin³ θ]]</f>
        <v>0.567783885920393</v>
      </c>
    </row>
    <row r="2072" customFormat="false" ht="15" hidden="false" customHeight="false" outlineLevel="0" collapsed="false">
      <c r="A2072" s="14" t="n">
        <f aca="false">A2071+0.001</f>
        <v>2.06999999999988</v>
      </c>
      <c r="B2072" s="14" t="n">
        <f aca="false">(SIN(0.5*'Parche Rectangular'!$C$9*'Parche Rectangular'!$C$12*COS(A2072))/COS(A2072))^2</f>
        <v>0.837399368461982</v>
      </c>
      <c r="C2072" s="14" t="n">
        <f aca="false">SIN(A2072)^3</f>
        <v>0.676753045624754</v>
      </c>
      <c r="D2072" s="14" t="n">
        <f aca="false">Tabla142[[#This Row],[( sin(0.5*k0*W*cos θ)/cos θ )²]]*Tabla142[[#This Row],[sin³ θ]]</f>
        <v>0.566712573010892</v>
      </c>
    </row>
    <row r="2073" customFormat="false" ht="15" hidden="false" customHeight="false" outlineLevel="0" collapsed="false">
      <c r="A2073" s="14" t="n">
        <f aca="false">A2072+0.001</f>
        <v>2.07099999999988</v>
      </c>
      <c r="B2073" s="14" t="n">
        <f aca="false">(SIN(0.5*'Parche Rectangular'!$C$9*'Parche Rectangular'!$C$12*COS(A2073))/COS(A2073))^2</f>
        <v>0.837185779666133</v>
      </c>
      <c r="C2073" s="14" t="n">
        <f aca="false">SIN(A2073)^3</f>
        <v>0.675645598039151</v>
      </c>
      <c r="D2073" s="14" t="n">
        <f aca="false">Tabla142[[#This Row],[( sin(0.5*k0*W*cos θ)/cos θ )²]]*Tabla142[[#This Row],[sin³ θ]]</f>
        <v>0.565640886772398</v>
      </c>
    </row>
    <row r="2074" customFormat="false" ht="15" hidden="false" customHeight="false" outlineLevel="0" collapsed="false">
      <c r="A2074" s="14" t="n">
        <f aca="false">A2073+0.001</f>
        <v>2.07199999999988</v>
      </c>
      <c r="B2074" s="14" t="n">
        <f aca="false">(SIN(0.5*'Parche Rectangular'!$C$9*'Parche Rectangular'!$C$12*COS(A2074))/COS(A2074))^2</f>
        <v>0.836971960190775</v>
      </c>
      <c r="C2074" s="14" t="n">
        <f aca="false">SIN(A2074)^3</f>
        <v>0.674537334552725</v>
      </c>
      <c r="D2074" s="14" t="n">
        <f aca="false">Tabla142[[#This Row],[( sin(0.5*k0*W*cos θ)/cos θ )²]]*Tabla142[[#This Row],[sin³ θ]]</f>
        <v>0.564568835122455</v>
      </c>
    </row>
    <row r="2075" customFormat="false" ht="15" hidden="false" customHeight="false" outlineLevel="0" collapsed="false">
      <c r="A2075" s="14" t="n">
        <f aca="false">A2074+0.001</f>
        <v>2.07299999999988</v>
      </c>
      <c r="B2075" s="14" t="n">
        <f aca="false">(SIN(0.5*'Parche Rectangular'!$C$9*'Parche Rectangular'!$C$12*COS(A2075))/COS(A2075))^2</f>
        <v>0.836757911051386</v>
      </c>
      <c r="C2075" s="14" t="n">
        <f aca="false">SIN(A2075)^3</f>
        <v>0.673428262259584</v>
      </c>
      <c r="D2075" s="14" t="n">
        <f aca="false">Tabla142[[#This Row],[( sin(0.5*k0*W*cos θ)/cos θ )²]]*Tabla142[[#This Row],[sin³ θ]]</f>
        <v>0.563496425971294</v>
      </c>
    </row>
    <row r="2076" customFormat="false" ht="15" hidden="false" customHeight="false" outlineLevel="0" collapsed="false">
      <c r="A2076" s="14" t="n">
        <f aca="false">A2075+0.001</f>
        <v>2.07399999999988</v>
      </c>
      <c r="B2076" s="14" t="n">
        <f aca="false">(SIN(0.5*'Parche Rectangular'!$C$9*'Parche Rectangular'!$C$12*COS(A2076))/COS(A2076))^2</f>
        <v>0.836543633263999</v>
      </c>
      <c r="C2076" s="14" t="n">
        <f aca="false">SIN(A2076)^3</f>
        <v>0.672318388255853</v>
      </c>
      <c r="D2076" s="14" t="n">
        <f aca="false">Tabla142[[#This Row],[( sin(0.5*k0*W*cos θ)/cos θ )²]]*Tabla142[[#This Row],[sin³ θ]]</f>
        <v>0.562423667221747</v>
      </c>
    </row>
    <row r="2077" customFormat="false" ht="15" hidden="false" customHeight="false" outlineLevel="0" collapsed="false">
      <c r="A2077" s="14" t="n">
        <f aca="false">A2076+0.001</f>
        <v>2.07499999999988</v>
      </c>
      <c r="B2077" s="14" t="n">
        <f aca="false">(SIN(0.5*'Parche Rectangular'!$C$9*'Parche Rectangular'!$C$12*COS(A2077))/COS(A2077))^2</f>
        <v>0.836329127845196</v>
      </c>
      <c r="C2077" s="14" t="n">
        <f aca="false">SIN(A2077)^3</f>
        <v>0.671207719639616</v>
      </c>
      <c r="D2077" s="14" t="n">
        <f aca="false">Tabla142[[#This Row],[( sin(0.5*k0*W*cos θ)/cos θ )²]]*Tabla142[[#This Row],[sin³ θ]]</f>
        <v>0.561350566769163</v>
      </c>
    </row>
    <row r="2078" customFormat="false" ht="15" hidden="false" customHeight="false" outlineLevel="0" collapsed="false">
      <c r="A2078" s="14" t="n">
        <f aca="false">A2077+0.001</f>
        <v>2.07599999999988</v>
      </c>
      <c r="B2078" s="14" t="n">
        <f aca="false">(SIN(0.5*'Parche Rectangular'!$C$9*'Parche Rectangular'!$C$12*COS(A2078))/COS(A2078))^2</f>
        <v>0.836114395812102</v>
      </c>
      <c r="C2078" s="14" t="n">
        <f aca="false">SIN(A2078)^3</f>
        <v>0.670096263510849</v>
      </c>
      <c r="D2078" s="14" t="n">
        <f aca="false">Tabla142[[#This Row],[( sin(0.5*k0*W*cos θ)/cos θ )²]]*Tabla142[[#This Row],[sin³ θ]]</f>
        <v>0.56027713250132</v>
      </c>
    </row>
    <row r="2079" customFormat="false" ht="15" hidden="false" customHeight="false" outlineLevel="0" collapsed="false">
      <c r="A2079" s="14" t="n">
        <f aca="false">A2078+0.001</f>
        <v>2.07699999999988</v>
      </c>
      <c r="B2079" s="14" t="n">
        <f aca="false">(SIN(0.5*'Parche Rectangular'!$C$9*'Parche Rectangular'!$C$12*COS(A2079))/COS(A2079))^2</f>
        <v>0.835899438182373</v>
      </c>
      <c r="C2079" s="14" t="n">
        <f aca="false">SIN(A2079)^3</f>
        <v>0.668984026971364</v>
      </c>
      <c r="D2079" s="14" t="n">
        <f aca="false">Tabla142[[#This Row],[( sin(0.5*k0*W*cos θ)/cos θ )²]]*Tabla142[[#This Row],[sin³ θ]]</f>
        <v>0.559203372298345</v>
      </c>
    </row>
    <row r="2080" customFormat="false" ht="15" hidden="false" customHeight="false" outlineLevel="0" collapsed="false">
      <c r="A2080" s="14" t="n">
        <f aca="false">A2079+0.001</f>
        <v>2.07799999999988</v>
      </c>
      <c r="B2080" s="14" t="n">
        <f aca="false">(SIN(0.5*'Parche Rectangular'!$C$9*'Parche Rectangular'!$C$12*COS(A2080))/COS(A2080))^2</f>
        <v>0.8356842559742</v>
      </c>
      <c r="C2080" s="14" t="n">
        <f aca="false">SIN(A2080)^3</f>
        <v>0.667871017124746</v>
      </c>
      <c r="D2080" s="14" t="n">
        <f aca="false">Tabla142[[#This Row],[( sin(0.5*k0*W*cos θ)/cos θ )²]]*Tabla142[[#This Row],[sin³ θ]]</f>
        <v>0.558129294032626</v>
      </c>
    </row>
    <row r="2081" customFormat="false" ht="15" hidden="false" customHeight="false" outlineLevel="0" collapsed="false">
      <c r="A2081" s="14" t="n">
        <f aca="false">A2080+0.001</f>
        <v>2.07899999999988</v>
      </c>
      <c r="B2081" s="14" t="n">
        <f aca="false">(SIN(0.5*'Parche Rectangular'!$C$9*'Parche Rectangular'!$C$12*COS(A2081))/COS(A2081))^2</f>
        <v>0.83546885020629</v>
      </c>
      <c r="C2081" s="14" t="n">
        <f aca="false">SIN(A2081)^3</f>
        <v>0.666757241076292</v>
      </c>
      <c r="D2081" s="14" t="n">
        <f aca="false">Tabla142[[#This Row],[( sin(0.5*k0*W*cos θ)/cos θ )²]]*Tabla142[[#This Row],[sin³ θ]]</f>
        <v>0.557054905568728</v>
      </c>
    </row>
    <row r="2082" customFormat="false" ht="15" hidden="false" customHeight="false" outlineLevel="0" collapsed="false">
      <c r="A2082" s="14" t="n">
        <f aca="false">A2081+0.001</f>
        <v>2.07999999999988</v>
      </c>
      <c r="B2082" s="14" t="n">
        <f aca="false">(SIN(0.5*'Parche Rectangular'!$C$9*'Parche Rectangular'!$C$12*COS(A2082))/COS(A2082))^2</f>
        <v>0.83525322189787</v>
      </c>
      <c r="C2082" s="14" t="n">
        <f aca="false">SIN(A2082)^3</f>
        <v>0.665642705932951</v>
      </c>
      <c r="D2082" s="14" t="n">
        <f aca="false">Tabla142[[#This Row],[( sin(0.5*k0*W*cos θ)/cos θ )²]]*Tabla142[[#This Row],[sin³ θ]]</f>
        <v>0.555980214763314</v>
      </c>
    </row>
    <row r="2083" customFormat="false" ht="15" hidden="false" customHeight="false" outlineLevel="0" collapsed="false">
      <c r="A2083" s="14" t="n">
        <f aca="false">A2082+0.001</f>
        <v>2.08099999999988</v>
      </c>
      <c r="B2083" s="14" t="n">
        <f aca="false">(SIN(0.5*'Parche Rectangular'!$C$9*'Parche Rectangular'!$C$12*COS(A2083))/COS(A2083))^2</f>
        <v>0.835037372068673</v>
      </c>
      <c r="C2083" s="14" t="n">
        <f aca="false">SIN(A2083)^3</f>
        <v>0.664527418803261</v>
      </c>
      <c r="D2083" s="14" t="n">
        <f aca="false">Tabla142[[#This Row],[( sin(0.5*k0*W*cos θ)/cos θ )²]]*Tabla142[[#This Row],[sin³ θ]]</f>
        <v>0.554905229465054</v>
      </c>
    </row>
    <row r="2084" customFormat="false" ht="15" hidden="false" customHeight="false" outlineLevel="0" collapsed="false">
      <c r="A2084" s="14" t="n">
        <f aca="false">A2083+0.001</f>
        <v>2.08199999999988</v>
      </c>
      <c r="B2084" s="14" t="n">
        <f aca="false">(SIN(0.5*'Parche Rectangular'!$C$9*'Parche Rectangular'!$C$12*COS(A2084))/COS(A2084))^2</f>
        <v>0.834821301738934</v>
      </c>
      <c r="C2084" s="14" t="n">
        <f aca="false">SIN(A2084)^3</f>
        <v>0.66341138679729</v>
      </c>
      <c r="D2084" s="14" t="n">
        <f aca="false">Tabla142[[#This Row],[( sin(0.5*k0*W*cos θ)/cos θ )²]]*Tabla142[[#This Row],[sin³ θ]]</f>
        <v>0.553829957514545</v>
      </c>
    </row>
    <row r="2085" customFormat="false" ht="15" hidden="false" customHeight="false" outlineLevel="0" collapsed="false">
      <c r="A2085" s="14" t="n">
        <f aca="false">A2084+0.001</f>
        <v>2.08299999999988</v>
      </c>
      <c r="B2085" s="14" t="n">
        <f aca="false">(SIN(0.5*'Parche Rectangular'!$C$9*'Parche Rectangular'!$C$12*COS(A2085))/COS(A2085))^2</f>
        <v>0.834605011929386</v>
      </c>
      <c r="C2085" s="14" t="n">
        <f aca="false">SIN(A2085)^3</f>
        <v>0.662294617026573</v>
      </c>
      <c r="D2085" s="14" t="n">
        <f aca="false">Tabla142[[#This Row],[( sin(0.5*k0*W*cos θ)/cos θ )²]]*Tabla142[[#This Row],[sin³ θ]]</f>
        <v>0.552754406744231</v>
      </c>
    </row>
    <row r="2086" customFormat="false" ht="15" hidden="false" customHeight="false" outlineLevel="0" collapsed="false">
      <c r="A2086" s="14" t="n">
        <f aca="false">A2085+0.001</f>
        <v>2.08399999999988</v>
      </c>
      <c r="B2086" s="14" t="n">
        <f aca="false">(SIN(0.5*'Parche Rectangular'!$C$9*'Parche Rectangular'!$C$12*COS(A2086))/COS(A2086))^2</f>
        <v>0.834388503661249</v>
      </c>
      <c r="C2086" s="14" t="n">
        <f aca="false">SIN(A2086)^3</f>
        <v>0.661177116604052</v>
      </c>
      <c r="D2086" s="14" t="n">
        <f aca="false">Tabla142[[#This Row],[( sin(0.5*k0*W*cos θ)/cos θ )²]]*Tabla142[[#This Row],[sin³ θ]]</f>
        <v>0.551678584978314</v>
      </c>
    </row>
    <row r="2087" customFormat="false" ht="15" hidden="false" customHeight="false" outlineLevel="0" collapsed="false">
      <c r="A2087" s="14" t="n">
        <f aca="false">A2086+0.001</f>
        <v>2.08499999999988</v>
      </c>
      <c r="B2087" s="14" t="n">
        <f aca="false">(SIN(0.5*'Parche Rectangular'!$C$9*'Parche Rectangular'!$C$12*COS(A2087))/COS(A2087))^2</f>
        <v>0.834171777956226</v>
      </c>
      <c r="C2087" s="14" t="n">
        <f aca="false">SIN(A2087)^3</f>
        <v>0.660058892644017</v>
      </c>
      <c r="D2087" s="14" t="n">
        <f aca="false">Tabla142[[#This Row],[( sin(0.5*k0*W*cos θ)/cos θ )²]]*Tabla142[[#This Row],[sin³ θ]]</f>
        <v>0.550602500032678</v>
      </c>
    </row>
    <row r="2088" customFormat="false" ht="15" hidden="false" customHeight="false" outlineLevel="0" collapsed="false">
      <c r="A2088" s="14" t="n">
        <f aca="false">A2087+0.001</f>
        <v>2.08599999999988</v>
      </c>
      <c r="B2088" s="14" t="n">
        <f aca="false">(SIN(0.5*'Parche Rectangular'!$C$9*'Parche Rectangular'!$C$12*COS(A2088))/COS(A2088))^2</f>
        <v>0.833954835836496</v>
      </c>
      <c r="C2088" s="14" t="n">
        <f aca="false">SIN(A2088)^3</f>
        <v>0.65893995226204</v>
      </c>
      <c r="D2088" s="14" t="n">
        <f aca="false">Tabla142[[#This Row],[( sin(0.5*k0*W*cos θ)/cos θ )²]]*Tabla142[[#This Row],[sin³ θ]]</f>
        <v>0.549526159714798</v>
      </c>
    </row>
    <row r="2089" customFormat="false" ht="15" hidden="false" customHeight="false" outlineLevel="0" collapsed="false">
      <c r="A2089" s="14" t="n">
        <f aca="false">A2088+0.001</f>
        <v>2.08699999999988</v>
      </c>
      <c r="B2089" s="14" t="n">
        <f aca="false">(SIN(0.5*'Parche Rectangular'!$C$9*'Parche Rectangular'!$C$12*COS(A2089))/COS(A2089))^2</f>
        <v>0.833737678324707</v>
      </c>
      <c r="C2089" s="14" t="n">
        <f aca="false">SIN(A2089)^3</f>
        <v>0.657820302574918</v>
      </c>
      <c r="D2089" s="14" t="n">
        <f aca="false">Tabla142[[#This Row],[( sin(0.5*k0*W*cos θ)/cos θ )²]]*Tabla142[[#This Row],[sin³ θ]]</f>
        <v>0.548449571823668</v>
      </c>
    </row>
    <row r="2090" customFormat="false" ht="15" hidden="false" customHeight="false" outlineLevel="0" collapsed="false">
      <c r="A2090" s="14" t="n">
        <f aca="false">A2089+0.001</f>
        <v>2.08799999999988</v>
      </c>
      <c r="B2090" s="14" t="n">
        <f aca="false">(SIN(0.5*'Parche Rectangular'!$C$9*'Parche Rectangular'!$C$12*COS(A2090))/COS(A2090))^2</f>
        <v>0.83352030644397</v>
      </c>
      <c r="C2090" s="14" t="n">
        <f aca="false">SIN(A2090)^3</f>
        <v>0.656699950700611</v>
      </c>
      <c r="D2090" s="14" t="n">
        <f aca="false">Tabla142[[#This Row],[( sin(0.5*k0*W*cos θ)/cos θ )²]]*Tabla142[[#This Row],[sin³ θ]]</f>
        <v>0.547372744149713</v>
      </c>
    </row>
    <row r="2091" customFormat="false" ht="15" hidden="false" customHeight="false" outlineLevel="0" collapsed="false">
      <c r="A2091" s="14" t="n">
        <f aca="false">A2090+0.001</f>
        <v>2.08899999999988</v>
      </c>
      <c r="B2091" s="14" t="n">
        <f aca="false">(SIN(0.5*'Parche Rectangular'!$C$9*'Parche Rectangular'!$C$12*COS(A2091))/COS(A2091))^2</f>
        <v>0.833302721217851</v>
      </c>
      <c r="C2091" s="14" t="n">
        <f aca="false">SIN(A2091)^3</f>
        <v>0.655578903758179</v>
      </c>
      <c r="D2091" s="14" t="n">
        <f aca="false">Tabla142[[#This Row],[( sin(0.5*k0*W*cos θ)/cos θ )²]]*Tabla142[[#This Row],[sin³ θ]]</f>
        <v>0.546295684474706</v>
      </c>
    </row>
    <row r="2092" customFormat="false" ht="15" hidden="false" customHeight="false" outlineLevel="0" collapsed="false">
      <c r="A2092" s="14" t="n">
        <f aca="false">A2091+0.001</f>
        <v>2.08999999999988</v>
      </c>
      <c r="B2092" s="14" t="n">
        <f aca="false">(SIN(0.5*'Parche Rectangular'!$C$9*'Parche Rectangular'!$C$12*COS(A2092))/COS(A2092))^2</f>
        <v>0.833084923670367</v>
      </c>
      <c r="C2092" s="14" t="n">
        <f aca="false">SIN(A2092)^3</f>
        <v>0.654457168867724</v>
      </c>
      <c r="D2092" s="14" t="n">
        <f aca="false">Tabla142[[#This Row],[( sin(0.5*k0*W*cos θ)/cos θ )²]]*Tabla142[[#This Row],[sin³ θ]]</f>
        <v>0.545218400571692</v>
      </c>
    </row>
    <row r="2093" customFormat="false" ht="15" hidden="false" customHeight="false" outlineLevel="0" collapsed="false">
      <c r="A2093" s="14" t="n">
        <f aca="false">A2092+0.001</f>
        <v>2.09099999999988</v>
      </c>
      <c r="B2093" s="14" t="n">
        <f aca="false">(SIN(0.5*'Parche Rectangular'!$C$9*'Parche Rectangular'!$C$12*COS(A2093))/COS(A2093))^2</f>
        <v>0.832866914825978</v>
      </c>
      <c r="C2093" s="14" t="n">
        <f aca="false">SIN(A2093)^3</f>
        <v>0.653334753150326</v>
      </c>
      <c r="D2093" s="14" t="n">
        <f aca="false">Tabla142[[#This Row],[( sin(0.5*k0*W*cos θ)/cos θ )²]]*Tabla142[[#This Row],[sin³ θ]]</f>
        <v>0.544140900204904</v>
      </c>
    </row>
    <row r="2094" customFormat="false" ht="15" hidden="false" customHeight="false" outlineLevel="0" collapsed="false">
      <c r="A2094" s="14" t="n">
        <f aca="false">A2093+0.001</f>
        <v>2.09199999999988</v>
      </c>
      <c r="B2094" s="14" t="n">
        <f aca="false">(SIN(0.5*'Parche Rectangular'!$C$9*'Parche Rectangular'!$C$12*COS(A2094))/COS(A2094))^2</f>
        <v>0.83264869570958</v>
      </c>
      <c r="C2094" s="14" t="n">
        <f aca="false">SIN(A2094)^3</f>
        <v>0.652211663727984</v>
      </c>
      <c r="D2094" s="14" t="n">
        <f aca="false">Tabla142[[#This Row],[( sin(0.5*k0*W*cos θ)/cos θ )²]]*Tabla142[[#This Row],[sin³ θ]]</f>
        <v>0.543063191129681</v>
      </c>
    </row>
    <row r="2095" customFormat="false" ht="15" hidden="false" customHeight="false" outlineLevel="0" collapsed="false">
      <c r="A2095" s="14" t="n">
        <f aca="false">A2094+0.001</f>
        <v>2.09299999999988</v>
      </c>
      <c r="B2095" s="14" t="n">
        <f aca="false">(SIN(0.5*'Parche Rectangular'!$C$9*'Parche Rectangular'!$C$12*COS(A2095))/COS(A2095))^2</f>
        <v>0.832430267346497</v>
      </c>
      <c r="C2095" s="14" t="n">
        <f aca="false">SIN(A2095)^3</f>
        <v>0.651087907723554</v>
      </c>
      <c r="D2095" s="14" t="n">
        <f aca="false">Tabla142[[#This Row],[( sin(0.5*k0*W*cos θ)/cos θ )²]]*Tabla142[[#This Row],[sin³ θ]]</f>
        <v>0.54198528109239</v>
      </c>
    </row>
    <row r="2096" customFormat="false" ht="15" hidden="false" customHeight="false" outlineLevel="0" collapsed="false">
      <c r="A2096" s="14" t="n">
        <f aca="false">A2095+0.001</f>
        <v>2.09399999999988</v>
      </c>
      <c r="B2096" s="14" t="n">
        <f aca="false">(SIN(0.5*'Parche Rectangular'!$C$9*'Parche Rectangular'!$C$12*COS(A2096))/COS(A2096))^2</f>
        <v>0.832211630762481</v>
      </c>
      <c r="C2096" s="14" t="n">
        <f aca="false">SIN(A2096)^3</f>
        <v>0.649963492260688</v>
      </c>
      <c r="D2096" s="14" t="n">
        <f aca="false">Tabla142[[#This Row],[( sin(0.5*k0*W*cos θ)/cos θ )²]]*Tabla142[[#This Row],[sin³ θ]]</f>
        <v>0.540907177830344</v>
      </c>
    </row>
    <row r="2097" customFormat="false" ht="15" hidden="false" customHeight="false" outlineLevel="0" collapsed="false">
      <c r="A2097" s="14" t="n">
        <f aca="false">A2096+0.001</f>
        <v>2.09499999999988</v>
      </c>
      <c r="B2097" s="14" t="n">
        <f aca="false">(SIN(0.5*'Parche Rectangular'!$C$9*'Parche Rectangular'!$C$12*COS(A2097))/COS(A2097))^2</f>
        <v>0.831992786983695</v>
      </c>
      <c r="C2097" s="14" t="n">
        <f aca="false">SIN(A2097)^3</f>
        <v>0.648838424463772</v>
      </c>
      <c r="D2097" s="14" t="n">
        <f aca="false">Tabla142[[#This Row],[( sin(0.5*k0*W*cos θ)/cos θ )²]]*Tabla142[[#This Row],[sin³ θ]]</f>
        <v>0.539828889071724</v>
      </c>
    </row>
    <row r="2098" customFormat="false" ht="15" hidden="false" customHeight="false" outlineLevel="0" collapsed="false">
      <c r="A2098" s="14" t="n">
        <f aca="false">A2097+0.001</f>
        <v>2.09599999999988</v>
      </c>
      <c r="B2098" s="14" t="n">
        <f aca="false">(SIN(0.5*'Parche Rectangular'!$C$9*'Parche Rectangular'!$C$12*COS(A2098))/COS(A2098))^2</f>
        <v>0.831773737036719</v>
      </c>
      <c r="C2098" s="14" t="n">
        <f aca="false">SIN(A2098)^3</f>
        <v>0.647712711457866</v>
      </c>
      <c r="D2098" s="14" t="n">
        <f aca="false">Tabla142[[#This Row],[( sin(0.5*k0*W*cos θ)/cos θ )²]]*Tabla142[[#This Row],[sin³ θ]]</f>
        <v>0.538750422535495</v>
      </c>
    </row>
    <row r="2099" customFormat="false" ht="15" hidden="false" customHeight="false" outlineLevel="0" collapsed="false">
      <c r="A2099" s="14" t="n">
        <f aca="false">A2098+0.001</f>
        <v>2.09699999999988</v>
      </c>
      <c r="B2099" s="14" t="n">
        <f aca="false">(SIN(0.5*'Parche Rectangular'!$C$9*'Parche Rectangular'!$C$12*COS(A2099))/COS(A2099))^2</f>
        <v>0.83155448194853</v>
      </c>
      <c r="C2099" s="14" t="n">
        <f aca="false">SIN(A2099)^3</f>
        <v>0.646586360368643</v>
      </c>
      <c r="D2099" s="14" t="n">
        <f aca="false">Tabla142[[#This Row],[( sin(0.5*k0*W*cos θ)/cos θ )²]]*Tabla142[[#This Row],[sin³ θ]]</f>
        <v>0.537671785931333</v>
      </c>
    </row>
    <row r="2100" customFormat="false" ht="15" hidden="false" customHeight="false" outlineLevel="0" collapsed="false">
      <c r="A2100" s="14" t="n">
        <f aca="false">A2099+0.001</f>
        <v>2.09799999999988</v>
      </c>
      <c r="B2100" s="14" t="n">
        <f aca="false">(SIN(0.5*'Parche Rectangular'!$C$9*'Parche Rectangular'!$C$12*COS(A2100))/COS(A2100))^2</f>
        <v>0.831335022746508</v>
      </c>
      <c r="C2100" s="14" t="n">
        <f aca="false">SIN(A2100)^3</f>
        <v>0.645459378322327</v>
      </c>
      <c r="D2100" s="14" t="n">
        <f aca="false">Tabla142[[#This Row],[( sin(0.5*k0*W*cos θ)/cos θ )²]]*Tabla142[[#This Row],[sin³ θ]]</f>
        <v>0.536592986959539</v>
      </c>
    </row>
    <row r="2101" customFormat="false" ht="15" hidden="false" customHeight="false" outlineLevel="0" collapsed="false">
      <c r="A2101" s="14" t="n">
        <f aca="false">A2100+0.001</f>
        <v>2.09899999999988</v>
      </c>
      <c r="B2101" s="14" t="n">
        <f aca="false">(SIN(0.5*'Parche Rectangular'!$C$9*'Parche Rectangular'!$C$12*COS(A2101))/COS(A2101))^2</f>
        <v>0.831115360458421</v>
      </c>
      <c r="C2101" s="14" t="n">
        <f aca="false">SIN(A2101)^3</f>
        <v>0.644331772445633</v>
      </c>
      <c r="D2101" s="14" t="n">
        <f aca="false">Tabla142[[#This Row],[( sin(0.5*k0*W*cos θ)/cos θ )²]]*Tabla142[[#This Row],[sin³ θ]]</f>
        <v>0.535514033310965</v>
      </c>
    </row>
    <row r="2102" customFormat="false" ht="15" hidden="false" customHeight="false" outlineLevel="0" collapsed="false">
      <c r="A2102" s="14" t="n">
        <f aca="false">A2101+0.001</f>
        <v>2.09999999999988</v>
      </c>
      <c r="B2102" s="14" t="n">
        <f aca="false">(SIN(0.5*'Parche Rectangular'!$C$9*'Parche Rectangular'!$C$12*COS(A2102))/COS(A2102))^2</f>
        <v>0.830895496112421</v>
      </c>
      <c r="C2102" s="14" t="n">
        <f aca="false">SIN(A2102)^3</f>
        <v>0.643203549865704</v>
      </c>
      <c r="D2102" s="14" t="n">
        <f aca="false">Tabla142[[#This Row],[( sin(0.5*k0*W*cos θ)/cos θ )²]]*Tabla142[[#This Row],[sin³ θ]]</f>
        <v>0.534434932666934</v>
      </c>
    </row>
    <row r="2103" customFormat="false" ht="15" hidden="false" customHeight="false" outlineLevel="0" collapsed="false">
      <c r="A2103" s="14" t="n">
        <f aca="false">A2102+0.001</f>
        <v>2.10099999999988</v>
      </c>
      <c r="B2103" s="14" t="n">
        <f aca="false">(SIN(0.5*'Parche Rectangular'!$C$9*'Parche Rectangular'!$C$12*COS(A2103))/COS(A2103))^2</f>
        <v>0.83067543073704</v>
      </c>
      <c r="C2103" s="14" t="n">
        <f aca="false">SIN(A2103)^3</f>
        <v>0.642074717710051</v>
      </c>
      <c r="D2103" s="14" t="n">
        <f aca="false">Tabla142[[#This Row],[( sin(0.5*k0*W*cos θ)/cos θ )²]]*Tabla142[[#This Row],[sin³ θ]]</f>
        <v>0.53335569269916</v>
      </c>
    </row>
    <row r="2104" customFormat="false" ht="15" hidden="false" customHeight="false" outlineLevel="0" collapsed="false">
      <c r="A2104" s="14" t="n">
        <f aca="false">A2103+0.001</f>
        <v>2.10199999999988</v>
      </c>
      <c r="B2104" s="14" t="n">
        <f aca="false">(SIN(0.5*'Parche Rectangular'!$C$9*'Parche Rectangular'!$C$12*COS(A2104))/COS(A2104))^2</f>
        <v>0.830455165361178</v>
      </c>
      <c r="C2104" s="14" t="n">
        <f aca="false">SIN(A2104)^3</f>
        <v>0.640945283106493</v>
      </c>
      <c r="D2104" s="14" t="n">
        <f aca="false">Tabla142[[#This Row],[( sin(0.5*k0*W*cos θ)/cos θ )²]]*Tabla142[[#This Row],[sin³ θ]]</f>
        <v>0.53227632106967</v>
      </c>
    </row>
    <row r="2105" customFormat="false" ht="15" hidden="false" customHeight="false" outlineLevel="0" collapsed="false">
      <c r="A2105" s="14" t="n">
        <f aca="false">A2104+0.001</f>
        <v>2.10299999999988</v>
      </c>
      <c r="B2105" s="14" t="n">
        <f aca="false">(SIN(0.5*'Parche Rectangular'!$C$9*'Parche Rectangular'!$C$12*COS(A2105))/COS(A2105))^2</f>
        <v>0.830234701014104</v>
      </c>
      <c r="C2105" s="14" t="n">
        <f aca="false">SIN(A2105)^3</f>
        <v>0.639815253183096</v>
      </c>
      <c r="D2105" s="14" t="n">
        <f aca="false">Tabla142[[#This Row],[( sin(0.5*k0*W*cos θ)/cos θ )²]]*Tabla142[[#This Row],[sin³ θ]]</f>
        <v>0.531196825430731</v>
      </c>
    </row>
    <row r="2106" customFormat="false" ht="15" hidden="false" customHeight="false" outlineLevel="0" collapsed="false">
      <c r="A2106" s="14" t="n">
        <f aca="false">A2105+0.001</f>
        <v>2.10399999999988</v>
      </c>
      <c r="B2106" s="14" t="n">
        <f aca="false">(SIN(0.5*'Parche Rectangular'!$C$9*'Parche Rectangular'!$C$12*COS(A2106))/COS(A2106))^2</f>
        <v>0.830014038725443</v>
      </c>
      <c r="C2106" s="14" t="n">
        <f aca="false">SIN(A2106)^3</f>
        <v>0.638684635068106</v>
      </c>
      <c r="D2106" s="14" t="n">
        <f aca="false">Tabla142[[#This Row],[( sin(0.5*k0*W*cos θ)/cos θ )²]]*Tabla142[[#This Row],[sin³ θ]]</f>
        <v>0.530117213424765</v>
      </c>
    </row>
    <row r="2107" customFormat="false" ht="15" hidden="false" customHeight="false" outlineLevel="0" collapsed="false">
      <c r="A2107" s="14" t="n">
        <f aca="false">A2106+0.001</f>
        <v>2.10499999999988</v>
      </c>
      <c r="B2107" s="14" t="n">
        <f aca="false">(SIN(0.5*'Parche Rectangular'!$C$9*'Parche Rectangular'!$C$12*COS(A2107))/COS(A2107))^2</f>
        <v>0.829793179525171</v>
      </c>
      <c r="C2107" s="14" t="n">
        <f aca="false">SIN(A2107)^3</f>
        <v>0.637553435889898</v>
      </c>
      <c r="D2107" s="14" t="n">
        <f aca="false">Tabla142[[#This Row],[( sin(0.5*k0*W*cos θ)/cos θ )²]]*Tabla142[[#This Row],[sin³ θ]]</f>
        <v>0.529037492684276</v>
      </c>
    </row>
    <row r="2108" customFormat="false" ht="15" hidden="false" customHeight="false" outlineLevel="0" collapsed="false">
      <c r="A2108" s="14" t="n">
        <f aca="false">A2107+0.001</f>
        <v>2.10599999999988</v>
      </c>
      <c r="B2108" s="14" t="n">
        <f aca="false">(SIN(0.5*'Parche Rectangular'!$C$9*'Parche Rectangular'!$C$12*COS(A2108))/COS(A2108))^2</f>
        <v>0.829572124443613</v>
      </c>
      <c r="C2108" s="14" t="n">
        <f aca="false">SIN(A2108)^3</f>
        <v>0.636421662776907</v>
      </c>
      <c r="D2108" s="14" t="n">
        <f aca="false">Tabla142[[#This Row],[( sin(0.5*k0*W*cos θ)/cos θ )²]]*Tabla142[[#This Row],[sin³ θ]]</f>
        <v>0.527957670831775</v>
      </c>
    </row>
    <row r="2109" customFormat="false" ht="15" hidden="false" customHeight="false" outlineLevel="0" collapsed="false">
      <c r="A2109" s="14" t="n">
        <f aca="false">A2108+0.001</f>
        <v>2.10699999999988</v>
      </c>
      <c r="B2109" s="14" t="n">
        <f aca="false">(SIN(0.5*'Parche Rectangular'!$C$9*'Parche Rectangular'!$C$12*COS(A2109))/COS(A2109))^2</f>
        <v>0.829350874511429</v>
      </c>
      <c r="C2109" s="14" t="n">
        <f aca="false">SIN(A2109)^3</f>
        <v>0.635289322857568</v>
      </c>
      <c r="D2109" s="14" t="n">
        <f aca="false">Tabla142[[#This Row],[( sin(0.5*k0*W*cos θ)/cos θ )²]]*Tabla142[[#This Row],[sin³ θ]]</f>
        <v>0.526877755479698</v>
      </c>
    </row>
    <row r="2110" customFormat="false" ht="15" hidden="false" customHeight="false" outlineLevel="0" collapsed="false">
      <c r="A2110" s="14" t="n">
        <f aca="false">A2109+0.001</f>
        <v>2.10799999999988</v>
      </c>
      <c r="B2110" s="14" t="n">
        <f aca="false">(SIN(0.5*'Parche Rectangular'!$C$9*'Parche Rectangular'!$C$12*COS(A2110))/COS(A2110))^2</f>
        <v>0.829129430759615</v>
      </c>
      <c r="C2110" s="14" t="n">
        <f aca="false">SIN(A2110)^3</f>
        <v>0.634156423260259</v>
      </c>
      <c r="D2110" s="14" t="n">
        <f aca="false">Tabla142[[#This Row],[( sin(0.5*k0*W*cos θ)/cos θ )²]]*Tabla142[[#This Row],[sin³ θ]]</f>
        <v>0.525797754230332</v>
      </c>
    </row>
    <row r="2111" customFormat="false" ht="15" hidden="false" customHeight="false" outlineLevel="0" collapsed="false">
      <c r="A2111" s="14" t="n">
        <f aca="false">A2110+0.001</f>
        <v>2.10899999999988</v>
      </c>
      <c r="B2111" s="14" t="n">
        <f aca="false">(SIN(0.5*'Parche Rectangular'!$C$9*'Parche Rectangular'!$C$12*COS(A2111))/COS(A2111))^2</f>
        <v>0.828907794219491</v>
      </c>
      <c r="C2111" s="14" t="n">
        <f aca="false">SIN(A2111)^3</f>
        <v>0.633022971113236</v>
      </c>
      <c r="D2111" s="14" t="n">
        <f aca="false">Tabla142[[#This Row],[( sin(0.5*k0*W*cos θ)/cos θ )²]]*Tabla142[[#This Row],[sin³ θ]]</f>
        <v>0.524717674675741</v>
      </c>
    </row>
    <row r="2112" customFormat="false" ht="15" hidden="false" customHeight="false" outlineLevel="0" collapsed="false">
      <c r="A2112" s="14" t="n">
        <f aca="false">A2111+0.001</f>
        <v>2.10999999999988</v>
      </c>
      <c r="B2112" s="14" t="n">
        <f aca="false">(SIN(0.5*'Parche Rectangular'!$C$9*'Parche Rectangular'!$C$12*COS(A2112))/COS(A2112))^2</f>
        <v>0.828685965922698</v>
      </c>
      <c r="C2112" s="14" t="n">
        <f aca="false">SIN(A2112)^3</f>
        <v>0.631888973544572</v>
      </c>
      <c r="D2112" s="14" t="n">
        <f aca="false">Tabla142[[#This Row],[( sin(0.5*k0*W*cos θ)/cos θ )²]]*Tabla142[[#This Row],[sin³ θ]]</f>
        <v>0.523637524397686</v>
      </c>
    </row>
    <row r="2113" customFormat="false" ht="15" hidden="false" customHeight="false" outlineLevel="0" collapsed="false">
      <c r="A2113" s="14" t="n">
        <f aca="false">A2112+0.001</f>
        <v>2.11099999999988</v>
      </c>
      <c r="B2113" s="14" t="n">
        <f aca="false">(SIN(0.5*'Parche Rectangular'!$C$9*'Parche Rectangular'!$C$12*COS(A2113))/COS(A2113))^2</f>
        <v>0.82846394690119</v>
      </c>
      <c r="C2113" s="14" t="n">
        <f aca="false">SIN(A2113)^3</f>
        <v>0.630754437682098</v>
      </c>
      <c r="D2113" s="14" t="n">
        <f aca="false">Tabla142[[#This Row],[( sin(0.5*k0*W*cos θ)/cos θ )²]]*Tabla142[[#This Row],[sin³ θ]]</f>
        <v>0.522557310967552</v>
      </c>
    </row>
    <row r="2114" customFormat="false" ht="15" hidden="false" customHeight="false" outlineLevel="0" collapsed="false">
      <c r="A2114" s="14" t="n">
        <f aca="false">A2113+0.001</f>
        <v>2.11199999999988</v>
      </c>
      <c r="B2114" s="14" t="n">
        <f aca="false">(SIN(0.5*'Parche Rectangular'!$C$9*'Parche Rectangular'!$C$12*COS(A2114))/COS(A2114))^2</f>
        <v>0.828241738187228</v>
      </c>
      <c r="C2114" s="14" t="n">
        <f aca="false">SIN(A2114)^3</f>
        <v>0.629619370653343</v>
      </c>
      <c r="D2114" s="14" t="n">
        <f aca="false">Tabla142[[#This Row],[( sin(0.5*k0*W*cos θ)/cos θ )²]]*Tabla142[[#This Row],[sin³ θ]]</f>
        <v>0.521477041946273</v>
      </c>
    </row>
    <row r="2115" customFormat="false" ht="15" hidden="false" customHeight="false" outlineLevel="0" collapsed="false">
      <c r="A2115" s="14" t="n">
        <f aca="false">A2114+0.001</f>
        <v>2.11299999999988</v>
      </c>
      <c r="B2115" s="14" t="n">
        <f aca="false">(SIN(0.5*'Parche Rectangular'!$C$9*'Parche Rectangular'!$C$12*COS(A2115))/COS(A2115))^2</f>
        <v>0.828019340813373</v>
      </c>
      <c r="C2115" s="14" t="n">
        <f aca="false">SIN(A2115)^3</f>
        <v>0.628483779585466</v>
      </c>
      <c r="D2115" s="14" t="n">
        <f aca="false">Tabla142[[#This Row],[( sin(0.5*k0*W*cos θ)/cos θ )²]]*Tabla142[[#This Row],[sin³ θ]]</f>
        <v>0.520396724884255</v>
      </c>
    </row>
    <row r="2116" customFormat="false" ht="15" hidden="false" customHeight="false" outlineLevel="0" collapsed="false">
      <c r="A2116" s="14" t="n">
        <f aca="false">A2115+0.001</f>
        <v>2.11399999999988</v>
      </c>
      <c r="B2116" s="14" t="n">
        <f aca="false">(SIN(0.5*'Parche Rectangular'!$C$9*'Parche Rectangular'!$C$12*COS(A2116))/COS(A2116))^2</f>
        <v>0.827796755812481</v>
      </c>
      <c r="C2116" s="14" t="n">
        <f aca="false">SIN(A2116)^3</f>
        <v>0.627347671605205</v>
      </c>
      <c r="D2116" s="14" t="n">
        <f aca="false">Tabla142[[#This Row],[( sin(0.5*k0*W*cos θ)/cos θ )²]]*Tabla142[[#This Row],[sin³ θ]]</f>
        <v>0.519316367321302</v>
      </c>
    </row>
    <row r="2117" customFormat="false" ht="15" hidden="false" customHeight="false" outlineLevel="0" collapsed="false">
      <c r="A2117" s="14" t="n">
        <f aca="false">A2116+0.001</f>
        <v>2.11499999999988</v>
      </c>
      <c r="B2117" s="14" t="n">
        <f aca="false">(SIN(0.5*'Parche Rectangular'!$C$9*'Parche Rectangular'!$C$12*COS(A2117))/COS(A2117))^2</f>
        <v>0.827573984217695</v>
      </c>
      <c r="C2117" s="14" t="n">
        <f aca="false">SIN(A2117)^3</f>
        <v>0.626211053838807</v>
      </c>
      <c r="D2117" s="14" t="n">
        <f aca="false">Tabla142[[#This Row],[( sin(0.5*k0*W*cos θ)/cos θ )²]]*Tabla142[[#This Row],[sin³ θ]]</f>
        <v>0.518235976786543</v>
      </c>
    </row>
    <row r="2118" customFormat="false" ht="15" hidden="false" customHeight="false" outlineLevel="0" collapsed="false">
      <c r="A2118" s="14" t="n">
        <f aca="false">A2117+0.001</f>
        <v>2.11599999999988</v>
      </c>
      <c r="B2118" s="14" t="n">
        <f aca="false">(SIN(0.5*'Parche Rectangular'!$C$9*'Parche Rectangular'!$C$12*COS(A2118))/COS(A2118))^2</f>
        <v>0.827351027062441</v>
      </c>
      <c r="C2118" s="14" t="n">
        <f aca="false">SIN(A2118)^3</f>
        <v>0.625073933411972</v>
      </c>
      <c r="D2118" s="14" t="n">
        <f aca="false">Tabla142[[#This Row],[( sin(0.5*k0*W*cos θ)/cos θ )²]]*Tabla142[[#This Row],[sin³ θ]]</f>
        <v>0.517155560798355</v>
      </c>
    </row>
    <row r="2119" customFormat="false" ht="15" hidden="false" customHeight="false" outlineLevel="0" collapsed="false">
      <c r="A2119" s="14" t="n">
        <f aca="false">A2118+0.001</f>
        <v>2.11699999999988</v>
      </c>
      <c r="B2119" s="14" t="n">
        <f aca="false">(SIN(0.5*'Parche Rectangular'!$C$9*'Parche Rectangular'!$C$12*COS(A2119))/COS(A2119))^2</f>
        <v>0.827127885380418</v>
      </c>
      <c r="C2119" s="14" t="n">
        <f aca="false">SIN(A2119)^3</f>
        <v>0.623936317449792</v>
      </c>
      <c r="D2119" s="14" t="n">
        <f aca="false">Tabla142[[#This Row],[( sin(0.5*k0*W*cos θ)/cos θ )²]]*Tabla142[[#This Row],[sin³ θ]]</f>
        <v>0.516075126864292</v>
      </c>
    </row>
    <row r="2120" customFormat="false" ht="15" hidden="false" customHeight="false" outlineLevel="0" collapsed="false">
      <c r="A2120" s="14" t="n">
        <f aca="false">A2119+0.001</f>
        <v>2.11799999999988</v>
      </c>
      <c r="B2120" s="14" t="n">
        <f aca="false">(SIN(0.5*'Parche Rectangular'!$C$9*'Parche Rectangular'!$C$12*COS(A2120))/COS(A2120))^2</f>
        <v>0.826904560205594</v>
      </c>
      <c r="C2120" s="14" t="n">
        <f aca="false">SIN(A2120)^3</f>
        <v>0.622798213076687</v>
      </c>
      <c r="D2120" s="14" t="n">
        <f aca="false">Tabla142[[#This Row],[( sin(0.5*k0*W*cos θ)/cos θ )²]]*Tabla142[[#This Row],[sin³ θ]]</f>
        <v>0.514994682481008</v>
      </c>
    </row>
    <row r="2121" customFormat="false" ht="15" hidden="false" customHeight="false" outlineLevel="0" collapsed="false">
      <c r="A2121" s="14" t="n">
        <f aca="false">A2120+0.001</f>
        <v>2.11899999999988</v>
      </c>
      <c r="B2121" s="14" t="n">
        <f aca="false">(SIN(0.5*'Parche Rectangular'!$C$9*'Parche Rectangular'!$C$12*COS(A2121))/COS(A2121))^2</f>
        <v>0.826681052572202</v>
      </c>
      <c r="C2121" s="14" t="n">
        <f aca="false">SIN(A2121)^3</f>
        <v>0.621659627416347</v>
      </c>
      <c r="D2121" s="14" t="n">
        <f aca="false">Tabla142[[#This Row],[( sin(0.5*k0*W*cos θ)/cos θ )²]]*Tabla142[[#This Row],[sin³ θ]]</f>
        <v>0.513914235134188</v>
      </c>
    </row>
    <row r="2122" customFormat="false" ht="15" hidden="false" customHeight="false" outlineLevel="0" collapsed="false">
      <c r="A2122" s="14" t="n">
        <f aca="false">A2121+0.001</f>
        <v>2.11999999999988</v>
      </c>
      <c r="B2122" s="14" t="n">
        <f aca="false">(SIN(0.5*'Parche Rectangular'!$C$9*'Parche Rectangular'!$C$12*COS(A2122))/COS(A2122))^2</f>
        <v>0.826457363514726</v>
      </c>
      <c r="C2122" s="14" t="n">
        <f aca="false">SIN(A2122)^3</f>
        <v>0.620520567591667</v>
      </c>
      <c r="D2122" s="14" t="n">
        <f aca="false">Tabla142[[#This Row],[( sin(0.5*k0*W*cos θ)/cos θ )²]]*Tabla142[[#This Row],[sin³ θ]]</f>
        <v>0.512833792298471</v>
      </c>
    </row>
    <row r="2123" customFormat="false" ht="15" hidden="false" customHeight="false" outlineLevel="0" collapsed="false">
      <c r="A2123" s="14" t="n">
        <f aca="false">A2122+0.001</f>
        <v>2.12099999999988</v>
      </c>
      <c r="B2123" s="14" t="n">
        <f aca="false">(SIN(0.5*'Parche Rectangular'!$C$9*'Parche Rectangular'!$C$12*COS(A2123))/COS(A2123))^2</f>
        <v>0.826233494067905</v>
      </c>
      <c r="C2123" s="14" t="n">
        <f aca="false">SIN(A2123)^3</f>
        <v>0.619381040724692</v>
      </c>
      <c r="D2123" s="14" t="n">
        <f aca="false">Tabla142[[#This Row],[( sin(0.5*k0*W*cos θ)/cos θ )²]]*Tabla142[[#This Row],[sin³ θ]]</f>
        <v>0.511753361437378</v>
      </c>
    </row>
    <row r="2124" customFormat="false" ht="15" hidden="false" customHeight="false" outlineLevel="0" collapsed="false">
      <c r="A2124" s="14" t="n">
        <f aca="false">A2123+0.001</f>
        <v>2.12199999999988</v>
      </c>
      <c r="B2124" s="14" t="n">
        <f aca="false">(SIN(0.5*'Parche Rectangular'!$C$9*'Parche Rectangular'!$C$12*COS(A2124))/COS(A2124))^2</f>
        <v>0.826009445266717</v>
      </c>
      <c r="C2124" s="14" t="n">
        <f aca="false">SIN(A2124)^3</f>
        <v>0.618241053936552</v>
      </c>
      <c r="D2124" s="14" t="n">
        <f aca="false">Tabla142[[#This Row],[( sin(0.5*k0*W*cos θ)/cos θ )²]]*Tabla142[[#This Row],[sin³ θ]]</f>
        <v>0.510672950003241</v>
      </c>
    </row>
    <row r="2125" customFormat="false" ht="15" hidden="false" customHeight="false" outlineLevel="0" collapsed="false">
      <c r="A2125" s="14" t="n">
        <f aca="false">A2124+0.001</f>
        <v>2.12299999999988</v>
      </c>
      <c r="B2125" s="14" t="n">
        <f aca="false">(SIN(0.5*'Parche Rectangular'!$C$9*'Parche Rectangular'!$C$12*COS(A2125))/COS(A2125))^2</f>
        <v>0.825785218146379</v>
      </c>
      <c r="C2125" s="14" t="n">
        <f aca="false">SIN(A2125)^3</f>
        <v>0.6171006143474</v>
      </c>
      <c r="D2125" s="14" t="n">
        <f aca="false">Tabla142[[#This Row],[( sin(0.5*k0*W*cos θ)/cos θ )²]]*Tabla142[[#This Row],[sin³ θ]]</f>
        <v>0.509592565437132</v>
      </c>
    </row>
    <row r="2126" customFormat="false" ht="15" hidden="false" customHeight="false" outlineLevel="0" collapsed="false">
      <c r="A2126" s="14" t="n">
        <f aca="false">A2125+0.001</f>
        <v>2.12399999999988</v>
      </c>
      <c r="B2126" s="14" t="n">
        <f aca="false">(SIN(0.5*'Parche Rectangular'!$C$9*'Parche Rectangular'!$C$12*COS(A2126))/COS(A2126))^2</f>
        <v>0.82556081374234</v>
      </c>
      <c r="C2126" s="14" t="n">
        <f aca="false">SIN(A2126)^3</f>
        <v>0.615959729076354</v>
      </c>
      <c r="D2126" s="14" t="n">
        <f aca="false">Tabla142[[#This Row],[( sin(0.5*k0*W*cos θ)/cos θ )²]]*Tabla142[[#This Row],[sin³ θ]]</f>
        <v>0.508512215168786</v>
      </c>
    </row>
    <row r="2127" customFormat="false" ht="15" hidden="false" customHeight="false" outlineLevel="0" collapsed="false">
      <c r="A2127" s="14" t="n">
        <f aca="false">A2126+0.001</f>
        <v>2.12499999999988</v>
      </c>
      <c r="B2127" s="14" t="n">
        <f aca="false">(SIN(0.5*'Parche Rectangular'!$C$9*'Parche Rectangular'!$C$12*COS(A2127))/COS(A2127))^2</f>
        <v>0.825336233090269</v>
      </c>
      <c r="C2127" s="14" t="n">
        <f aca="false">SIN(A2127)^3</f>
        <v>0.614818405241435</v>
      </c>
      <c r="D2127" s="14" t="n">
        <f aca="false">Tabla142[[#This Row],[( sin(0.5*k0*W*cos θ)/cos θ )²]]*Tabla142[[#This Row],[sin³ θ]]</f>
        <v>0.507431906616533</v>
      </c>
    </row>
    <row r="2128" customFormat="false" ht="15" hidden="false" customHeight="false" outlineLevel="0" collapsed="false">
      <c r="A2128" s="14" t="n">
        <f aca="false">A2127+0.001</f>
        <v>2.12599999999988</v>
      </c>
      <c r="B2128" s="14" t="n">
        <f aca="false">(SIN(0.5*'Parche Rectangular'!$C$9*'Parche Rectangular'!$C$12*COS(A2128))/COS(A2128))^2</f>
        <v>0.825111477226059</v>
      </c>
      <c r="C2128" s="14" t="n">
        <f aca="false">SIN(A2128)^3</f>
        <v>0.613676649959507</v>
      </c>
      <c r="D2128" s="14" t="n">
        <f aca="false">Tabla142[[#This Row],[( sin(0.5*k0*W*cos θ)/cos θ )²]]*Tabla142[[#This Row],[sin³ θ]]</f>
        <v>0.506351647187227</v>
      </c>
    </row>
    <row r="2129" customFormat="false" ht="15" hidden="false" customHeight="false" outlineLevel="0" collapsed="false">
      <c r="A2129" s="14" t="n">
        <f aca="false">A2128+0.001</f>
        <v>2.12699999999988</v>
      </c>
      <c r="B2129" s="14" t="n">
        <f aca="false">(SIN(0.5*'Parche Rectangular'!$C$9*'Parche Rectangular'!$C$12*COS(A2129))/COS(A2129))^2</f>
        <v>0.824886547185809</v>
      </c>
      <c r="C2129" s="14" t="n">
        <f aca="false">SIN(A2129)^3</f>
        <v>0.612534470346212</v>
      </c>
      <c r="D2129" s="14" t="n">
        <f aca="false">Tabla142[[#This Row],[( sin(0.5*k0*W*cos θ)/cos θ )²]]*Tabla142[[#This Row],[sin³ θ]]</f>
        <v>0.505271444276175</v>
      </c>
    </row>
    <row r="2130" customFormat="false" ht="15" hidden="false" customHeight="false" outlineLevel="0" collapsed="false">
      <c r="A2130" s="14" t="n">
        <f aca="false">A2129+0.001</f>
        <v>2.12799999999988</v>
      </c>
      <c r="B2130" s="14" t="n">
        <f aca="false">(SIN(0.5*'Parche Rectangular'!$C$9*'Parche Rectangular'!$C$12*COS(A2130))/COS(A2130))^2</f>
        <v>0.824661444005828</v>
      </c>
      <c r="C2130" s="14" t="n">
        <f aca="false">SIN(A2130)^3</f>
        <v>0.611391873515916</v>
      </c>
      <c r="D2130" s="14" t="n">
        <f aca="false">Tabla142[[#This Row],[( sin(0.5*k0*W*cos θ)/cos θ )²]]*Tabla142[[#This Row],[sin³ θ]]</f>
        <v>0.504191305267064</v>
      </c>
    </row>
    <row r="2131" customFormat="false" ht="15" hidden="false" customHeight="false" outlineLevel="0" collapsed="false">
      <c r="A2131" s="14" t="n">
        <f aca="false">A2130+0.001</f>
        <v>2.12899999999988</v>
      </c>
      <c r="B2131" s="14" t="n">
        <f aca="false">(SIN(0.5*'Parche Rectangular'!$C$9*'Parche Rectangular'!$C$12*COS(A2131))/COS(A2131))^2</f>
        <v>0.82443616872262</v>
      </c>
      <c r="C2131" s="14" t="n">
        <f aca="false">SIN(A2131)^3</f>
        <v>0.610248866581643</v>
      </c>
      <c r="D2131" s="14" t="n">
        <f aca="false">Tabla142[[#This Row],[( sin(0.5*k0*W*cos θ)/cos θ )²]]*Tabla142[[#This Row],[sin³ θ]]</f>
        <v>0.503111237531891</v>
      </c>
    </row>
    <row r="2132" customFormat="false" ht="15" hidden="false" customHeight="false" outlineLevel="0" collapsed="false">
      <c r="A2132" s="14" t="n">
        <f aca="false">A2131+0.001</f>
        <v>2.12999999999988</v>
      </c>
      <c r="B2132" s="14" t="n">
        <f aca="false">(SIN(0.5*'Parche Rectangular'!$C$9*'Parche Rectangular'!$C$12*COS(A2132))/COS(A2132))^2</f>
        <v>0.824210722372886</v>
      </c>
      <c r="C2132" s="14" t="n">
        <f aca="false">SIN(A2132)^3</f>
        <v>0.609105456655013</v>
      </c>
      <c r="D2132" s="14" t="n">
        <f aca="false">Tabla142[[#This Row],[( sin(0.5*k0*W*cos θ)/cos θ )²]]*Tabla142[[#This Row],[sin³ θ]]</f>
        <v>0.502031248430895</v>
      </c>
    </row>
    <row r="2133" customFormat="false" ht="15" hidden="false" customHeight="false" outlineLevel="0" collapsed="false">
      <c r="A2133" s="14" t="n">
        <f aca="false">A2132+0.001</f>
        <v>2.13099999999988</v>
      </c>
      <c r="B2133" s="14" t="n">
        <f aca="false">(SIN(0.5*'Parche Rectangular'!$C$9*'Parche Rectangular'!$C$12*COS(A2133))/COS(A2133))^2</f>
        <v>0.823985105993511</v>
      </c>
      <c r="C2133" s="14" t="n">
        <f aca="false">SIN(A2133)^3</f>
        <v>0.607961650846187</v>
      </c>
      <c r="D2133" s="14" t="n">
        <f aca="false">Tabla142[[#This Row],[( sin(0.5*k0*W*cos θ)/cos θ )²]]*Tabla142[[#This Row],[sin³ θ]]</f>
        <v>0.500951345312486</v>
      </c>
    </row>
    <row r="2134" customFormat="false" ht="15" hidden="false" customHeight="false" outlineLevel="0" collapsed="false">
      <c r="A2134" s="14" t="n">
        <f aca="false">A2133+0.001</f>
        <v>2.13199999999988</v>
      </c>
      <c r="B2134" s="14" t="n">
        <f aca="false">(SIN(0.5*'Parche Rectangular'!$C$9*'Parche Rectangular'!$C$12*COS(A2134))/COS(A2134))^2</f>
        <v>0.823759320621562</v>
      </c>
      <c r="C2134" s="14" t="n">
        <f aca="false">SIN(A2134)^3</f>
        <v>0.606817456263802</v>
      </c>
      <c r="D2134" s="14" t="n">
        <f aca="false">Tabla142[[#This Row],[( sin(0.5*k0*W*cos θ)/cos θ )²]]*Tabla142[[#This Row],[sin³ θ]]</f>
        <v>0.499871535513174</v>
      </c>
    </row>
    <row r="2135" customFormat="false" ht="15" hidden="false" customHeight="false" outlineLevel="0" collapsed="false">
      <c r="A2135" s="14" t="n">
        <f aca="false">A2134+0.001</f>
        <v>2.13299999999988</v>
      </c>
      <c r="B2135" s="14" t="n">
        <f aca="false">(SIN(0.5*'Parche Rectangular'!$C$9*'Parche Rectangular'!$C$12*COS(A2135))/COS(A2135))^2</f>
        <v>0.82353336729428</v>
      </c>
      <c r="C2135" s="14" t="n">
        <f aca="false">SIN(A2135)^3</f>
        <v>0.605672880014911</v>
      </c>
      <c r="D2135" s="14" t="n">
        <f aca="false">Tabla142[[#This Row],[( sin(0.5*k0*W*cos θ)/cos θ )²]]*Tabla142[[#This Row],[sin³ θ]]</f>
        <v>0.498791826357504</v>
      </c>
    </row>
    <row r="2136" customFormat="false" ht="15" hidden="false" customHeight="false" outlineLevel="0" collapsed="false">
      <c r="A2136" s="14" t="n">
        <f aca="false">A2135+0.001</f>
        <v>2.13399999999988</v>
      </c>
      <c r="B2136" s="14" t="n">
        <f aca="false">(SIN(0.5*'Parche Rectangular'!$C$9*'Parche Rectangular'!$C$12*COS(A2136))/COS(A2136))^2</f>
        <v>0.823307247049072</v>
      </c>
      <c r="C2136" s="14" t="n">
        <f aca="false">SIN(A2136)^3</f>
        <v>0.604527929204921</v>
      </c>
      <c r="D2136" s="14" t="n">
        <f aca="false">Tabla142[[#This Row],[( sin(0.5*k0*W*cos θ)/cos θ )²]]*Tabla142[[#This Row],[sin³ θ]]</f>
        <v>0.497712225157979</v>
      </c>
    </row>
    <row r="2137" customFormat="false" ht="15" hidden="false" customHeight="false" outlineLevel="0" collapsed="false">
      <c r="A2137" s="14" t="n">
        <f aca="false">A2136+0.001</f>
        <v>2.13499999999988</v>
      </c>
      <c r="B2137" s="14" t="n">
        <f aca="false">(SIN(0.5*'Parche Rectangular'!$C$9*'Parche Rectangular'!$C$12*COS(A2137))/COS(A2137))^2</f>
        <v>0.823080960923509</v>
      </c>
      <c r="C2137" s="14" t="n">
        <f aca="false">SIN(A2137)^3</f>
        <v>0.603382610937535</v>
      </c>
      <c r="D2137" s="14" t="n">
        <f aca="false">Tabla142[[#This Row],[( sin(0.5*k0*W*cos θ)/cos θ )²]]*Tabla142[[#This Row],[sin³ θ]]</f>
        <v>0.496632739215002</v>
      </c>
    </row>
    <row r="2138" customFormat="false" ht="15" hidden="false" customHeight="false" outlineLevel="0" collapsed="false">
      <c r="A2138" s="14" t="n">
        <f aca="false">A2137+0.001</f>
        <v>2.13599999999988</v>
      </c>
      <c r="B2138" s="14" t="n">
        <f aca="false">(SIN(0.5*'Parche Rectangular'!$C$9*'Parche Rectangular'!$C$12*COS(A2138))/COS(A2138))^2</f>
        <v>0.822854509955317</v>
      </c>
      <c r="C2138" s="14" t="n">
        <f aca="false">SIN(A2138)^3</f>
        <v>0.602236932314689</v>
      </c>
      <c r="D2138" s="14" t="n">
        <f aca="false">Tabla142[[#This Row],[( sin(0.5*k0*W*cos θ)/cos θ )²]]*Tabla142[[#This Row],[sin³ θ]]</f>
        <v>0.495553375816797</v>
      </c>
    </row>
    <row r="2139" customFormat="false" ht="15" hidden="false" customHeight="false" outlineLevel="0" collapsed="false">
      <c r="A2139" s="14" t="n">
        <f aca="false">A2138+0.001</f>
        <v>2.13699999999988</v>
      </c>
      <c r="B2139" s="14" t="n">
        <f aca="false">(SIN(0.5*'Parche Rectangular'!$C$9*'Parche Rectangular'!$C$12*COS(A2139))/COS(A2139))^2</f>
        <v>0.82262789518237</v>
      </c>
      <c r="C2139" s="14" t="n">
        <f aca="false">SIN(A2139)^3</f>
        <v>0.601090900436494</v>
      </c>
      <c r="D2139" s="14" t="n">
        <f aca="false">Tabla142[[#This Row],[( sin(0.5*k0*W*cos θ)/cos θ )²]]*Tabla142[[#This Row],[sin³ θ]]</f>
        <v>0.494474142239349</v>
      </c>
    </row>
    <row r="2140" customFormat="false" ht="15" hidden="false" customHeight="false" outlineLevel="0" collapsed="false">
      <c r="A2140" s="14" t="n">
        <f aca="false">A2139+0.001</f>
        <v>2.13799999999988</v>
      </c>
      <c r="B2140" s="14" t="n">
        <f aca="false">(SIN(0.5*'Parche Rectangular'!$C$9*'Parche Rectangular'!$C$12*COS(A2140))/COS(A2140))^2</f>
        <v>0.822401117642688</v>
      </c>
      <c r="C2140" s="14" t="n">
        <f aca="false">SIN(A2140)^3</f>
        <v>0.599944522401171</v>
      </c>
      <c r="D2140" s="14" t="n">
        <f aca="false">Tabla142[[#This Row],[( sin(0.5*k0*W*cos θ)/cos θ )²]]*Tabla142[[#This Row],[sin³ θ]]</f>
        <v>0.493395045746332</v>
      </c>
    </row>
    <row r="2141" customFormat="false" ht="15" hidden="false" customHeight="false" outlineLevel="0" collapsed="false">
      <c r="A2141" s="14" t="n">
        <f aca="false">A2140+0.001</f>
        <v>2.13899999999988</v>
      </c>
      <c r="B2141" s="14" t="n">
        <f aca="false">(SIN(0.5*'Parche Rectangular'!$C$9*'Parche Rectangular'!$C$12*COS(A2141))/COS(A2141))^2</f>
        <v>0.822174178374426</v>
      </c>
      <c r="C2141" s="14" t="n">
        <f aca="false">SIN(A2141)^3</f>
        <v>0.598797805304994</v>
      </c>
      <c r="D2141" s="14" t="n">
        <f aca="false">Tabla142[[#This Row],[( sin(0.5*k0*W*cos θ)/cos θ )²]]*Tabla142[[#This Row],[sin³ θ]]</f>
        <v>0.492316093589043</v>
      </c>
    </row>
    <row r="2142" customFormat="false" ht="15" hidden="false" customHeight="false" outlineLevel="0" collapsed="false">
      <c r="A2142" s="14" t="n">
        <f aca="false">A2141+0.001</f>
        <v>2.13999999999988</v>
      </c>
      <c r="B2142" s="14" t="n">
        <f aca="false">(SIN(0.5*'Parche Rectangular'!$C$9*'Parche Rectangular'!$C$12*COS(A2142))/COS(A2142))^2</f>
        <v>0.821947078415868</v>
      </c>
      <c r="C2142" s="14" t="n">
        <f aca="false">SIN(A2142)^3</f>
        <v>0.597650756242228</v>
      </c>
      <c r="D2142" s="14" t="n">
        <f aca="false">Tabla142[[#This Row],[( sin(0.5*k0*W*cos θ)/cos θ )²]]*Tabla142[[#This Row],[sin³ θ]]</f>
        <v>0.491237293006334</v>
      </c>
    </row>
    <row r="2143" customFormat="false" ht="15" hidden="false" customHeight="false" outlineLevel="0" collapsed="false">
      <c r="A2143" s="14" t="n">
        <f aca="false">A2142+0.001</f>
        <v>2.14099999999988</v>
      </c>
      <c r="B2143" s="14" t="n">
        <f aca="false">(SIN(0.5*'Parche Rectangular'!$C$9*'Parche Rectangular'!$C$12*COS(A2143))/COS(A2143))^2</f>
        <v>0.821719818805427</v>
      </c>
      <c r="C2143" s="14" t="n">
        <f aca="false">SIN(A2143)^3</f>
        <v>0.596503382305068</v>
      </c>
      <c r="D2143" s="14" t="n">
        <f aca="false">Tabla142[[#This Row],[( sin(0.5*k0*W*cos θ)/cos θ )²]]*Tabla142[[#This Row],[sin³ θ]]</f>
        <v>0.490158651224545</v>
      </c>
    </row>
    <row r="2144" customFormat="false" ht="15" hidden="false" customHeight="false" outlineLevel="0" collapsed="false">
      <c r="A2144" s="14" t="n">
        <f aca="false">A2143+0.001</f>
        <v>2.14199999999987</v>
      </c>
      <c r="B2144" s="14" t="n">
        <f aca="false">(SIN(0.5*'Parche Rectangular'!$C$9*'Parche Rectangular'!$C$12*COS(A2144))/COS(A2144))^2</f>
        <v>0.821492400581631</v>
      </c>
      <c r="C2144" s="14" t="n">
        <f aca="false">SIN(A2144)^3</f>
        <v>0.595355690583579</v>
      </c>
      <c r="D2144" s="14" t="n">
        <f aca="false">Tabla142[[#This Row],[( sin(0.5*k0*W*cos θ)/cos θ )²]]*Tabla142[[#This Row],[sin³ θ]]</f>
        <v>0.489080175457439</v>
      </c>
    </row>
    <row r="2145" customFormat="false" ht="15" hidden="false" customHeight="false" outlineLevel="0" collapsed="false">
      <c r="A2145" s="14" t="n">
        <f aca="false">A2144+0.001</f>
        <v>2.14299999999987</v>
      </c>
      <c r="B2145" s="14" t="n">
        <f aca="false">(SIN(0.5*'Parche Rectangular'!$C$9*'Parche Rectangular'!$C$12*COS(A2145))/COS(A2145))^2</f>
        <v>0.821264824783121</v>
      </c>
      <c r="C2145" s="14" t="n">
        <f aca="false">SIN(A2145)^3</f>
        <v>0.594207688165636</v>
      </c>
      <c r="D2145" s="14" t="n">
        <f aca="false">Tabla142[[#This Row],[( sin(0.5*k0*W*cos θ)/cos θ )²]]*Tabla142[[#This Row],[sin³ θ]]</f>
        <v>0.488001872906134</v>
      </c>
    </row>
    <row r="2146" customFormat="false" ht="15" hidden="false" customHeight="false" outlineLevel="0" collapsed="false">
      <c r="A2146" s="14" t="n">
        <f aca="false">A2145+0.001</f>
        <v>2.14399999999987</v>
      </c>
      <c r="B2146" s="14" t="n">
        <f aca="false">(SIN(0.5*'Parche Rectangular'!$C$9*'Parche Rectangular'!$C$12*COS(A2146))/COS(A2146))^2</f>
        <v>0.821037092448644</v>
      </c>
      <c r="C2146" s="14" t="n">
        <f aca="false">SIN(A2146)^3</f>
        <v>0.593059382136863</v>
      </c>
      <c r="D2146" s="14" t="n">
        <f aca="false">Tabla142[[#This Row],[( sin(0.5*k0*W*cos θ)/cos θ )²]]*Tabla142[[#This Row],[sin³ θ]]</f>
        <v>0.486923750759039</v>
      </c>
    </row>
    <row r="2147" customFormat="false" ht="15" hidden="false" customHeight="false" outlineLevel="0" collapsed="false">
      <c r="A2147" s="14" t="n">
        <f aca="false">A2146+0.001</f>
        <v>2.14499999999987</v>
      </c>
      <c r="B2147" s="14" t="n">
        <f aca="false">(SIN(0.5*'Parche Rectangular'!$C$9*'Parche Rectangular'!$C$12*COS(A2147))/COS(A2147))^2</f>
        <v>0.820809204617049</v>
      </c>
      <c r="C2147" s="14" t="n">
        <f aca="false">SIN(A2147)^3</f>
        <v>0.59191077958057</v>
      </c>
      <c r="D2147" s="14" t="n">
        <f aca="false">Tabla142[[#This Row],[( sin(0.5*k0*W*cos θ)/cos θ )²]]*Tabla142[[#This Row],[sin³ θ]]</f>
        <v>0.485845816191785</v>
      </c>
    </row>
    <row r="2148" customFormat="false" ht="15" hidden="false" customHeight="false" outlineLevel="0" collapsed="false">
      <c r="A2148" s="14" t="n">
        <f aca="false">A2147+0.001</f>
        <v>2.14599999999987</v>
      </c>
      <c r="B2148" s="14" t="n">
        <f aca="false">(SIN(0.5*'Parche Rectangular'!$C$9*'Parche Rectangular'!$C$12*COS(A2148))/COS(A2148))^2</f>
        <v>0.820581162327277</v>
      </c>
      <c r="C2148" s="14" t="n">
        <f aca="false">SIN(A2148)^3</f>
        <v>0.590761887577697</v>
      </c>
      <c r="D2148" s="14" t="n">
        <f aca="false">Tabla142[[#This Row],[( sin(0.5*k0*W*cos θ)/cos θ )²]]*Tabla142[[#This Row],[sin³ θ]]</f>
        <v>0.484768076367163</v>
      </c>
    </row>
    <row r="2149" customFormat="false" ht="15" hidden="false" customHeight="false" outlineLevel="0" collapsed="false">
      <c r="A2149" s="14" t="n">
        <f aca="false">A2148+0.001</f>
        <v>2.14699999999987</v>
      </c>
      <c r="B2149" s="14" t="n">
        <f aca="false">(SIN(0.5*'Parche Rectangular'!$C$9*'Parche Rectangular'!$C$12*COS(A2149))/COS(A2149))^2</f>
        <v>0.820352966618356</v>
      </c>
      <c r="C2149" s="14" t="n">
        <f aca="false">SIN(A2149)^3</f>
        <v>0.589612713206751</v>
      </c>
      <c r="D2149" s="14" t="n">
        <f aca="false">Tabla142[[#This Row],[( sin(0.5*k0*W*cos θ)/cos θ )²]]*Tabla142[[#This Row],[sin³ θ]]</f>
        <v>0.483690538435056</v>
      </c>
    </row>
    <row r="2150" customFormat="false" ht="15" hidden="false" customHeight="false" outlineLevel="0" collapsed="false">
      <c r="A2150" s="14" t="n">
        <f aca="false">A2149+0.001</f>
        <v>2.14799999999987</v>
      </c>
      <c r="B2150" s="14" t="n">
        <f aca="false">(SIN(0.5*'Parche Rectangular'!$C$9*'Parche Rectangular'!$C$12*COS(A2150))/COS(A2150))^2</f>
        <v>0.820124618529398</v>
      </c>
      <c r="C2150" s="14" t="n">
        <f aca="false">SIN(A2150)^3</f>
        <v>0.588463263543745</v>
      </c>
      <c r="D2150" s="14" t="n">
        <f aca="false">Tabla142[[#This Row],[( sin(0.5*k0*W*cos θ)/cos θ )²]]*Tabla142[[#This Row],[sin³ θ]]</f>
        <v>0.482613209532379</v>
      </c>
    </row>
    <row r="2151" customFormat="false" ht="15" hidden="false" customHeight="false" outlineLevel="0" collapsed="false">
      <c r="A2151" s="14" t="n">
        <f aca="false">A2150+0.001</f>
        <v>2.14899999999987</v>
      </c>
      <c r="B2151" s="14" t="n">
        <f aca="false">(SIN(0.5*'Parche Rectangular'!$C$9*'Parche Rectangular'!$C$12*COS(A2151))/COS(A2151))^2</f>
        <v>0.81989611909959</v>
      </c>
      <c r="C2151" s="14" t="n">
        <f aca="false">SIN(A2151)^3</f>
        <v>0.587313545662139</v>
      </c>
      <c r="D2151" s="14" t="n">
        <f aca="false">Tabla142[[#This Row],[( sin(0.5*k0*W*cos θ)/cos θ )²]]*Tabla142[[#This Row],[sin³ θ]]</f>
        <v>0.481536096783008</v>
      </c>
    </row>
    <row r="2152" customFormat="false" ht="15" hidden="false" customHeight="false" outlineLevel="0" collapsed="false">
      <c r="A2152" s="14" t="n">
        <f aca="false">A2151+0.001</f>
        <v>2.14999999999987</v>
      </c>
      <c r="B2152" s="14" t="n">
        <f aca="false">(SIN(0.5*'Parche Rectangular'!$C$9*'Parche Rectangular'!$C$12*COS(A2152))/COS(A2152))^2</f>
        <v>0.819667469368186</v>
      </c>
      <c r="C2152" s="14" t="n">
        <f aca="false">SIN(A2152)^3</f>
        <v>0.586163566632779</v>
      </c>
      <c r="D2152" s="14" t="n">
        <f aca="false">Tabla142[[#This Row],[( sin(0.5*k0*W*cos θ)/cos θ )²]]*Tabla142[[#This Row],[sin³ θ]]</f>
        <v>0.48045920729772</v>
      </c>
    </row>
    <row r="2153" customFormat="false" ht="15" hidden="false" customHeight="false" outlineLevel="0" collapsed="false">
      <c r="A2153" s="14" t="n">
        <f aca="false">A2152+0.001</f>
        <v>2.15099999999987</v>
      </c>
      <c r="B2153" s="14" t="n">
        <f aca="false">(SIN(0.5*'Parche Rectangular'!$C$9*'Parche Rectangular'!$C$12*COS(A2153))/COS(A2153))^2</f>
        <v>0.819438670374507</v>
      </c>
      <c r="C2153" s="14" t="n">
        <f aca="false">SIN(A2153)^3</f>
        <v>0.585013333523836</v>
      </c>
      <c r="D2153" s="14" t="n">
        <f aca="false">Tabla142[[#This Row],[( sin(0.5*k0*W*cos θ)/cos θ )²]]*Tabla142[[#This Row],[sin³ θ]]</f>
        <v>0.47938254817413</v>
      </c>
    </row>
    <row r="2154" customFormat="false" ht="15" hidden="false" customHeight="false" outlineLevel="0" collapsed="false">
      <c r="A2154" s="14" t="n">
        <f aca="false">A2153+0.001</f>
        <v>2.15199999999987</v>
      </c>
      <c r="B2154" s="14" t="n">
        <f aca="false">(SIN(0.5*'Parche Rectangular'!$C$9*'Parche Rectangular'!$C$12*COS(A2154))/COS(A2154))^2</f>
        <v>0.81920972315793</v>
      </c>
      <c r="C2154" s="14" t="n">
        <f aca="false">SIN(A2154)^3</f>
        <v>0.583862853400746</v>
      </c>
      <c r="D2154" s="14" t="n">
        <f aca="false">Tabla142[[#This Row],[( sin(0.5*k0*W*cos θ)/cos θ )²]]*Tabla142[[#This Row],[sin³ θ]]</f>
        <v>0.478306126496624</v>
      </c>
    </row>
    <row r="2155" customFormat="false" ht="15" hidden="false" customHeight="false" outlineLevel="0" collapsed="false">
      <c r="A2155" s="14" t="n">
        <f aca="false">A2154+0.001</f>
        <v>2.15299999999987</v>
      </c>
      <c r="B2155" s="14" t="n">
        <f aca="false">(SIN(0.5*'Parche Rectangular'!$C$9*'Parche Rectangular'!$C$12*COS(A2155))/COS(A2155))^2</f>
        <v>0.818980628757882</v>
      </c>
      <c r="C2155" s="14" t="n">
        <f aca="false">SIN(A2155)^3</f>
        <v>0.582712133326153</v>
      </c>
      <c r="D2155" s="14" t="n">
        <f aca="false">Tabla142[[#This Row],[( sin(0.5*k0*W*cos θ)/cos θ )²]]*Tabla142[[#This Row],[sin³ θ]]</f>
        <v>0.477229949336299</v>
      </c>
    </row>
    <row r="2156" customFormat="false" ht="15" hidden="false" customHeight="false" outlineLevel="0" collapsed="false">
      <c r="A2156" s="14" t="n">
        <f aca="false">A2155+0.001</f>
        <v>2.15399999999987</v>
      </c>
      <c r="B2156" s="14" t="n">
        <f aca="false">(SIN(0.5*'Parche Rectangular'!$C$9*'Parche Rectangular'!$C$12*COS(A2156))/COS(A2156))^2</f>
        <v>0.818751388213836</v>
      </c>
      <c r="C2156" s="14" t="n">
        <f aca="false">SIN(A2156)^3</f>
        <v>0.581561180359842</v>
      </c>
      <c r="D2156" s="14" t="n">
        <f aca="false">Tabla142[[#This Row],[( sin(0.5*k0*W*cos θ)/cos θ )²]]*Tabla142[[#This Row],[sin³ θ]]</f>
        <v>0.476154023750898</v>
      </c>
    </row>
    <row r="2157" customFormat="false" ht="15" hidden="false" customHeight="false" outlineLevel="0" collapsed="false">
      <c r="A2157" s="14" t="n">
        <f aca="false">A2156+0.001</f>
        <v>2.15499999999987</v>
      </c>
      <c r="B2157" s="14" t="n">
        <f aca="false">(SIN(0.5*'Parche Rectangular'!$C$9*'Parche Rectangular'!$C$12*COS(A2157))/COS(A2157))^2</f>
        <v>0.818522002565306</v>
      </c>
      <c r="C2157" s="14" t="n">
        <f aca="false">SIN(A2157)^3</f>
        <v>0.580410001558685</v>
      </c>
      <c r="D2157" s="14" t="n">
        <f aca="false">Tabla142[[#This Row],[( sin(0.5*k0*W*cos θ)/cos θ )²]]*Tabla142[[#This Row],[sin³ θ]]</f>
        <v>0.475078356784747</v>
      </c>
    </row>
    <row r="2158" customFormat="false" ht="15" hidden="false" customHeight="false" outlineLevel="0" collapsed="false">
      <c r="A2158" s="14" t="n">
        <f aca="false">A2157+0.001</f>
        <v>2.15599999999987</v>
      </c>
      <c r="B2158" s="14" t="n">
        <f aca="false">(SIN(0.5*'Parche Rectangular'!$C$9*'Parche Rectangular'!$C$12*COS(A2158))/COS(A2158))^2</f>
        <v>0.818292472851837</v>
      </c>
      <c r="C2158" s="14" t="n">
        <f aca="false">SIN(A2158)^3</f>
        <v>0.579258603976577</v>
      </c>
      <c r="D2158" s="14" t="n">
        <f aca="false">Tabla142[[#This Row],[( sin(0.5*k0*W*cos θ)/cos θ )²]]*Tabla142[[#This Row],[sin³ θ]]</f>
        <v>0.474002955468696</v>
      </c>
    </row>
    <row r="2159" customFormat="false" ht="15" hidden="false" customHeight="false" outlineLevel="0" collapsed="false">
      <c r="A2159" s="14" t="n">
        <f aca="false">A2158+0.001</f>
        <v>2.15699999999987</v>
      </c>
      <c r="B2159" s="14" t="n">
        <f aca="false">(SIN(0.5*'Parche Rectangular'!$C$9*'Parche Rectangular'!$C$12*COS(A2159))/COS(A2159))^2</f>
        <v>0.818062800113002</v>
      </c>
      <c r="C2159" s="14" t="n">
        <f aca="false">SIN(A2159)^3</f>
        <v>0.578106994664377</v>
      </c>
      <c r="D2159" s="14" t="n">
        <f aca="false">Tabla142[[#This Row],[( sin(0.5*k0*W*cos θ)/cos θ )²]]*Tabla142[[#This Row],[sin³ θ]]</f>
        <v>0.472927826820053</v>
      </c>
    </row>
    <row r="2160" customFormat="false" ht="15" hidden="false" customHeight="false" outlineLevel="0" collapsed="false">
      <c r="A2160" s="14" t="n">
        <f aca="false">A2159+0.001</f>
        <v>2.15799999999987</v>
      </c>
      <c r="B2160" s="14" t="n">
        <f aca="false">(SIN(0.5*'Parche Rectangular'!$C$9*'Parche Rectangular'!$C$12*COS(A2160))/COS(A2160))^2</f>
        <v>0.817832985388396</v>
      </c>
      <c r="C2160" s="14" t="n">
        <f aca="false">SIN(A2160)^3</f>
        <v>0.576955180669849</v>
      </c>
      <c r="D2160" s="14" t="n">
        <f aca="false">Tabla142[[#This Row],[( sin(0.5*k0*W*cos θ)/cos θ )²]]*Tabla142[[#This Row],[sin³ θ]]</f>
        <v>0.471852977842524</v>
      </c>
    </row>
    <row r="2161" customFormat="false" ht="15" hidden="false" customHeight="false" outlineLevel="0" collapsed="false">
      <c r="A2161" s="14" t="n">
        <f aca="false">A2160+0.001</f>
        <v>2.15899999999987</v>
      </c>
      <c r="B2161" s="14" t="n">
        <f aca="false">(SIN(0.5*'Parche Rectangular'!$C$9*'Parche Rectangular'!$C$12*COS(A2161))/COS(A2161))^2</f>
        <v>0.817603029717627</v>
      </c>
      <c r="C2161" s="14" t="n">
        <f aca="false">SIN(A2161)^3</f>
        <v>0.575803169037601</v>
      </c>
      <c r="D2161" s="14" t="n">
        <f aca="false">Tabla142[[#This Row],[( sin(0.5*k0*W*cos θ)/cos θ )²]]*Tabla142[[#This Row],[sin³ θ]]</f>
        <v>0.470778415526153</v>
      </c>
    </row>
    <row r="2162" customFormat="false" ht="15" hidden="false" customHeight="false" outlineLevel="0" collapsed="false">
      <c r="A2162" s="14" t="n">
        <f aca="false">A2161+0.001</f>
        <v>2.15999999999987</v>
      </c>
      <c r="B2162" s="14" t="n">
        <f aca="false">(SIN(0.5*'Parche Rectangular'!$C$9*'Parche Rectangular'!$C$12*COS(A2162))/COS(A2162))^2</f>
        <v>0.817372934140314</v>
      </c>
      <c r="C2162" s="14" t="n">
        <f aca="false">SIN(A2162)^3</f>
        <v>0.574650966809023</v>
      </c>
      <c r="D2162" s="14" t="n">
        <f aca="false">Tabla142[[#This Row],[( sin(0.5*k0*W*cos θ)/cos θ )²]]*Tabla142[[#This Row],[sin³ θ]]</f>
        <v>0.469704146847259</v>
      </c>
    </row>
    <row r="2163" customFormat="false" ht="15" hidden="false" customHeight="false" outlineLevel="0" collapsed="false">
      <c r="A2163" s="14" t="n">
        <f aca="false">A2162+0.001</f>
        <v>2.16099999999987</v>
      </c>
      <c r="B2163" s="14" t="n">
        <f aca="false">(SIN(0.5*'Parche Rectangular'!$C$9*'Parche Rectangular'!$C$12*COS(A2163))/COS(A2163))^2</f>
        <v>0.817142699696079</v>
      </c>
      <c r="C2163" s="14" t="n">
        <f aca="false">SIN(A2163)^3</f>
        <v>0.57349858102223</v>
      </c>
      <c r="D2163" s="14" t="n">
        <f aca="false">Tabla142[[#This Row],[( sin(0.5*k0*W*cos θ)/cos θ )²]]*Tabla142[[#This Row],[sin³ θ]]</f>
        <v>0.468630178768376</v>
      </c>
    </row>
    <row r="2164" customFormat="false" ht="15" hidden="false" customHeight="false" outlineLevel="0" collapsed="false">
      <c r="A2164" s="14" t="n">
        <f aca="false">A2163+0.001</f>
        <v>2.16199999999987</v>
      </c>
      <c r="B2164" s="14" t="n">
        <f aca="false">(SIN(0.5*'Parche Rectangular'!$C$9*'Parche Rectangular'!$C$12*COS(A2164))/COS(A2164))^2</f>
        <v>0.816912327424542</v>
      </c>
      <c r="C2164" s="14" t="n">
        <f aca="false">SIN(A2164)^3</f>
        <v>0.572346018712001</v>
      </c>
      <c r="D2164" s="14" t="n">
        <f aca="false">Tabla142[[#This Row],[( sin(0.5*k0*W*cos θ)/cos θ )²]]*Tabla142[[#This Row],[sin³ θ]]</f>
        <v>0.467556518238191</v>
      </c>
    </row>
    <row r="2165" customFormat="false" ht="15" hidden="false" customHeight="false" outlineLevel="0" collapsed="false">
      <c r="A2165" s="14" t="n">
        <f aca="false">A2164+0.001</f>
        <v>2.16299999999987</v>
      </c>
      <c r="B2165" s="14" t="n">
        <f aca="false">(SIN(0.5*'Parche Rectangular'!$C$9*'Parche Rectangular'!$C$12*COS(A2165))/COS(A2165))^2</f>
        <v>0.816681818365311</v>
      </c>
      <c r="C2165" s="14" t="n">
        <f aca="false">SIN(A2165)^3</f>
        <v>0.571193286909719</v>
      </c>
      <c r="D2165" s="14" t="n">
        <f aca="false">Tabla142[[#This Row],[( sin(0.5*k0*W*cos θ)/cos θ )²]]*Tabla142[[#This Row],[sin³ θ]]</f>
        <v>0.466483172191488</v>
      </c>
    </row>
    <row r="2166" customFormat="false" ht="15" hidden="false" customHeight="false" outlineLevel="0" collapsed="false">
      <c r="A2166" s="14" t="n">
        <f aca="false">A2165+0.001</f>
        <v>2.16399999999987</v>
      </c>
      <c r="B2166" s="14" t="n">
        <f aca="false">(SIN(0.5*'Parche Rectangular'!$C$9*'Parche Rectangular'!$C$12*COS(A2166))/COS(A2166))^2</f>
        <v>0.816451173557983</v>
      </c>
      <c r="C2166" s="14" t="n">
        <f aca="false">SIN(A2166)^3</f>
        <v>0.570040392643309</v>
      </c>
      <c r="D2166" s="14" t="n">
        <f aca="false">Tabla142[[#This Row],[( sin(0.5*k0*W*cos θ)/cos θ )²]]*Tabla142[[#This Row],[sin³ θ]]</f>
        <v>0.465410147549083</v>
      </c>
    </row>
    <row r="2167" customFormat="false" ht="15" hidden="false" customHeight="false" outlineLevel="0" collapsed="false">
      <c r="A2167" s="14" t="n">
        <f aca="false">A2166+0.001</f>
        <v>2.16499999999987</v>
      </c>
      <c r="B2167" s="14" t="n">
        <f aca="false">(SIN(0.5*'Parche Rectangular'!$C$9*'Parche Rectangular'!$C$12*COS(A2167))/COS(A2167))^2</f>
        <v>0.816220394042134</v>
      </c>
      <c r="C2167" s="14" t="n">
        <f aca="false">SIN(A2167)^3</f>
        <v>0.568887342937182</v>
      </c>
      <c r="D2167" s="14" t="n">
        <f aca="false">Tabla142[[#This Row],[( sin(0.5*k0*W*cos θ)/cos θ )²]]*Tabla142[[#This Row],[sin³ θ]]</f>
        <v>0.464337451217769</v>
      </c>
    </row>
    <row r="2168" customFormat="false" ht="15" hidden="false" customHeight="false" outlineLevel="0" collapsed="false">
      <c r="A2168" s="14" t="n">
        <f aca="false">A2167+0.001</f>
        <v>2.16599999999987</v>
      </c>
      <c r="B2168" s="14" t="n">
        <f aca="false">(SIN(0.5*'Parche Rectangular'!$C$9*'Parche Rectangular'!$C$12*COS(A2168))/COS(A2168))^2</f>
        <v>0.815989480857311</v>
      </c>
      <c r="C2168" s="14" t="n">
        <f aca="false">SIN(A2168)^3</f>
        <v>0.567734144812171</v>
      </c>
      <c r="D2168" s="14" t="n">
        <f aca="false">Tabla142[[#This Row],[( sin(0.5*k0*W*cos θ)/cos θ )²]]*Tabla142[[#This Row],[sin³ θ]]</f>
        <v>0.463265090090253</v>
      </c>
    </row>
    <row r="2169" customFormat="false" ht="15" hidden="false" customHeight="false" outlineLevel="0" collapsed="false">
      <c r="A2169" s="14" t="n">
        <f aca="false">A2168+0.001</f>
        <v>2.16699999999987</v>
      </c>
      <c r="B2169" s="14" t="n">
        <f aca="false">(SIN(0.5*'Parche Rectangular'!$C$9*'Parche Rectangular'!$C$12*COS(A2169))/COS(A2169))^2</f>
        <v>0.815758435043032</v>
      </c>
      <c r="C2169" s="14" t="n">
        <f aca="false">SIN(A2169)^3</f>
        <v>0.566580805285476</v>
      </c>
      <c r="D2169" s="14" t="n">
        <f aca="false">Tabla142[[#This Row],[( sin(0.5*k0*W*cos θ)/cos θ )²]]*Tabla142[[#This Row],[sin³ θ]]</f>
        <v>0.462193071045101</v>
      </c>
    </row>
    <row r="2170" customFormat="false" ht="15" hidden="false" customHeight="false" outlineLevel="0" collapsed="false">
      <c r="A2170" s="14" t="n">
        <f aca="false">A2169+0.001</f>
        <v>2.16799999999987</v>
      </c>
      <c r="B2170" s="14" t="n">
        <f aca="false">(SIN(0.5*'Parche Rectangular'!$C$9*'Parche Rectangular'!$C$12*COS(A2170))/COS(A2170))^2</f>
        <v>0.815527257638773</v>
      </c>
      <c r="C2170" s="14" t="n">
        <f aca="false">SIN(A2170)^3</f>
        <v>0.565427331370598</v>
      </c>
      <c r="D2170" s="14" t="n">
        <f aca="false">Tabla142[[#This Row],[( sin(0.5*k0*W*cos θ)/cos θ )²]]*Tabla142[[#This Row],[sin³ θ]]</f>
        <v>0.461121400946674</v>
      </c>
    </row>
    <row r="2171" customFormat="false" ht="15" hidden="false" customHeight="false" outlineLevel="0" collapsed="false">
      <c r="A2171" s="14" t="n">
        <f aca="false">A2170+0.001</f>
        <v>2.16899999999987</v>
      </c>
      <c r="B2171" s="14" t="n">
        <f aca="false">(SIN(0.5*'Parche Rectangular'!$C$9*'Parche Rectangular'!$C$12*COS(A2171))/COS(A2171))^2</f>
        <v>0.815295949683969</v>
      </c>
      <c r="C2171" s="14" t="n">
        <f aca="false">SIN(A2171)^3</f>
        <v>0.564273730077285</v>
      </c>
      <c r="D2171" s="14" t="n">
        <f aca="false">Tabla142[[#This Row],[( sin(0.5*k0*W*cos θ)/cos θ )²]]*Tabla142[[#This Row],[sin³ θ]]</f>
        <v>0.460050086645076</v>
      </c>
    </row>
    <row r="2172" customFormat="false" ht="15" hidden="false" customHeight="false" outlineLevel="0" collapsed="false">
      <c r="A2172" s="14" t="n">
        <f aca="false">A2171+0.001</f>
        <v>2.16999999999987</v>
      </c>
      <c r="B2172" s="14" t="n">
        <f aca="false">(SIN(0.5*'Parche Rectangular'!$C$9*'Parche Rectangular'!$C$12*COS(A2172))/COS(A2172))^2</f>
        <v>0.815064512218003</v>
      </c>
      <c r="C2172" s="14" t="n">
        <f aca="false">SIN(A2172)^3</f>
        <v>0.56312000841147</v>
      </c>
      <c r="D2172" s="14" t="n">
        <f aca="false">Tabla142[[#This Row],[( sin(0.5*k0*W*cos θ)/cos θ )²]]*Tabla142[[#This Row],[sin³ θ]]</f>
        <v>0.458979134976093</v>
      </c>
    </row>
    <row r="2173" customFormat="false" ht="15" hidden="false" customHeight="false" outlineLevel="0" collapsed="false">
      <c r="A2173" s="14" t="n">
        <f aca="false">A2172+0.001</f>
        <v>2.17099999999987</v>
      </c>
      <c r="B2173" s="14" t="n">
        <f aca="false">(SIN(0.5*'Parche Rectangular'!$C$9*'Parche Rectangular'!$C$12*COS(A2173))/COS(A2173))^2</f>
        <v>0.814832946280203</v>
      </c>
      <c r="C2173" s="14" t="n">
        <f aca="false">SIN(A2173)^3</f>
        <v>0.56196617337521</v>
      </c>
      <c r="D2173" s="14" t="n">
        <f aca="false">Tabla142[[#This Row],[( sin(0.5*k0*W*cos θ)/cos θ )²]]*Tabla142[[#This Row],[sin³ θ]]</f>
        <v>0.457908552761134</v>
      </c>
    </row>
    <row r="2174" customFormat="false" ht="15" hidden="false" customHeight="false" outlineLevel="0" collapsed="false">
      <c r="A2174" s="14" t="n">
        <f aca="false">A2173+0.001</f>
        <v>2.17199999999987</v>
      </c>
      <c r="B2174" s="14" t="n">
        <f aca="false">(SIN(0.5*'Parche Rectangular'!$C$9*'Parche Rectangular'!$C$12*COS(A2174))/COS(A2174))^2</f>
        <v>0.814601252909834</v>
      </c>
      <c r="C2174" s="14" t="n">
        <f aca="false">SIN(A2174)^3</f>
        <v>0.560812231966628</v>
      </c>
      <c r="D2174" s="14" t="n">
        <f aca="false">Tabla142[[#This Row],[( sin(0.5*k0*W*cos θ)/cos θ )²]]*Tabla142[[#This Row],[sin³ θ]]</f>
        <v>0.456838346807176</v>
      </c>
    </row>
    <row r="2175" customFormat="false" ht="15" hidden="false" customHeight="false" outlineLevel="0" collapsed="false">
      <c r="A2175" s="14" t="n">
        <f aca="false">A2174+0.001</f>
        <v>2.17299999999987</v>
      </c>
      <c r="B2175" s="14" t="n">
        <f aca="false">(SIN(0.5*'Parche Rectangular'!$C$9*'Parche Rectangular'!$C$12*COS(A2175))/COS(A2175))^2</f>
        <v>0.814369433146096</v>
      </c>
      <c r="C2175" s="14" t="n">
        <f aca="false">SIN(A2175)^3</f>
        <v>0.559658191179854</v>
      </c>
      <c r="D2175" s="14" t="n">
        <f aca="false">Tabla142[[#This Row],[( sin(0.5*k0*W*cos θ)/cos θ )²]]*Tabla142[[#This Row],[sin³ θ]]</f>
        <v>0.455768523906707</v>
      </c>
    </row>
    <row r="2176" customFormat="false" ht="15" hidden="false" customHeight="false" outlineLevel="0" collapsed="false">
      <c r="A2176" s="14" t="n">
        <f aca="false">A2175+0.001</f>
        <v>2.17399999999987</v>
      </c>
      <c r="B2176" s="14" t="n">
        <f aca="false">(SIN(0.5*'Parche Rectangular'!$C$9*'Parche Rectangular'!$C$12*COS(A2176))/COS(A2176))^2</f>
        <v>0.814137488028111</v>
      </c>
      <c r="C2176" s="14" t="n">
        <f aca="false">SIN(A2176)^3</f>
        <v>0.558504058004963</v>
      </c>
      <c r="D2176" s="14" t="n">
        <f aca="false">Tabla142[[#This Row],[( sin(0.5*k0*W*cos θ)/cos θ )²]]*Tabla142[[#This Row],[sin³ θ]]</f>
        <v>0.454699090837667</v>
      </c>
    </row>
    <row r="2177" customFormat="false" ht="15" hidden="false" customHeight="false" outlineLevel="0" collapsed="false">
      <c r="A2177" s="14" t="n">
        <f aca="false">A2176+0.001</f>
        <v>2.17499999999987</v>
      </c>
      <c r="B2177" s="14" t="n">
        <f aca="false">(SIN(0.5*'Parche Rectangular'!$C$9*'Parche Rectangular'!$C$12*COS(A2177))/COS(A2177))^2</f>
        <v>0.813905418594926</v>
      </c>
      <c r="C2177" s="14" t="n">
        <f aca="false">SIN(A2177)^3</f>
        <v>0.557349839427918</v>
      </c>
      <c r="D2177" s="14" t="n">
        <f aca="false">Tabla142[[#This Row],[( sin(0.5*k0*W*cos θ)/cos θ )²]]*Tabla142[[#This Row],[sin³ θ]]</f>
        <v>0.453630054363395</v>
      </c>
    </row>
    <row r="2178" customFormat="false" ht="15" hidden="false" customHeight="false" outlineLevel="0" collapsed="false">
      <c r="A2178" s="14" t="n">
        <f aca="false">A2177+0.001</f>
        <v>2.17599999999987</v>
      </c>
      <c r="B2178" s="14" t="n">
        <f aca="false">(SIN(0.5*'Parche Rectangular'!$C$9*'Parche Rectangular'!$C$12*COS(A2178))/COS(A2178))^2</f>
        <v>0.813673225885501</v>
      </c>
      <c r="C2178" s="14" t="n">
        <f aca="false">SIN(A2178)^3</f>
        <v>0.556195542430509</v>
      </c>
      <c r="D2178" s="14" t="n">
        <f aca="false">Tabla142[[#This Row],[( sin(0.5*k0*W*cos θ)/cos θ )²]]*Tabla142[[#This Row],[sin³ θ]]</f>
        <v>0.452561421232568</v>
      </c>
    </row>
    <row r="2179" customFormat="false" ht="15" hidden="false" customHeight="false" outlineLevel="0" collapsed="false">
      <c r="A2179" s="14" t="n">
        <f aca="false">A2178+0.001</f>
        <v>2.17699999999987</v>
      </c>
      <c r="B2179" s="14" t="n">
        <f aca="false">(SIN(0.5*'Parche Rectangular'!$C$9*'Parche Rectangular'!$C$12*COS(A2179))/COS(A2179))^2</f>
        <v>0.813440910938705</v>
      </c>
      <c r="C2179" s="14" t="n">
        <f aca="false">SIN(A2179)^3</f>
        <v>0.555041173990295</v>
      </c>
      <c r="D2179" s="14" t="n">
        <f aca="false">Tabla142[[#This Row],[( sin(0.5*k0*W*cos θ)/cos θ )²]]*Tabla142[[#This Row],[sin³ θ]]</f>
        <v>0.451493198179153</v>
      </c>
    </row>
    <row r="2180" customFormat="false" ht="15" hidden="false" customHeight="false" outlineLevel="0" collapsed="false">
      <c r="A2180" s="14" t="n">
        <f aca="false">A2179+0.001</f>
        <v>2.17799999999987</v>
      </c>
      <c r="B2180" s="14" t="n">
        <f aca="false">(SIN(0.5*'Parche Rectangular'!$C$9*'Parche Rectangular'!$C$12*COS(A2180))/COS(A2180))^2</f>
        <v>0.813208474793309</v>
      </c>
      <c r="C2180" s="14" t="n">
        <f aca="false">SIN(A2180)^3</f>
        <v>0.553886741080541</v>
      </c>
      <c r="D2180" s="14" t="n">
        <f aca="false">Tabla142[[#This Row],[( sin(0.5*k0*W*cos θ)/cos θ )²]]*Tabla142[[#This Row],[sin³ θ]]</f>
        <v>0.450425391922344</v>
      </c>
    </row>
    <row r="2181" customFormat="false" ht="15" hidden="false" customHeight="false" outlineLevel="0" collapsed="false">
      <c r="A2181" s="14" t="n">
        <f aca="false">A2180+0.001</f>
        <v>2.17899999999987</v>
      </c>
      <c r="B2181" s="14" t="n">
        <f aca="false">(SIN(0.5*'Parche Rectangular'!$C$9*'Parche Rectangular'!$C$12*COS(A2181))/COS(A2181))^2</f>
        <v>0.812975918487985</v>
      </c>
      <c r="C2181" s="14" t="n">
        <f aca="false">SIN(A2181)^3</f>
        <v>0.552732250670166</v>
      </c>
      <c r="D2181" s="14" t="n">
        <f aca="false">Tabla142[[#This Row],[( sin(0.5*k0*W*cos θ)/cos θ )²]]*Tabla142[[#This Row],[sin³ θ]]</f>
        <v>0.449358009166509</v>
      </c>
    </row>
    <row r="2182" customFormat="false" ht="15" hidden="false" customHeight="false" outlineLevel="0" collapsed="false">
      <c r="A2182" s="14" t="n">
        <f aca="false">A2181+0.001</f>
        <v>2.17999999999987</v>
      </c>
      <c r="B2182" s="14" t="n">
        <f aca="false">(SIN(0.5*'Parche Rectangular'!$C$9*'Parche Rectangular'!$C$12*COS(A2182))/COS(A2182))^2</f>
        <v>0.812743243061293</v>
      </c>
      <c r="C2182" s="14" t="n">
        <f aca="false">SIN(A2182)^3</f>
        <v>0.551577709723674</v>
      </c>
      <c r="D2182" s="14" t="n">
        <f aca="false">Tabla142[[#This Row],[( sin(0.5*k0*W*cos θ)/cos θ )²]]*Tabla142[[#This Row],[sin³ θ]]</f>
        <v>0.44829105660114</v>
      </c>
    </row>
    <row r="2183" customFormat="false" ht="15" hidden="false" customHeight="false" outlineLevel="0" collapsed="false">
      <c r="A2183" s="14" t="n">
        <f aca="false">A2182+0.001</f>
        <v>2.18099999999987</v>
      </c>
      <c r="B2183" s="14" t="n">
        <f aca="false">(SIN(0.5*'Parche Rectangular'!$C$9*'Parche Rectangular'!$C$12*COS(A2183))/COS(A2183))^2</f>
        <v>0.812510449551681</v>
      </c>
      <c r="C2183" s="14" t="n">
        <f aca="false">SIN(A2183)^3</f>
        <v>0.550423125201103</v>
      </c>
      <c r="D2183" s="14" t="n">
        <f aca="false">Tabla142[[#This Row],[( sin(0.5*k0*W*cos θ)/cos θ )²]]*Tabla142[[#This Row],[sin³ θ]]</f>
        <v>0.447224540900789</v>
      </c>
    </row>
    <row r="2184" customFormat="false" ht="15" hidden="false" customHeight="false" outlineLevel="0" collapsed="false">
      <c r="A2184" s="14" t="n">
        <f aca="false">A2183+0.001</f>
        <v>2.18199999999987</v>
      </c>
      <c r="B2184" s="14" t="n">
        <f aca="false">(SIN(0.5*'Parche Rectangular'!$C$9*'Parche Rectangular'!$C$12*COS(A2184))/COS(A2184))^2</f>
        <v>0.812277538997476</v>
      </c>
      <c r="C2184" s="14" t="n">
        <f aca="false">SIN(A2184)^3</f>
        <v>0.549268504057961</v>
      </c>
      <c r="D2184" s="14" t="n">
        <f aca="false">Tabla142[[#This Row],[( sin(0.5*k0*W*cos θ)/cos θ )²]]*Tabla142[[#This Row],[sin³ θ]]</f>
        <v>0.446158468725026</v>
      </c>
    </row>
    <row r="2185" customFormat="false" ht="15" hidden="false" customHeight="false" outlineLevel="0" collapsed="false">
      <c r="A2185" s="14" t="n">
        <f aca="false">A2184+0.001</f>
        <v>2.18299999999987</v>
      </c>
      <c r="B2185" s="14" t="n">
        <f aca="false">(SIN(0.5*'Parche Rectangular'!$C$9*'Parche Rectangular'!$C$12*COS(A2185))/COS(A2185))^2</f>
        <v>0.812044512436881</v>
      </c>
      <c r="C2185" s="14" t="n">
        <f aca="false">SIN(A2185)^3</f>
        <v>0.54811385324517</v>
      </c>
      <c r="D2185" s="14" t="n">
        <f aca="false">Tabla142[[#This Row],[( sin(0.5*k0*W*cos θ)/cos θ )²]]*Tabla142[[#This Row],[sin³ θ]]</f>
        <v>0.445092846718374</v>
      </c>
    </row>
    <row r="2186" customFormat="false" ht="15" hidden="false" customHeight="false" outlineLevel="0" collapsed="false">
      <c r="A2186" s="14" t="n">
        <f aca="false">A2185+0.001</f>
        <v>2.18399999999987</v>
      </c>
      <c r="B2186" s="14" t="n">
        <f aca="false">(SIN(0.5*'Parche Rectangular'!$C$9*'Parche Rectangular'!$C$12*COS(A2186))/COS(A2186))^2</f>
        <v>0.811811370907965</v>
      </c>
      <c r="C2186" s="14" t="n">
        <f aca="false">SIN(A2186)^3</f>
        <v>0.546959179709004</v>
      </c>
      <c r="D2186" s="14" t="n">
        <f aca="false">Tabla142[[#This Row],[( sin(0.5*k0*W*cos θ)/cos θ )²]]*Tabla142[[#This Row],[sin³ θ]]</f>
        <v>0.444027681510263</v>
      </c>
    </row>
    <row r="2187" customFormat="false" ht="15" hidden="false" customHeight="false" outlineLevel="0" collapsed="false">
      <c r="A2187" s="14" t="n">
        <f aca="false">A2186+0.001</f>
        <v>2.18499999999987</v>
      </c>
      <c r="B2187" s="14" t="n">
        <f aca="false">(SIN(0.5*'Parche Rectangular'!$C$9*'Parche Rectangular'!$C$12*COS(A2187))/COS(A2187))^2</f>
        <v>0.811578115448663</v>
      </c>
      <c r="C2187" s="14" t="n">
        <f aca="false">SIN(A2187)^3</f>
        <v>0.545804490391031</v>
      </c>
      <c r="D2187" s="14" t="n">
        <f aca="false">Tabla142[[#This Row],[( sin(0.5*k0*W*cos θ)/cos θ )²]]*Tabla142[[#This Row],[sin³ θ]]</f>
        <v>0.442962979714971</v>
      </c>
    </row>
    <row r="2188" customFormat="false" ht="15" hidden="false" customHeight="false" outlineLevel="0" collapsed="false">
      <c r="A2188" s="14" t="n">
        <f aca="false">A2187+0.001</f>
        <v>2.18599999999987</v>
      </c>
      <c r="B2188" s="14" t="n">
        <f aca="false">(SIN(0.5*'Parche Rectangular'!$C$9*'Parche Rectangular'!$C$12*COS(A2188))/COS(A2188))^2</f>
        <v>0.811344747096766</v>
      </c>
      <c r="C2188" s="14" t="n">
        <f aca="false">SIN(A2188)^3</f>
        <v>0.544649792228055</v>
      </c>
      <c r="D2188" s="14" t="n">
        <f aca="false">Tabla142[[#This Row],[( sin(0.5*k0*W*cos θ)/cos θ )²]]*Tabla142[[#This Row],[sin³ θ]]</f>
        <v>0.441898747931577</v>
      </c>
    </row>
    <row r="2189" customFormat="false" ht="15" hidden="false" customHeight="false" outlineLevel="0" collapsed="false">
      <c r="A2189" s="14" t="n">
        <f aca="false">A2188+0.001</f>
        <v>2.18699999999987</v>
      </c>
      <c r="B2189" s="14" t="n">
        <f aca="false">(SIN(0.5*'Parche Rectangular'!$C$9*'Parche Rectangular'!$C$12*COS(A2189))/COS(A2189))^2</f>
        <v>0.811111266889914</v>
      </c>
      <c r="C2189" s="14" t="n">
        <f aca="false">SIN(A2189)^3</f>
        <v>0.543495092152055</v>
      </c>
      <c r="D2189" s="14" t="n">
        <f aca="false">Tabla142[[#This Row],[( sin(0.5*k0*W*cos θ)/cos θ )²]]*Tabla142[[#This Row],[sin³ θ]]</f>
        <v>0.440834992743904</v>
      </c>
    </row>
    <row r="2190" customFormat="false" ht="15" hidden="false" customHeight="false" outlineLevel="0" collapsed="false">
      <c r="A2190" s="14" t="n">
        <f aca="false">A2189+0.001</f>
        <v>2.18799999999987</v>
      </c>
      <c r="B2190" s="14" t="n">
        <f aca="false">(SIN(0.5*'Parche Rectangular'!$C$9*'Parche Rectangular'!$C$12*COS(A2190))/COS(A2190))^2</f>
        <v>0.810877675865598</v>
      </c>
      <c r="C2190" s="14" t="n">
        <f aca="false">SIN(A2190)^3</f>
        <v>0.54234039709013</v>
      </c>
      <c r="D2190" s="14" t="n">
        <f aca="false">Tabla142[[#This Row],[( sin(0.5*k0*W*cos θ)/cos θ )²]]*Tabla142[[#This Row],[sin³ θ]]</f>
        <v>0.43977172072047</v>
      </c>
    </row>
    <row r="2191" customFormat="false" ht="15" hidden="false" customHeight="false" outlineLevel="0" collapsed="false">
      <c r="A2191" s="14" t="n">
        <f aca="false">A2190+0.001</f>
        <v>2.18899999999987</v>
      </c>
      <c r="B2191" s="14" t="n">
        <f aca="false">(SIN(0.5*'Parche Rectangular'!$C$9*'Parche Rectangular'!$C$12*COS(A2191))/COS(A2191))^2</f>
        <v>0.810643975061146</v>
      </c>
      <c r="C2191" s="14" t="n">
        <f aca="false">SIN(A2191)^3</f>
        <v>0.541185713964435</v>
      </c>
      <c r="D2191" s="14" t="n">
        <f aca="false">Tabla142[[#This Row],[( sin(0.5*k0*W*cos θ)/cos θ )²]]*Tabla142[[#This Row],[sin³ θ]]</f>
        <v>0.438708938414434</v>
      </c>
    </row>
    <row r="2192" customFormat="false" ht="15" hidden="false" customHeight="false" outlineLevel="0" collapsed="false">
      <c r="A2192" s="14" t="n">
        <f aca="false">A2191+0.001</f>
        <v>2.18999999999987</v>
      </c>
      <c r="B2192" s="14" t="n">
        <f aca="false">(SIN(0.5*'Parche Rectangular'!$C$9*'Parche Rectangular'!$C$12*COS(A2192))/COS(A2192))^2</f>
        <v>0.81041016551372</v>
      </c>
      <c r="C2192" s="14" t="n">
        <f aca="false">SIN(A2192)^3</f>
        <v>0.540031049692124</v>
      </c>
      <c r="D2192" s="14" t="n">
        <f aca="false">Tabla142[[#This Row],[( sin(0.5*k0*W*cos θ)/cos θ )²]]*Tabla142[[#This Row],[sin³ θ]]</f>
        <v>0.437646652363542</v>
      </c>
    </row>
    <row r="2193" customFormat="false" ht="15" hidden="false" customHeight="false" outlineLevel="0" collapsed="false">
      <c r="A2193" s="14" t="n">
        <f aca="false">A2192+0.001</f>
        <v>2.19099999999987</v>
      </c>
      <c r="B2193" s="14" t="n">
        <f aca="false">(SIN(0.5*'Parche Rectangular'!$C$9*'Parche Rectangular'!$C$12*COS(A2193))/COS(A2193))^2</f>
        <v>0.810176248260311</v>
      </c>
      <c r="C2193" s="14" t="n">
        <f aca="false">SIN(A2193)^3</f>
        <v>0.538876411185294</v>
      </c>
      <c r="D2193" s="14" t="n">
        <f aca="false">Tabla142[[#This Row],[( sin(0.5*k0*W*cos θ)/cos θ )²]]*Tabla142[[#This Row],[sin³ θ]]</f>
        <v>0.436584869090083</v>
      </c>
    </row>
    <row r="2194" customFormat="false" ht="15" hidden="false" customHeight="false" outlineLevel="0" collapsed="false">
      <c r="A2194" s="14" t="n">
        <f aca="false">A2193+0.001</f>
        <v>2.19199999999987</v>
      </c>
      <c r="B2194" s="14" t="n">
        <f aca="false">(SIN(0.5*'Parche Rectangular'!$C$9*'Parche Rectangular'!$C$12*COS(A2194))/COS(A2194))^2</f>
        <v>0.809942224337737</v>
      </c>
      <c r="C2194" s="14" t="n">
        <f aca="false">SIN(A2194)^3</f>
        <v>0.537721805350923</v>
      </c>
      <c r="D2194" s="14" t="n">
        <f aca="false">Tabla142[[#This Row],[( sin(0.5*k0*W*cos θ)/cos θ )²]]*Tabla142[[#This Row],[sin³ θ]]</f>
        <v>0.435523595100831</v>
      </c>
    </row>
    <row r="2195" customFormat="false" ht="15" hidden="false" customHeight="false" outlineLevel="0" collapsed="false">
      <c r="A2195" s="14" t="n">
        <f aca="false">A2194+0.001</f>
        <v>2.19299999999987</v>
      </c>
      <c r="B2195" s="14" t="n">
        <f aca="false">(SIN(0.5*'Parche Rectangular'!$C$9*'Parche Rectangular'!$C$12*COS(A2195))/COS(A2195))^2</f>
        <v>0.809708094782629</v>
      </c>
      <c r="C2195" s="14" t="n">
        <f aca="false">SIN(A2195)^3</f>
        <v>0.536567239090813</v>
      </c>
      <c r="D2195" s="14" t="n">
        <f aca="false">Tabla142[[#This Row],[( sin(0.5*k0*W*cos θ)/cos θ )²]]*Tabla142[[#This Row],[sin³ θ]]</f>
        <v>0.434462836886997</v>
      </c>
    </row>
    <row r="2196" customFormat="false" ht="15" hidden="false" customHeight="false" outlineLevel="0" collapsed="false">
      <c r="A2196" s="14" t="n">
        <f aca="false">A2195+0.001</f>
        <v>2.19399999999987</v>
      </c>
      <c r="B2196" s="14" t="n">
        <f aca="false">(SIN(0.5*'Parche Rectangular'!$C$9*'Parche Rectangular'!$C$12*COS(A2196))/COS(A2196))^2</f>
        <v>0.809473860631432</v>
      </c>
      <c r="C2196" s="14" t="n">
        <f aca="false">SIN(A2196)^3</f>
        <v>0.535412719301529</v>
      </c>
      <c r="D2196" s="14" t="n">
        <f aca="false">Tabla142[[#This Row],[( sin(0.5*k0*W*cos θ)/cos θ )²]]*Tabla142[[#This Row],[sin³ θ]]</f>
        <v>0.433402600924181</v>
      </c>
    </row>
    <row r="2197" customFormat="false" ht="15" hidden="false" customHeight="false" outlineLevel="0" collapsed="false">
      <c r="A2197" s="14" t="n">
        <f aca="false">A2196+0.001</f>
        <v>2.19499999999987</v>
      </c>
      <c r="B2197" s="14" t="n">
        <f aca="false">(SIN(0.5*'Parche Rectangular'!$C$9*'Parche Rectangular'!$C$12*COS(A2197))/COS(A2197))^2</f>
        <v>0.809239522920397</v>
      </c>
      <c r="C2197" s="14" t="n">
        <f aca="false">SIN(A2197)^3</f>
        <v>0.534258252874343</v>
      </c>
      <c r="D2197" s="14" t="n">
        <f aca="false">Tabla142[[#This Row],[( sin(0.5*k0*W*cos θ)/cos θ )²]]*Tabla142[[#This Row],[sin³ θ]]</f>
        <v>0.432342893672318</v>
      </c>
    </row>
    <row r="2198" customFormat="false" ht="15" hidden="false" customHeight="false" outlineLevel="0" collapsed="false">
      <c r="A2198" s="14" t="n">
        <f aca="false">A2197+0.001</f>
        <v>2.19599999999987</v>
      </c>
      <c r="B2198" s="14" t="n">
        <f aca="false">(SIN(0.5*'Parche Rectangular'!$C$9*'Parche Rectangular'!$C$12*COS(A2198))/COS(A2198))^2</f>
        <v>0.809005082685576</v>
      </c>
      <c r="C2198" s="14" t="n">
        <f aca="false">SIN(A2198)^3</f>
        <v>0.533103846695177</v>
      </c>
      <c r="D2198" s="14" t="n">
        <f aca="false">Tabla142[[#This Row],[( sin(0.5*k0*W*cos θ)/cos θ )²]]*Tabla142[[#This Row],[sin³ θ]]</f>
        <v>0.431283721575631</v>
      </c>
    </row>
    <row r="2199" customFormat="false" ht="15" hidden="false" customHeight="false" outlineLevel="0" collapsed="false">
      <c r="A2199" s="14" t="n">
        <f aca="false">A2198+0.001</f>
        <v>2.19699999999987</v>
      </c>
      <c r="B2199" s="14" t="n">
        <f aca="false">(SIN(0.5*'Parche Rectangular'!$C$9*'Parche Rectangular'!$C$12*COS(A2199))/COS(A2199))^2</f>
        <v>0.808770540962817</v>
      </c>
      <c r="C2199" s="14" t="n">
        <f aca="false">SIN(A2199)^3</f>
        <v>0.531949507644539</v>
      </c>
      <c r="D2199" s="14" t="n">
        <f aca="false">Tabla142[[#This Row],[( sin(0.5*k0*W*cos θ)/cos θ )²]]*Tabla142[[#This Row],[sin³ θ]]</f>
        <v>0.430225091062578</v>
      </c>
    </row>
    <row r="2200" customFormat="false" ht="15" hidden="false" customHeight="false" outlineLevel="0" collapsed="false">
      <c r="A2200" s="14" t="n">
        <f aca="false">A2199+0.001</f>
        <v>2.19799999999987</v>
      </c>
      <c r="B2200" s="14" t="n">
        <f aca="false">(SIN(0.5*'Parche Rectangular'!$C$9*'Parche Rectangular'!$C$12*COS(A2200))/COS(A2200))^2</f>
        <v>0.808535898787755</v>
      </c>
      <c r="C2200" s="14" t="n">
        <f aca="false">SIN(A2200)^3</f>
        <v>0.53079524259747</v>
      </c>
      <c r="D2200" s="14" t="n">
        <f aca="false">Tabla142[[#This Row],[( sin(0.5*k0*W*cos θ)/cos θ )²]]*Tabla142[[#This Row],[sin³ θ]]</f>
        <v>0.42916700854581</v>
      </c>
    </row>
    <row r="2201" customFormat="false" ht="15" hidden="false" customHeight="false" outlineLevel="0" collapsed="false">
      <c r="A2201" s="14" t="n">
        <f aca="false">A2200+0.001</f>
        <v>2.19899999999987</v>
      </c>
      <c r="B2201" s="14" t="n">
        <f aca="false">(SIN(0.5*'Parche Rectangular'!$C$9*'Parche Rectangular'!$C$12*COS(A2201))/COS(A2201))^2</f>
        <v>0.808301157195813</v>
      </c>
      <c r="C2201" s="14" t="n">
        <f aca="false">SIN(A2201)^3</f>
        <v>0.529641058423481</v>
      </c>
      <c r="D2201" s="14" t="n">
        <f aca="false">Tabla142[[#This Row],[( sin(0.5*k0*W*cos θ)/cos θ )²]]*Tabla142[[#This Row],[sin³ θ]]</f>
        <v>0.428109480422115</v>
      </c>
    </row>
    <row r="2202" customFormat="false" ht="15" hidden="false" customHeight="false" outlineLevel="0" collapsed="false">
      <c r="A2202" s="14" t="n">
        <f aca="false">A2201+0.001</f>
        <v>2.19999999999987</v>
      </c>
      <c r="B2202" s="14" t="n">
        <f aca="false">(SIN(0.5*'Parche Rectangular'!$C$9*'Parche Rectangular'!$C$12*COS(A2202))/COS(A2202))^2</f>
        <v>0.808066317222189</v>
      </c>
      <c r="C2202" s="14" t="n">
        <f aca="false">SIN(A2202)^3</f>
        <v>0.5284869619865</v>
      </c>
      <c r="D2202" s="14" t="n">
        <f aca="false">Tabla142[[#This Row],[( sin(0.5*k0*W*cos θ)/cos θ )²]]*Tabla142[[#This Row],[sin³ θ]]</f>
        <v>0.427052513072374</v>
      </c>
    </row>
    <row r="2203" customFormat="false" ht="15" hidden="false" customHeight="false" outlineLevel="0" collapsed="false">
      <c r="A2203" s="14" t="n">
        <f aca="false">A2202+0.001</f>
        <v>2.20099999999987</v>
      </c>
      <c r="B2203" s="14" t="n">
        <f aca="false">(SIN(0.5*'Parche Rectangular'!$C$9*'Parche Rectangular'!$C$12*COS(A2203))/COS(A2203))^2</f>
        <v>0.807831379901856</v>
      </c>
      <c r="C2203" s="14" t="n">
        <f aca="false">SIN(A2203)^3</f>
        <v>0.527332960144808</v>
      </c>
      <c r="D2203" s="14" t="n">
        <f aca="false">Tabla142[[#This Row],[( sin(0.5*k0*W*cos θ)/cos θ )²]]*Tabla142[[#This Row],[sin³ θ]]</f>
        <v>0.425996112861511</v>
      </c>
    </row>
    <row r="2204" customFormat="false" ht="15" hidden="false" customHeight="false" outlineLevel="0" collapsed="false">
      <c r="A2204" s="14" t="n">
        <f aca="false">A2203+0.001</f>
        <v>2.20199999999987</v>
      </c>
      <c r="B2204" s="14" t="n">
        <f aca="false">(SIN(0.5*'Parche Rectangular'!$C$9*'Parche Rectangular'!$C$12*COS(A2204))/COS(A2204))^2</f>
        <v>0.807596346269555</v>
      </c>
      <c r="C2204" s="14" t="n">
        <f aca="false">SIN(A2204)^3</f>
        <v>0.526179059750987</v>
      </c>
      <c r="D2204" s="14" t="n">
        <f aca="false">Tabla142[[#This Row],[( sin(0.5*k0*W*cos θ)/cos θ )²]]*Tabla142[[#This Row],[sin³ θ]]</f>
        <v>0.424940286138446</v>
      </c>
    </row>
    <row r="2205" customFormat="false" ht="15" hidden="false" customHeight="false" outlineLevel="0" collapsed="false">
      <c r="A2205" s="14" t="n">
        <f aca="false">A2204+0.001</f>
        <v>2.20299999999987</v>
      </c>
      <c r="B2205" s="14" t="n">
        <f aca="false">(SIN(0.5*'Parche Rectangular'!$C$9*'Parche Rectangular'!$C$12*COS(A2205))/COS(A2205))^2</f>
        <v>0.807361217359786</v>
      </c>
      <c r="C2205" s="14" t="n">
        <f aca="false">SIN(A2205)^3</f>
        <v>0.525025267651854</v>
      </c>
      <c r="D2205" s="14" t="n">
        <f aca="false">Tabla142[[#This Row],[( sin(0.5*k0*W*cos θ)/cos θ )²]]*Tabla142[[#This Row],[sin³ θ]]</f>
        <v>0.423885039236049</v>
      </c>
    </row>
    <row r="2206" customFormat="false" ht="15" hidden="false" customHeight="false" outlineLevel="0" collapsed="false">
      <c r="A2206" s="14" t="n">
        <f aca="false">A2205+0.001</f>
        <v>2.20399999999987</v>
      </c>
      <c r="B2206" s="14" t="n">
        <f aca="false">(SIN(0.5*'Parche Rectangular'!$C$9*'Parche Rectangular'!$C$12*COS(A2206))/COS(A2206))^2</f>
        <v>0.807125994206809</v>
      </c>
      <c r="C2206" s="14" t="n">
        <f aca="false">SIN(A2206)^3</f>
        <v>0.523871590688413</v>
      </c>
      <c r="D2206" s="14" t="n">
        <f aca="false">Tabla142[[#This Row],[( sin(0.5*k0*W*cos θ)/cos θ )²]]*Tabla142[[#This Row],[sin³ θ]]</f>
        <v>0.422830378471088</v>
      </c>
    </row>
    <row r="2207" customFormat="false" ht="15" hidden="false" customHeight="false" outlineLevel="0" collapsed="false">
      <c r="A2207" s="14" t="n">
        <f aca="false">A2206+0.001</f>
        <v>2.20499999999987</v>
      </c>
      <c r="B2207" s="14" t="n">
        <f aca="false">(SIN(0.5*'Parche Rectangular'!$C$9*'Parche Rectangular'!$C$12*COS(A2207))/COS(A2207))^2</f>
        <v>0.806890677844633</v>
      </c>
      <c r="C2207" s="14" t="n">
        <f aca="false">SIN(A2207)^3</f>
        <v>0.522718035695787</v>
      </c>
      <c r="D2207" s="14" t="n">
        <f aca="false">Tabla142[[#This Row],[( sin(0.5*k0*W*cos θ)/cos θ )²]]*Tabla142[[#This Row],[sin³ θ]]</f>
        <v>0.421776310144189</v>
      </c>
    </row>
    <row r="2208" customFormat="false" ht="15" hidden="false" customHeight="false" outlineLevel="0" collapsed="false">
      <c r="A2208" s="14" t="n">
        <f aca="false">A2207+0.001</f>
        <v>2.20599999999987</v>
      </c>
      <c r="B2208" s="14" t="n">
        <f aca="false">(SIN(0.5*'Parche Rectangular'!$C$9*'Parche Rectangular'!$C$12*COS(A2208))/COS(A2208))^2</f>
        <v>0.806655269307013</v>
      </c>
      <c r="C2208" s="14" t="n">
        <f aca="false">SIN(A2208)^3</f>
        <v>0.521564609503167</v>
      </c>
      <c r="D2208" s="14" t="n">
        <f aca="false">Tabla142[[#This Row],[( sin(0.5*k0*W*cos θ)/cos θ )²]]*Tabla142[[#This Row],[sin³ θ]]</f>
        <v>0.420722840539784</v>
      </c>
    </row>
    <row r="2209" customFormat="false" ht="15" hidden="false" customHeight="false" outlineLevel="0" collapsed="false">
      <c r="A2209" s="14" t="n">
        <f aca="false">A2208+0.001</f>
        <v>2.20699999999987</v>
      </c>
      <c r="B2209" s="14" t="n">
        <f aca="false">(SIN(0.5*'Parche Rectangular'!$C$9*'Parche Rectangular'!$C$12*COS(A2209))/COS(A2209))^2</f>
        <v>0.806419769627443</v>
      </c>
      <c r="C2209" s="14" t="n">
        <f aca="false">SIN(A2209)^3</f>
        <v>0.520411318933749</v>
      </c>
      <c r="D2209" s="14" t="n">
        <f aca="false">Tabla142[[#This Row],[( sin(0.5*k0*W*cos θ)/cos θ )²]]*Tabla142[[#This Row],[sin³ θ]]</f>
        <v>0.419669975926067</v>
      </c>
    </row>
    <row r="2210" customFormat="false" ht="15" hidden="false" customHeight="false" outlineLevel="0" collapsed="false">
      <c r="A2210" s="14" t="n">
        <f aca="false">A2209+0.001</f>
        <v>2.20799999999987</v>
      </c>
      <c r="B2210" s="14" t="n">
        <f aca="false">(SIN(0.5*'Parche Rectangular'!$C$9*'Parche Rectangular'!$C$12*COS(A2210))/COS(A2210))^2</f>
        <v>0.806184179839155</v>
      </c>
      <c r="C2210" s="14" t="n">
        <f aca="false">SIN(A2210)^3</f>
        <v>0.519258170804681</v>
      </c>
      <c r="D2210" s="14" t="n">
        <f aca="false">Tabla142[[#This Row],[( sin(0.5*k0*W*cos θ)/cos θ )²]]*Tabla142[[#This Row],[sin³ θ]]</f>
        <v>0.418617722554951</v>
      </c>
    </row>
    <row r="2211" customFormat="false" ht="15" hidden="false" customHeight="false" outlineLevel="0" collapsed="false">
      <c r="A2211" s="14" t="n">
        <f aca="false">A2210+0.001</f>
        <v>2.20899999999987</v>
      </c>
      <c r="B2211" s="14" t="n">
        <f aca="false">(SIN(0.5*'Parche Rectangular'!$C$9*'Parche Rectangular'!$C$12*COS(A2211))/COS(A2211))^2</f>
        <v>0.805948500975105</v>
      </c>
      <c r="C2211" s="14" t="n">
        <f aca="false">SIN(A2211)^3</f>
        <v>0.518105171927002</v>
      </c>
      <c r="D2211" s="14" t="n">
        <f aca="false">Tabla142[[#This Row],[( sin(0.5*k0*W*cos θ)/cos θ )²]]*Tabla142[[#This Row],[sin³ θ]]</f>
        <v>0.417566086662016</v>
      </c>
    </row>
    <row r="2212" customFormat="false" ht="15" hidden="false" customHeight="false" outlineLevel="0" collapsed="false">
      <c r="A2212" s="14" t="n">
        <f aca="false">A2211+0.001</f>
        <v>2.20999999999987</v>
      </c>
      <c r="B2212" s="14" t="n">
        <f aca="false">(SIN(0.5*'Parche Rectangular'!$C$9*'Parche Rectangular'!$C$12*COS(A2212))/COS(A2212))^2</f>
        <v>0.805712734067978</v>
      </c>
      <c r="C2212" s="14" t="n">
        <f aca="false">SIN(A2212)^3</f>
        <v>0.516952329105585</v>
      </c>
      <c r="D2212" s="14" t="n">
        <f aca="false">Tabla142[[#This Row],[( sin(0.5*k0*W*cos θ)/cos θ )²]]*Tabla142[[#This Row],[sin³ θ]]</f>
        <v>0.41651507446647</v>
      </c>
    </row>
    <row r="2213" customFormat="false" ht="15" hidden="false" customHeight="false" outlineLevel="0" collapsed="false">
      <c r="A2213" s="14" t="n">
        <f aca="false">A2212+0.001</f>
        <v>2.21099999999987</v>
      </c>
      <c r="B2213" s="14" t="n">
        <f aca="false">(SIN(0.5*'Parche Rectangular'!$C$9*'Parche Rectangular'!$C$12*COS(A2213))/COS(A2213))^2</f>
        <v>0.805476880150174</v>
      </c>
      <c r="C2213" s="14" t="n">
        <f aca="false">SIN(A2213)^3</f>
        <v>0.51579964913908</v>
      </c>
      <c r="D2213" s="14" t="n">
        <f aca="false">Tabla142[[#This Row],[( sin(0.5*k0*W*cos θ)/cos θ )²]]*Tabla142[[#This Row],[sin³ θ]]</f>
        <v>0.415464692171101</v>
      </c>
    </row>
    <row r="2214" customFormat="false" ht="15" hidden="false" customHeight="false" outlineLevel="0" collapsed="false">
      <c r="A2214" s="14" t="n">
        <f aca="false">A2213+0.001</f>
        <v>2.21199999999987</v>
      </c>
      <c r="B2214" s="14" t="n">
        <f aca="false">(SIN(0.5*'Parche Rectangular'!$C$9*'Parche Rectangular'!$C$12*COS(A2214))/COS(A2214))^2</f>
        <v>0.805240940253807</v>
      </c>
      <c r="C2214" s="14" t="n">
        <f aca="false">SIN(A2214)^3</f>
        <v>0.514647138819856</v>
      </c>
      <c r="D2214" s="14" t="n">
        <f aca="false">Tabla142[[#This Row],[( sin(0.5*k0*W*cos θ)/cos θ )²]]*Tabla142[[#This Row],[sin³ θ]]</f>
        <v>0.414414945962233</v>
      </c>
    </row>
    <row r="2215" customFormat="false" ht="15" hidden="false" customHeight="false" outlineLevel="0" collapsed="false">
      <c r="A2215" s="14" t="n">
        <f aca="false">A2214+0.001</f>
        <v>2.21299999999987</v>
      </c>
      <c r="B2215" s="14" t="n">
        <f aca="false">(SIN(0.5*'Parche Rectangular'!$C$9*'Parche Rectangular'!$C$12*COS(A2215))/COS(A2215))^2</f>
        <v>0.805004915410697</v>
      </c>
      <c r="C2215" s="14" t="n">
        <f aca="false">SIN(A2215)^3</f>
        <v>0.513494804933943</v>
      </c>
      <c r="D2215" s="14" t="n">
        <f aca="false">Tabla142[[#This Row],[( sin(0.5*k0*W*cos θ)/cos θ )²]]*Tabla142[[#This Row],[sin³ θ]]</f>
        <v>0.413365842009682</v>
      </c>
    </row>
    <row r="2216" customFormat="false" ht="15" hidden="false" customHeight="false" outlineLevel="0" collapsed="false">
      <c r="A2216" s="14" t="n">
        <f aca="false">A2215+0.001</f>
        <v>2.21399999999987</v>
      </c>
      <c r="B2216" s="14" t="n">
        <f aca="false">(SIN(0.5*'Parche Rectangular'!$C$9*'Parche Rectangular'!$C$12*COS(A2216))/COS(A2216))^2</f>
        <v>0.80476880665237</v>
      </c>
      <c r="C2216" s="14" t="n">
        <f aca="false">SIN(A2216)^3</f>
        <v>0.512342654260975</v>
      </c>
      <c r="D2216" s="14" t="n">
        <f aca="false">Tabla142[[#This Row],[( sin(0.5*k0*W*cos θ)/cos θ )²]]*Tabla142[[#This Row],[sin³ θ]]</f>
        <v>0.412317386466713</v>
      </c>
    </row>
    <row r="2217" customFormat="false" ht="15" hidden="false" customHeight="false" outlineLevel="0" collapsed="false">
      <c r="A2217" s="14" t="n">
        <f aca="false">A2216+0.001</f>
        <v>2.21499999999987</v>
      </c>
      <c r="B2217" s="14" t="n">
        <f aca="false">(SIN(0.5*'Parche Rectangular'!$C$9*'Parche Rectangular'!$C$12*COS(A2217))/COS(A2217))^2</f>
        <v>0.804532615010045</v>
      </c>
      <c r="C2217" s="14" t="n">
        <f aca="false">SIN(A2217)^3</f>
        <v>0.511190693574131</v>
      </c>
      <c r="D2217" s="14" t="n">
        <f aca="false">Tabla142[[#This Row],[( sin(0.5*k0*W*cos θ)/cos θ )²]]*Tabla142[[#This Row],[sin³ θ]]</f>
        <v>0.411269585469994</v>
      </c>
    </row>
    <row r="2218" customFormat="false" ht="15" hidden="false" customHeight="false" outlineLevel="0" collapsed="false">
      <c r="A2218" s="14" t="n">
        <f aca="false">A2217+0.001</f>
        <v>2.21599999999987</v>
      </c>
      <c r="B2218" s="14" t="n">
        <f aca="false">(SIN(0.5*'Parche Rectangular'!$C$9*'Parche Rectangular'!$C$12*COS(A2218))/COS(A2218))^2</f>
        <v>0.804296341514633</v>
      </c>
      <c r="C2218" s="14" t="n">
        <f aca="false">SIN(A2218)^3</f>
        <v>0.510038929640082</v>
      </c>
      <c r="D2218" s="14" t="n">
        <f aca="false">Tabla142[[#This Row],[( sin(0.5*k0*W*cos θ)/cos θ )²]]*Tabla142[[#This Row],[sin³ θ]]</f>
        <v>0.410222445139557</v>
      </c>
    </row>
    <row r="2219" customFormat="false" ht="15" hidden="false" customHeight="false" outlineLevel="0" collapsed="false">
      <c r="A2219" s="14" t="n">
        <f aca="false">A2218+0.001</f>
        <v>2.21699999999987</v>
      </c>
      <c r="B2219" s="14" t="n">
        <f aca="false">(SIN(0.5*'Parche Rectangular'!$C$9*'Parche Rectangular'!$C$12*COS(A2219))/COS(A2219))^2</f>
        <v>0.804059987196733</v>
      </c>
      <c r="C2219" s="14" t="n">
        <f aca="false">SIN(A2219)^3</f>
        <v>0.508887369218928</v>
      </c>
      <c r="D2219" s="14" t="n">
        <f aca="false">Tabla142[[#This Row],[( sin(0.5*k0*W*cos θ)/cos θ )²]]*Tabla142[[#This Row],[sin³ θ]]</f>
        <v>0.40917597157875</v>
      </c>
    </row>
    <row r="2220" customFormat="false" ht="15" hidden="false" customHeight="false" outlineLevel="0" collapsed="false">
      <c r="A2220" s="14" t="n">
        <f aca="false">A2219+0.001</f>
        <v>2.21799999999987</v>
      </c>
      <c r="B2220" s="14" t="n">
        <f aca="false">(SIN(0.5*'Parche Rectangular'!$C$9*'Parche Rectangular'!$C$12*COS(A2220))/COS(A2220))^2</f>
        <v>0.803823553086625</v>
      </c>
      <c r="C2220" s="14" t="n">
        <f aca="false">SIN(A2220)^3</f>
        <v>0.507736019064144</v>
      </c>
      <c r="D2220" s="14" t="n">
        <f aca="false">Tabla142[[#This Row],[( sin(0.5*k0*W*cos θ)/cos θ )²]]*Tabla142[[#This Row],[sin³ θ]]</f>
        <v>0.408130170874199</v>
      </c>
    </row>
    <row r="2221" customFormat="false" ht="15" hidden="false" customHeight="false" outlineLevel="0" collapsed="false">
      <c r="A2221" s="14" t="n">
        <f aca="false">A2220+0.001</f>
        <v>2.21899999999987</v>
      </c>
      <c r="B2221" s="14" t="n">
        <f aca="false">(SIN(0.5*'Parche Rectangular'!$C$9*'Parche Rectangular'!$C$12*COS(A2221))/COS(A2221))^2</f>
        <v>0.803587040214261</v>
      </c>
      <c r="C2221" s="14" t="n">
        <f aca="false">SIN(A2221)^3</f>
        <v>0.506584885922525</v>
      </c>
      <c r="D2221" s="14" t="n">
        <f aca="false">Tabla142[[#This Row],[( sin(0.5*k0*W*cos θ)/cos θ )²]]*Tabla142[[#This Row],[sin³ θ]]</f>
        <v>0.407085049095761</v>
      </c>
    </row>
    <row r="2222" customFormat="false" ht="15" hidden="false" customHeight="false" outlineLevel="0" collapsed="false">
      <c r="A2222" s="14" t="n">
        <f aca="false">A2221+0.001</f>
        <v>2.21999999999987</v>
      </c>
      <c r="B2222" s="14" t="n">
        <f aca="false">(SIN(0.5*'Parche Rectangular'!$C$9*'Parche Rectangular'!$C$12*COS(A2222))/COS(A2222))^2</f>
        <v>0.803350449609266</v>
      </c>
      <c r="C2222" s="14" t="n">
        <f aca="false">SIN(A2222)^3</f>
        <v>0.505433976534123</v>
      </c>
      <c r="D2222" s="14" t="n">
        <f aca="false">Tabla142[[#This Row],[( sin(0.5*k0*W*cos θ)/cos θ )²]]*Tabla142[[#This Row],[sin³ θ]]</f>
        <v>0.406040612296487</v>
      </c>
    </row>
    <row r="2223" customFormat="false" ht="15" hidden="false" customHeight="false" outlineLevel="0" collapsed="false">
      <c r="A2223" s="14" t="n">
        <f aca="false">A2222+0.001</f>
        <v>2.22099999999987</v>
      </c>
      <c r="B2223" s="14" t="n">
        <f aca="false">(SIN(0.5*'Parche Rectangular'!$C$9*'Parche Rectangular'!$C$12*COS(A2223))/COS(A2223))^2</f>
        <v>0.80311378230093</v>
      </c>
      <c r="C2223" s="14" t="n">
        <f aca="false">SIN(A2223)^3</f>
        <v>0.504283297632193</v>
      </c>
      <c r="D2223" s="14" t="n">
        <f aca="false">Tabla142[[#This Row],[( sin(0.5*k0*W*cos θ)/cos θ )²]]*Tabla142[[#This Row],[sin³ θ]]</f>
        <v>0.404996866512576</v>
      </c>
    </row>
    <row r="2224" customFormat="false" ht="15" hidden="false" customHeight="false" outlineLevel="0" collapsed="false">
      <c r="A2224" s="14" t="n">
        <f aca="false">A2223+0.001</f>
        <v>2.22199999999987</v>
      </c>
      <c r="B2224" s="14" t="n">
        <f aca="false">(SIN(0.5*'Parche Rectangular'!$C$9*'Parche Rectangular'!$C$12*COS(A2224))/COS(A2224))^2</f>
        <v>0.802877039318201</v>
      </c>
      <c r="C2224" s="14" t="n">
        <f aca="false">SIN(A2224)^3</f>
        <v>0.50313285594314</v>
      </c>
      <c r="D2224" s="14" t="n">
        <f aca="false">Tabla142[[#This Row],[( sin(0.5*k0*W*cos θ)/cos θ )²]]*Tabla142[[#This Row],[sin³ θ]]</f>
        <v>0.403953817763339</v>
      </c>
    </row>
    <row r="2225" customFormat="false" ht="15" hidden="false" customHeight="false" outlineLevel="0" collapsed="false">
      <c r="A2225" s="14" t="n">
        <f aca="false">A2224+0.001</f>
        <v>2.22299999999987</v>
      </c>
      <c r="B2225" s="14" t="n">
        <f aca="false">(SIN(0.5*'Parche Rectangular'!$C$9*'Parche Rectangular'!$C$12*COS(A2225))/COS(A2225))^2</f>
        <v>0.802640221689682</v>
      </c>
      <c r="C2225" s="14" t="n">
        <f aca="false">SIN(A2225)^3</f>
        <v>0.501982658186456</v>
      </c>
      <c r="D2225" s="14" t="n">
        <f aca="false">Tabla142[[#This Row],[( sin(0.5*k0*W*cos θ)/cos θ )²]]*Tabla142[[#This Row],[sin³ θ]]</f>
        <v>0.402911472051153</v>
      </c>
    </row>
    <row r="2226" customFormat="false" ht="15" hidden="false" customHeight="false" outlineLevel="0" collapsed="false">
      <c r="A2226" s="14" t="n">
        <f aca="false">A2225+0.001</f>
        <v>2.22399999999987</v>
      </c>
      <c r="B2226" s="14" t="n">
        <f aca="false">(SIN(0.5*'Parche Rectangular'!$C$9*'Parche Rectangular'!$C$12*COS(A2226))/COS(A2226))^2</f>
        <v>0.802403330443626</v>
      </c>
      <c r="C2226" s="14" t="n">
        <f aca="false">SIN(A2226)^3</f>
        <v>0.500832711074664</v>
      </c>
      <c r="D2226" s="14" t="n">
        <f aca="false">Tabla142[[#This Row],[( sin(0.5*k0*W*cos θ)/cos θ )²]]*Tabla142[[#This Row],[sin³ θ]]</f>
        <v>0.401869835361421</v>
      </c>
    </row>
    <row r="2227" customFormat="false" ht="15" hidden="false" customHeight="false" outlineLevel="0" collapsed="false">
      <c r="A2227" s="14" t="n">
        <f aca="false">A2226+0.001</f>
        <v>2.22499999999987</v>
      </c>
      <c r="B2227" s="14" t="n">
        <f aca="false">(SIN(0.5*'Parche Rectangular'!$C$9*'Parche Rectangular'!$C$12*COS(A2227))/COS(A2227))^2</f>
        <v>0.80216636660793</v>
      </c>
      <c r="C2227" s="14" t="n">
        <f aca="false">SIN(A2227)^3</f>
        <v>0.499683021313264</v>
      </c>
      <c r="D2227" s="14" t="n">
        <f aca="false">Tabla142[[#This Row],[( sin(0.5*k0*W*cos θ)/cos θ )²]]*Tabla142[[#This Row],[sin³ θ]]</f>
        <v>0.400828913662534</v>
      </c>
    </row>
    <row r="2228" customFormat="false" ht="15" hidden="false" customHeight="false" outlineLevel="0" collapsed="false">
      <c r="A2228" s="14" t="n">
        <f aca="false">A2227+0.001</f>
        <v>2.22599999999987</v>
      </c>
      <c r="B2228" s="14" t="n">
        <f aca="false">(SIN(0.5*'Parche Rectangular'!$C$9*'Parche Rectangular'!$C$12*COS(A2228))/COS(A2228))^2</f>
        <v>0.801929331210127</v>
      </c>
      <c r="C2228" s="14" t="n">
        <f aca="false">SIN(A2228)^3</f>
        <v>0.498533595600677</v>
      </c>
      <c r="D2228" s="14" t="n">
        <f aca="false">Tabla142[[#This Row],[( sin(0.5*k0*W*cos θ)/cos θ )²]]*Tabla142[[#This Row],[sin³ θ]]</f>
        <v>0.39978871290583</v>
      </c>
    </row>
    <row r="2229" customFormat="false" ht="15" hidden="false" customHeight="false" outlineLevel="0" collapsed="false">
      <c r="A2229" s="14" t="n">
        <f aca="false">A2228+0.001</f>
        <v>2.22699999999987</v>
      </c>
      <c r="B2229" s="14" t="n">
        <f aca="false">(SIN(0.5*'Parche Rectangular'!$C$9*'Parche Rectangular'!$C$12*COS(A2229))/COS(A2229))^2</f>
        <v>0.801692225277386</v>
      </c>
      <c r="C2229" s="14" t="n">
        <f aca="false">SIN(A2229)^3</f>
        <v>0.497384440628183</v>
      </c>
      <c r="D2229" s="14" t="n">
        <f aca="false">Tabla142[[#This Row],[( sin(0.5*k0*W*cos θ)/cos θ )²]]*Tabla142[[#This Row],[sin³ θ]]</f>
        <v>0.398749239025556</v>
      </c>
    </row>
    <row r="2230" customFormat="false" ht="15" hidden="false" customHeight="false" outlineLevel="0" collapsed="false">
      <c r="A2230" s="14" t="n">
        <f aca="false">A2229+0.001</f>
        <v>2.22799999999987</v>
      </c>
      <c r="B2230" s="14" t="n">
        <f aca="false">(SIN(0.5*'Parche Rectangular'!$C$9*'Parche Rectangular'!$C$12*COS(A2230))/COS(A2230))^2</f>
        <v>0.801455049836503</v>
      </c>
      <c r="C2230" s="14" t="n">
        <f aca="false">SIN(A2230)^3</f>
        <v>0.49623556307987</v>
      </c>
      <c r="D2230" s="14" t="n">
        <f aca="false">Tabla142[[#This Row],[( sin(0.5*k0*W*cos θ)/cos θ )²]]*Tabla142[[#This Row],[sin³ θ]]</f>
        <v>0.397710497938822</v>
      </c>
    </row>
    <row r="2231" customFormat="false" ht="15" hidden="false" customHeight="false" outlineLevel="0" collapsed="false">
      <c r="A2231" s="14" t="n">
        <f aca="false">A2230+0.001</f>
        <v>2.22899999999987</v>
      </c>
      <c r="B2231" s="14" t="n">
        <f aca="false">(SIN(0.5*'Parche Rectangular'!$C$9*'Parche Rectangular'!$C$12*COS(A2231))/COS(A2231))^2</f>
        <v>0.801217805913899</v>
      </c>
      <c r="C2231" s="14" t="n">
        <f aca="false">SIN(A2231)^3</f>
        <v>0.495086969632574</v>
      </c>
      <c r="D2231" s="14" t="n">
        <f aca="false">Tabla142[[#This Row],[( sin(0.5*k0*W*cos θ)/cos θ )²]]*Tabla142[[#This Row],[sin³ θ]]</f>
        <v>0.396672495545572</v>
      </c>
    </row>
    <row r="2232" customFormat="false" ht="15" hidden="false" customHeight="false" outlineLevel="0" collapsed="false">
      <c r="A2232" s="14" t="n">
        <f aca="false">A2231+0.001</f>
        <v>2.22999999999987</v>
      </c>
      <c r="B2232" s="14" t="n">
        <f aca="false">(SIN(0.5*'Parche Rectangular'!$C$9*'Parche Rectangular'!$C$12*COS(A2232))/COS(A2232))^2</f>
        <v>0.800980494535609</v>
      </c>
      <c r="C2232" s="14" t="n">
        <f aca="false">SIN(A2232)^3</f>
        <v>0.493938666955825</v>
      </c>
      <c r="D2232" s="14" t="n">
        <f aca="false">Tabla142[[#This Row],[( sin(0.5*k0*W*cos θ)/cos θ )²]]*Tabla142[[#This Row],[sin³ θ]]</f>
        <v>0.395635237728536</v>
      </c>
    </row>
    <row r="2233" customFormat="false" ht="15" hidden="false" customHeight="false" outlineLevel="0" collapsed="false">
      <c r="A2233" s="14" t="n">
        <f aca="false">A2232+0.001</f>
        <v>2.23099999999987</v>
      </c>
      <c r="B2233" s="14" t="n">
        <f aca="false">(SIN(0.5*'Parche Rectangular'!$C$9*'Parche Rectangular'!$C$12*COS(A2233))/COS(A2233))^2</f>
        <v>0.800743116727284</v>
      </c>
      <c r="C2233" s="14" t="n">
        <f aca="false">SIN(A2233)^3</f>
        <v>0.49279066171179</v>
      </c>
      <c r="D2233" s="14" t="n">
        <f aca="false">Tabla142[[#This Row],[( sin(0.5*k0*W*cos θ)/cos θ )²]]*Tabla142[[#This Row],[sin³ θ]]</f>
        <v>0.3945987303532</v>
      </c>
    </row>
    <row r="2234" customFormat="false" ht="15" hidden="false" customHeight="false" outlineLevel="0" collapsed="false">
      <c r="A2234" s="14" t="n">
        <f aca="false">A2233+0.001</f>
        <v>2.23199999999987</v>
      </c>
      <c r="B2234" s="14" t="n">
        <f aca="false">(SIN(0.5*'Parche Rectangular'!$C$9*'Parche Rectangular'!$C$12*COS(A2234))/COS(A2234))^2</f>
        <v>0.800505673514182</v>
      </c>
      <c r="C2234" s="14" t="n">
        <f aca="false">SIN(A2234)^3</f>
        <v>0.491642960555214</v>
      </c>
      <c r="D2234" s="14" t="n">
        <f aca="false">Tabla142[[#This Row],[( sin(0.5*k0*W*cos θ)/cos θ )²]]*Tabla142[[#This Row],[sin³ θ]]</f>
        <v>0.393562979267758</v>
      </c>
    </row>
    <row r="2235" customFormat="false" ht="15" hidden="false" customHeight="false" outlineLevel="0" collapsed="false">
      <c r="A2235" s="14" t="n">
        <f aca="false">A2234+0.001</f>
        <v>2.23299999999986</v>
      </c>
      <c r="B2235" s="14" t="n">
        <f aca="false">(SIN(0.5*'Parche Rectangular'!$C$9*'Parche Rectangular'!$C$12*COS(A2235))/COS(A2235))^2</f>
        <v>0.800268165921163</v>
      </c>
      <c r="C2235" s="14" t="n">
        <f aca="false">SIN(A2235)^3</f>
        <v>0.490495570133368</v>
      </c>
      <c r="D2235" s="14" t="n">
        <f aca="false">Tabla142[[#This Row],[( sin(0.5*k0*W*cos θ)/cos θ )²]]*Tabla142[[#This Row],[sin³ θ]]</f>
        <v>0.392527990303086</v>
      </c>
    </row>
    <row r="2236" customFormat="false" ht="15" hidden="false" customHeight="false" outlineLevel="0" collapsed="false">
      <c r="A2236" s="14" t="n">
        <f aca="false">A2235+0.001</f>
        <v>2.23399999999986</v>
      </c>
      <c r="B2236" s="14" t="n">
        <f aca="false">(SIN(0.5*'Parche Rectangular'!$C$9*'Parche Rectangular'!$C$12*COS(A2236))/COS(A2236))^2</f>
        <v>0.800030594972684</v>
      </c>
      <c r="C2236" s="14" t="n">
        <f aca="false">SIN(A2236)^3</f>
        <v>0.48934849708599</v>
      </c>
      <c r="D2236" s="14" t="n">
        <f aca="false">Tabla142[[#This Row],[( sin(0.5*k0*W*cos θ)/cos θ )²]]*Tabla142[[#This Row],[sin³ θ]]</f>
        <v>0.391493769272693</v>
      </c>
    </row>
    <row r="2237" customFormat="false" ht="15" hidden="false" customHeight="false" outlineLevel="0" collapsed="false">
      <c r="A2237" s="14" t="n">
        <f aca="false">A2236+0.001</f>
        <v>2.23499999999986</v>
      </c>
      <c r="B2237" s="14" t="n">
        <f aca="false">(SIN(0.5*'Parche Rectangular'!$C$9*'Parche Rectangular'!$C$12*COS(A2237))/COS(A2237))^2</f>
        <v>0.799792961692793</v>
      </c>
      <c r="C2237" s="14" t="n">
        <f aca="false">SIN(A2237)^3</f>
        <v>0.488201748045229</v>
      </c>
      <c r="D2237" s="14" t="n">
        <f aca="false">Tabla142[[#This Row],[( sin(0.5*k0*W*cos θ)/cos θ )²]]*Tabla142[[#This Row],[sin³ θ]]</f>
        <v>0.390460321972693</v>
      </c>
    </row>
    <row r="2238" customFormat="false" ht="15" hidden="false" customHeight="false" outlineLevel="0" collapsed="false">
      <c r="A2238" s="14" t="n">
        <f aca="false">A2237+0.001</f>
        <v>2.23599999999986</v>
      </c>
      <c r="B2238" s="14" t="n">
        <f aca="false">(SIN(0.5*'Parche Rectangular'!$C$9*'Parche Rectangular'!$C$12*COS(A2238))/COS(A2238))^2</f>
        <v>0.799555267105129</v>
      </c>
      <c r="C2238" s="14" t="n">
        <f aca="false">SIN(A2238)^3</f>
        <v>0.487055329635592</v>
      </c>
      <c r="D2238" s="14" t="n">
        <f aca="false">Tabla142[[#This Row],[( sin(0.5*k0*W*cos θ)/cos θ )²]]*Tabla142[[#This Row],[sin³ θ]]</f>
        <v>0.389427654181763</v>
      </c>
    </row>
    <row r="2239" customFormat="false" ht="15" hidden="false" customHeight="false" outlineLevel="0" collapsed="false">
      <c r="A2239" s="14" t="n">
        <f aca="false">A2238+0.001</f>
        <v>2.23699999999986</v>
      </c>
      <c r="B2239" s="14" t="n">
        <f aca="false">(SIN(0.5*'Parche Rectangular'!$C$9*'Parche Rectangular'!$C$12*COS(A2239))/COS(A2239))^2</f>
        <v>0.799317512232909</v>
      </c>
      <c r="C2239" s="14" t="n">
        <f aca="false">SIN(A2239)^3</f>
        <v>0.485909248473885</v>
      </c>
      <c r="D2239" s="14" t="n">
        <f aca="false">Tabla142[[#This Row],[( sin(0.5*k0*W*cos θ)/cos θ )²]]*Tabla142[[#This Row],[sin³ θ]]</f>
        <v>0.388395771661108</v>
      </c>
    </row>
    <row r="2240" customFormat="false" ht="15" hidden="false" customHeight="false" outlineLevel="0" collapsed="false">
      <c r="A2240" s="14" t="n">
        <f aca="false">A2239+0.001</f>
        <v>2.23799999999986</v>
      </c>
      <c r="B2240" s="14" t="n">
        <f aca="false">(SIN(0.5*'Parche Rectangular'!$C$9*'Parche Rectangular'!$C$12*COS(A2240))/COS(A2240))^2</f>
        <v>0.799079698098928</v>
      </c>
      <c r="C2240" s="14" t="n">
        <f aca="false">SIN(A2240)^3</f>
        <v>0.484763511169157</v>
      </c>
      <c r="D2240" s="14" t="n">
        <f aca="false">Tabla142[[#This Row],[( sin(0.5*k0*W*cos θ)/cos θ )²]]*Tabla142[[#This Row],[sin³ θ]]</f>
        <v>0.387364680154426</v>
      </c>
    </row>
    <row r="2241" customFormat="false" ht="15" hidden="false" customHeight="false" outlineLevel="0" collapsed="false">
      <c r="A2241" s="14" t="n">
        <f aca="false">A2240+0.001</f>
        <v>2.23899999999986</v>
      </c>
      <c r="B2241" s="14" t="n">
        <f aca="false">(SIN(0.5*'Parche Rectangular'!$C$9*'Parche Rectangular'!$C$12*COS(A2241))/COS(A2241))^2</f>
        <v>0.798841825725554</v>
      </c>
      <c r="C2241" s="14" t="n">
        <f aca="false">SIN(A2241)^3</f>
        <v>0.483618124322645</v>
      </c>
      <c r="D2241" s="14" t="n">
        <f aca="false">Tabla142[[#This Row],[( sin(0.5*k0*W*cos θ)/cos θ )²]]*Tabla142[[#This Row],[sin³ θ]]</f>
        <v>0.38633438538787</v>
      </c>
    </row>
    <row r="2242" customFormat="false" ht="15" hidden="false" customHeight="false" outlineLevel="0" collapsed="false">
      <c r="A2242" s="14" t="n">
        <f aca="false">A2241+0.001</f>
        <v>2.23999999999986</v>
      </c>
      <c r="B2242" s="14" t="n">
        <f aca="false">(SIN(0.5*'Parche Rectangular'!$C$9*'Parche Rectangular'!$C$12*COS(A2242))/COS(A2242))^2</f>
        <v>0.798603896134722</v>
      </c>
      <c r="C2242" s="14" t="n">
        <f aca="false">SIN(A2242)^3</f>
        <v>0.482473094527721</v>
      </c>
      <c r="D2242" s="14" t="n">
        <f aca="false">Tabla142[[#This Row],[( sin(0.5*k0*W*cos θ)/cos θ )²]]*Tabla142[[#This Row],[sin³ θ]]</f>
        <v>0.385304893070014</v>
      </c>
    </row>
    <row r="2243" customFormat="false" ht="15" hidden="false" customHeight="false" outlineLevel="0" collapsed="false">
      <c r="A2243" s="14" t="n">
        <f aca="false">A2242+0.001</f>
        <v>2.24099999999986</v>
      </c>
      <c r="B2243" s="14" t="n">
        <f aca="false">(SIN(0.5*'Parche Rectangular'!$C$9*'Parche Rectangular'!$C$12*COS(A2243))/COS(A2243))^2</f>
        <v>0.798365910347927</v>
      </c>
      <c r="C2243" s="14" t="n">
        <f aca="false">SIN(A2243)^3</f>
        <v>0.481328428369832</v>
      </c>
      <c r="D2243" s="14" t="n">
        <f aca="false">Tabla142[[#This Row],[( sin(0.5*k0*W*cos θ)/cos θ )²]]*Tabla142[[#This Row],[sin³ θ]]</f>
        <v>0.384276208891818</v>
      </c>
    </row>
    <row r="2244" customFormat="false" ht="15" hidden="false" customHeight="false" outlineLevel="0" collapsed="false">
      <c r="A2244" s="14" t="n">
        <f aca="false">A2243+0.001</f>
        <v>2.24199999999986</v>
      </c>
      <c r="B2244" s="14" t="n">
        <f aca="false">(SIN(0.5*'Parche Rectangular'!$C$9*'Parche Rectangular'!$C$12*COS(A2244))/COS(A2244))^2</f>
        <v>0.798127869386221</v>
      </c>
      <c r="C2244" s="14" t="n">
        <f aca="false">SIN(A2244)^3</f>
        <v>0.480184132426446</v>
      </c>
      <c r="D2244" s="14" t="n">
        <f aca="false">Tabla142[[#This Row],[( sin(0.5*k0*W*cos θ)/cos θ )²]]*Tabla142[[#This Row],[sin³ θ]]</f>
        <v>0.38324833852659</v>
      </c>
    </row>
    <row r="2245" customFormat="false" ht="15" hidden="false" customHeight="false" outlineLevel="0" collapsed="false">
      <c r="A2245" s="14" t="n">
        <f aca="false">A2244+0.001</f>
        <v>2.24299999999986</v>
      </c>
      <c r="B2245" s="14" t="n">
        <f aca="false">(SIN(0.5*'Parche Rectangular'!$C$9*'Parche Rectangular'!$C$12*COS(A2245))/COS(A2245))^2</f>
        <v>0.797889774270209</v>
      </c>
      <c r="C2245" s="14" t="n">
        <f aca="false">SIN(A2245)^3</f>
        <v>0.479040213266999</v>
      </c>
      <c r="D2245" s="14" t="n">
        <f aca="false">Tabla142[[#This Row],[( sin(0.5*k0*W*cos θ)/cos θ )²]]*Tabla142[[#This Row],[sin³ θ]]</f>
        <v>0.382221287629959</v>
      </c>
    </row>
    <row r="2246" customFormat="false" ht="15" hidden="false" customHeight="false" outlineLevel="0" collapsed="false">
      <c r="A2246" s="14" t="n">
        <f aca="false">A2245+0.001</f>
        <v>2.24399999999986</v>
      </c>
      <c r="B2246" s="14" t="n">
        <f aca="false">(SIN(0.5*'Parche Rectangular'!$C$9*'Parche Rectangular'!$C$12*COS(A2246))/COS(A2246))^2</f>
        <v>0.797651626020043</v>
      </c>
      <c r="C2246" s="14" t="n">
        <f aca="false">SIN(A2246)^3</f>
        <v>0.477896677452836</v>
      </c>
      <c r="D2246" s="14" t="n">
        <f aca="false">Tabla142[[#This Row],[( sin(0.5*k0*W*cos θ)/cos θ )²]]*Tabla142[[#This Row],[sin³ θ]]</f>
        <v>0.381195061839831</v>
      </c>
    </row>
    <row r="2247" customFormat="false" ht="15" hidden="false" customHeight="false" outlineLevel="0" collapsed="false">
      <c r="A2247" s="14" t="n">
        <f aca="false">A2246+0.001</f>
        <v>2.24499999999986</v>
      </c>
      <c r="B2247" s="14" t="n">
        <f aca="false">(SIN(0.5*'Parche Rectangular'!$C$9*'Parche Rectangular'!$C$12*COS(A2247))/COS(A2247))^2</f>
        <v>0.797413425655416</v>
      </c>
      <c r="C2247" s="14" t="n">
        <f aca="false">SIN(A2247)^3</f>
        <v>0.476753531537156</v>
      </c>
      <c r="D2247" s="14" t="n">
        <f aca="false">Tabla142[[#This Row],[( sin(0.5*k0*W*cos θ)/cos θ )²]]*Tabla142[[#This Row],[sin³ θ]]</f>
        <v>0.380169666776361</v>
      </c>
    </row>
    <row r="2248" customFormat="false" ht="15" hidden="false" customHeight="false" outlineLevel="0" collapsed="false">
      <c r="A2248" s="14" t="n">
        <f aca="false">A2247+0.001</f>
        <v>2.24599999999986</v>
      </c>
      <c r="B2248" s="14" t="n">
        <f aca="false">(SIN(0.5*'Parche Rectangular'!$C$9*'Parche Rectangular'!$C$12*COS(A2248))/COS(A2248))^2</f>
        <v>0.797175174195557</v>
      </c>
      <c r="C2248" s="14" t="n">
        <f aca="false">SIN(A2248)^3</f>
        <v>0.475610782064961</v>
      </c>
      <c r="D2248" s="14" t="n">
        <f aca="false">Tabla142[[#This Row],[( sin(0.5*k0*W*cos θ)/cos θ )²]]*Tabla142[[#This Row],[sin³ θ]]</f>
        <v>0.37914510804192</v>
      </c>
    </row>
    <row r="2249" customFormat="false" ht="15" hidden="false" customHeight="false" outlineLevel="0" collapsed="false">
      <c r="A2249" s="14" t="n">
        <f aca="false">A2248+0.001</f>
        <v>2.24699999999986</v>
      </c>
      <c r="B2249" s="14" t="n">
        <f aca="false">(SIN(0.5*'Parche Rectangular'!$C$9*'Parche Rectangular'!$C$12*COS(A2249))/COS(A2249))^2</f>
        <v>0.796936872659228</v>
      </c>
      <c r="C2249" s="14" t="n">
        <f aca="false">SIN(A2249)^3</f>
        <v>0.474468435572996</v>
      </c>
      <c r="D2249" s="14" t="n">
        <f aca="false">Tabla142[[#This Row],[( sin(0.5*k0*W*cos θ)/cos θ )²]]*Tabla142[[#This Row],[sin³ θ]]</f>
        <v>0.378121391221059</v>
      </c>
    </row>
    <row r="2250" customFormat="false" ht="15" hidden="false" customHeight="false" outlineLevel="0" collapsed="false">
      <c r="A2250" s="14" t="n">
        <f aca="false">A2249+0.001</f>
        <v>2.24799999999986</v>
      </c>
      <c r="B2250" s="14" t="n">
        <f aca="false">(SIN(0.5*'Parche Rectangular'!$C$9*'Parche Rectangular'!$C$12*COS(A2250))/COS(A2250))^2</f>
        <v>0.796698522064718</v>
      </c>
      <c r="C2250" s="14" t="n">
        <f aca="false">SIN(A2250)^3</f>
        <v>0.473326498589694</v>
      </c>
      <c r="D2250" s="14" t="n">
        <f aca="false">Tabla142[[#This Row],[( sin(0.5*k0*W*cos θ)/cos θ )²]]*Tabla142[[#This Row],[sin³ θ]]</f>
        <v>0.377098521880477</v>
      </c>
    </row>
    <row r="2251" customFormat="false" ht="15" hidden="false" customHeight="false" outlineLevel="0" collapsed="false">
      <c r="A2251" s="14" t="n">
        <f aca="false">A2250+0.001</f>
        <v>2.24899999999986</v>
      </c>
      <c r="B2251" s="14" t="n">
        <f aca="false">(SIN(0.5*'Parche Rectangular'!$C$9*'Parche Rectangular'!$C$12*COS(A2251))/COS(A2251))^2</f>
        <v>0.796460123429839</v>
      </c>
      <c r="C2251" s="14" t="n">
        <f aca="false">SIN(A2251)^3</f>
        <v>0.472184977635127</v>
      </c>
      <c r="D2251" s="14" t="n">
        <f aca="false">Tabla142[[#This Row],[( sin(0.5*k0*W*cos θ)/cos θ )²]]*Tabla142[[#This Row],[sin³ θ]]</f>
        <v>0.376076505568989</v>
      </c>
    </row>
    <row r="2252" customFormat="false" ht="15" hidden="false" customHeight="false" outlineLevel="0" collapsed="false">
      <c r="A2252" s="14" t="n">
        <f aca="false">A2251+0.001</f>
        <v>2.24999999999986</v>
      </c>
      <c r="B2252" s="14" t="n">
        <f aca="false">(SIN(0.5*'Parche Rectangular'!$C$9*'Parche Rectangular'!$C$12*COS(A2252))/COS(A2252))^2</f>
        <v>0.796221677771917</v>
      </c>
      <c r="C2252" s="14" t="n">
        <f aca="false">SIN(A2252)^3</f>
        <v>0.471043879220943</v>
      </c>
      <c r="D2252" s="14" t="n">
        <f aca="false">Tabla142[[#This Row],[( sin(0.5*k0*W*cos θ)/cos θ )²]]*Tabla142[[#This Row],[sin³ θ]]</f>
        <v>0.375055347817491</v>
      </c>
    </row>
    <row r="2253" customFormat="false" ht="15" hidden="false" customHeight="false" outlineLevel="0" collapsed="false">
      <c r="A2253" s="14" t="n">
        <f aca="false">A2252+0.001</f>
        <v>2.25099999999986</v>
      </c>
      <c r="B2253" s="14" t="n">
        <f aca="false">(SIN(0.5*'Parche Rectangular'!$C$9*'Parche Rectangular'!$C$12*COS(A2253))/COS(A2253))^2</f>
        <v>0.795983186107793</v>
      </c>
      <c r="C2253" s="14" t="n">
        <f aca="false">SIN(A2253)^3</f>
        <v>0.469903209850316</v>
      </c>
      <c r="D2253" s="14" t="n">
        <f aca="false">Tabla142[[#This Row],[( sin(0.5*k0*W*cos θ)/cos θ )²]]*Tabla142[[#This Row],[sin³ θ]]</f>
        <v>0.374035054138933</v>
      </c>
    </row>
    <row r="2254" customFormat="false" ht="15" hidden="false" customHeight="false" outlineLevel="0" collapsed="false">
      <c r="A2254" s="14" t="n">
        <f aca="false">A2253+0.001</f>
        <v>2.25199999999986</v>
      </c>
      <c r="B2254" s="14" t="n">
        <f aca="false">(SIN(0.5*'Parche Rectangular'!$C$9*'Parche Rectangular'!$C$12*COS(A2254))/COS(A2254))^2</f>
        <v>0.795744649453814</v>
      </c>
      <c r="C2254" s="14" t="n">
        <f aca="false">SIN(A2254)^3</f>
        <v>0.468762976017891</v>
      </c>
      <c r="D2254" s="14" t="n">
        <f aca="false">Tabla142[[#This Row],[( sin(0.5*k0*W*cos θ)/cos θ )²]]*Tabla142[[#This Row],[sin³ θ]]</f>
        <v>0.373015630028284</v>
      </c>
    </row>
    <row r="2255" customFormat="false" ht="15" hidden="false" customHeight="false" outlineLevel="0" collapsed="false">
      <c r="A2255" s="14" t="n">
        <f aca="false">A2254+0.001</f>
        <v>2.25299999999986</v>
      </c>
      <c r="B2255" s="14" t="n">
        <f aca="false">(SIN(0.5*'Parche Rectangular'!$C$9*'Parche Rectangular'!$C$12*COS(A2255))/COS(A2255))^2</f>
        <v>0.795506068825832</v>
      </c>
      <c r="C2255" s="14" t="n">
        <f aca="false">SIN(A2255)^3</f>
        <v>0.467623184209729</v>
      </c>
      <c r="D2255" s="14" t="n">
        <f aca="false">Tabla142[[#This Row],[( sin(0.5*k0*W*cos θ)/cos θ )²]]*Tabla142[[#This Row],[sin³ θ]]</f>
        <v>0.371997080962499</v>
      </c>
    </row>
    <row r="2256" customFormat="false" ht="15" hidden="false" customHeight="false" outlineLevel="0" collapsed="false">
      <c r="A2256" s="14" t="n">
        <f aca="false">A2255+0.001</f>
        <v>2.25399999999986</v>
      </c>
      <c r="B2256" s="14" t="n">
        <f aca="false">(SIN(0.5*'Parche Rectangular'!$C$9*'Parche Rectangular'!$C$12*COS(A2256))/COS(A2256))^2</f>
        <v>0.795267445239191</v>
      </c>
      <c r="C2256" s="14" t="n">
        <f aca="false">SIN(A2256)^3</f>
        <v>0.466483840903249</v>
      </c>
      <c r="D2256" s="14" t="n">
        <f aca="false">Tabla142[[#This Row],[( sin(0.5*k0*W*cos θ)/cos θ )²]]*Tabla142[[#This Row],[sin³ θ]]</f>
        <v>0.370979412400492</v>
      </c>
    </row>
    <row r="2257" customFormat="false" ht="15" hidden="false" customHeight="false" outlineLevel="0" collapsed="false">
      <c r="A2257" s="14" t="n">
        <f aca="false">A2256+0.001</f>
        <v>2.25499999999986</v>
      </c>
      <c r="B2257" s="14" t="n">
        <f aca="false">(SIN(0.5*'Parche Rectangular'!$C$9*'Parche Rectangular'!$C$12*COS(A2257))/COS(A2257))^2</f>
        <v>0.795028779708735</v>
      </c>
      <c r="C2257" s="14" t="n">
        <f aca="false">SIN(A2257)^3</f>
        <v>0.465344952567179</v>
      </c>
      <c r="D2257" s="14" t="n">
        <f aca="false">Tabla142[[#This Row],[( sin(0.5*k0*W*cos θ)/cos θ )²]]*Tabla142[[#This Row],[sin³ θ]]</f>
        <v>0.369962629783103</v>
      </c>
    </row>
    <row r="2258" customFormat="false" ht="15" hidden="false" customHeight="false" outlineLevel="0" collapsed="false">
      <c r="A2258" s="14" t="n">
        <f aca="false">A2257+0.001</f>
        <v>2.25599999999986</v>
      </c>
      <c r="B2258" s="14" t="n">
        <f aca="false">(SIN(0.5*'Parche Rectangular'!$C$9*'Parche Rectangular'!$C$12*COS(A2258))/COS(A2258))^2</f>
        <v>0.794790073248791</v>
      </c>
      <c r="C2258" s="14" t="n">
        <f aca="false">SIN(A2258)^3</f>
        <v>0.464206525661498</v>
      </c>
      <c r="D2258" s="14" t="n">
        <f aca="false">Tabla142[[#This Row],[( sin(0.5*k0*W*cos θ)/cos θ )²]]*Tabla142[[#This Row],[sin³ θ]]</f>
        <v>0.368946738533068</v>
      </c>
    </row>
    <row r="2259" customFormat="false" ht="15" hidden="false" customHeight="false" outlineLevel="0" collapsed="false">
      <c r="A2259" s="14" t="n">
        <f aca="false">A2258+0.001</f>
        <v>2.25699999999986</v>
      </c>
      <c r="B2259" s="14" t="n">
        <f aca="false">(SIN(0.5*'Parche Rectangular'!$C$9*'Parche Rectangular'!$C$12*COS(A2259))/COS(A2259))^2</f>
        <v>0.79455132687317</v>
      </c>
      <c r="C2259" s="14" t="n">
        <f aca="false">SIN(A2259)^3</f>
        <v>0.463068566637383</v>
      </c>
      <c r="D2259" s="14" t="n">
        <f aca="false">Tabla142[[#This Row],[( sin(0.5*k0*W*cos θ)/cos θ )²]]*Tabla142[[#This Row],[sin³ θ]]</f>
        <v>0.367931744054989</v>
      </c>
    </row>
    <row r="2260" customFormat="false" ht="15" hidden="false" customHeight="false" outlineLevel="0" collapsed="false">
      <c r="A2260" s="14" t="n">
        <f aca="false">A2259+0.001</f>
        <v>2.25799999999986</v>
      </c>
      <c r="B2260" s="14" t="n">
        <f aca="false">(SIN(0.5*'Parche Rectangular'!$C$9*'Parche Rectangular'!$C$12*COS(A2260))/COS(A2260))^2</f>
        <v>0.794312541595161</v>
      </c>
      <c r="C2260" s="14" t="n">
        <f aca="false">SIN(A2260)^3</f>
        <v>0.461931081937154</v>
      </c>
      <c r="D2260" s="14" t="n">
        <f aca="false">Tabla142[[#This Row],[( sin(0.5*k0*W*cos θ)/cos θ )²]]*Tabla142[[#This Row],[sin³ θ]]</f>
        <v>0.366917651735303</v>
      </c>
    </row>
    <row r="2261" customFormat="false" ht="15" hidden="false" customHeight="false" outlineLevel="0" collapsed="false">
      <c r="A2261" s="14" t="n">
        <f aca="false">A2260+0.001</f>
        <v>2.25899999999986</v>
      </c>
      <c r="B2261" s="14" t="n">
        <f aca="false">(SIN(0.5*'Parche Rectangular'!$C$9*'Parche Rectangular'!$C$12*COS(A2261))/COS(A2261))^2</f>
        <v>0.79407371842753</v>
      </c>
      <c r="C2261" s="14" t="n">
        <f aca="false">SIN(A2261)^3</f>
        <v>0.46079407799422</v>
      </c>
      <c r="D2261" s="14" t="n">
        <f aca="false">Tabla142[[#This Row],[( sin(0.5*k0*W*cos θ)/cos θ )²]]*Tabla142[[#This Row],[sin³ θ]]</f>
        <v>0.365904466942255</v>
      </c>
    </row>
    <row r="2262" customFormat="false" ht="15" hidden="false" customHeight="false" outlineLevel="0" collapsed="false">
      <c r="A2262" s="14" t="n">
        <f aca="false">A2261+0.001</f>
        <v>2.25999999999986</v>
      </c>
      <c r="B2262" s="14" t="n">
        <f aca="false">(SIN(0.5*'Parche Rectangular'!$C$9*'Parche Rectangular'!$C$12*COS(A2262))/COS(A2262))^2</f>
        <v>0.793834858382506</v>
      </c>
      <c r="C2262" s="14" t="n">
        <f aca="false">SIN(A2262)^3</f>
        <v>0.459657561233026</v>
      </c>
      <c r="D2262" s="14" t="n">
        <f aca="false">Tabla142[[#This Row],[( sin(0.5*k0*W*cos θ)/cos θ )²]]*Tabla142[[#This Row],[sin³ θ]]</f>
        <v>0.364892195025867</v>
      </c>
    </row>
    <row r="2263" customFormat="false" ht="15" hidden="false" customHeight="false" outlineLevel="0" collapsed="false">
      <c r="A2263" s="14" t="n">
        <f aca="false">A2262+0.001</f>
        <v>2.26099999999986</v>
      </c>
      <c r="B2263" s="14" t="n">
        <f aca="false">(SIN(0.5*'Parche Rectangular'!$C$9*'Parche Rectangular'!$C$12*COS(A2263))/COS(A2263))^2</f>
        <v>0.793595962471787</v>
      </c>
      <c r="C2263" s="14" t="n">
        <f aca="false">SIN(A2263)^3</f>
        <v>0.458521538068997</v>
      </c>
      <c r="D2263" s="14" t="n">
        <f aca="false">Tabla142[[#This Row],[( sin(0.5*k0*W*cos θ)/cos θ )²]]*Tabla142[[#This Row],[sin³ θ]]</f>
        <v>0.36388084131791</v>
      </c>
    </row>
    <row r="2264" customFormat="false" ht="15" hidden="false" customHeight="false" outlineLevel="0" collapsed="false">
      <c r="A2264" s="14" t="n">
        <f aca="false">A2263+0.001</f>
        <v>2.26199999999986</v>
      </c>
      <c r="B2264" s="14" t="n">
        <f aca="false">(SIN(0.5*'Parche Rectangular'!$C$9*'Parche Rectangular'!$C$12*COS(A2264))/COS(A2264))^2</f>
        <v>0.793357031706528</v>
      </c>
      <c r="C2264" s="14" t="n">
        <f aca="false">SIN(A2264)^3</f>
        <v>0.457386014908486</v>
      </c>
      <c r="D2264" s="14" t="n">
        <f aca="false">Tabla142[[#This Row],[( sin(0.5*k0*W*cos θ)/cos θ )²]]*Tabla142[[#This Row],[sin³ θ]]</f>
        <v>0.362870411131874</v>
      </c>
    </row>
    <row r="2265" customFormat="false" ht="15" hidden="false" customHeight="false" outlineLevel="0" collapsed="false">
      <c r="A2265" s="14" t="n">
        <f aca="false">A2264+0.001</f>
        <v>2.26299999999986</v>
      </c>
      <c r="B2265" s="14" t="n">
        <f aca="false">(SIN(0.5*'Parche Rectangular'!$C$9*'Parche Rectangular'!$C$12*COS(A2265))/COS(A2265))^2</f>
        <v>0.793118067097338</v>
      </c>
      <c r="C2265" s="14" t="n">
        <f aca="false">SIN(A2265)^3</f>
        <v>0.456250998148717</v>
      </c>
      <c r="D2265" s="14" t="n">
        <f aca="false">Tabla142[[#This Row],[( sin(0.5*k0*W*cos θ)/cos θ )²]]*Tabla142[[#This Row],[sin³ θ]]</f>
        <v>0.361860909762942</v>
      </c>
    </row>
    <row r="2266" customFormat="false" ht="15" hidden="false" customHeight="false" outlineLevel="0" collapsed="false">
      <c r="A2266" s="14" t="n">
        <f aca="false">A2265+0.001</f>
        <v>2.26399999999986</v>
      </c>
      <c r="B2266" s="14" t="n">
        <f aca="false">(SIN(0.5*'Parche Rectangular'!$C$9*'Parche Rectangular'!$C$12*COS(A2266))/COS(A2266))^2</f>
        <v>0.792879069654279</v>
      </c>
      <c r="C2266" s="14" t="n">
        <f aca="false">SIN(A2266)^3</f>
        <v>0.455116494177737</v>
      </c>
      <c r="D2266" s="14" t="n">
        <f aca="false">Tabla142[[#This Row],[( sin(0.5*k0*W*cos θ)/cos θ )²]]*Tabla142[[#This Row],[sin³ θ]]</f>
        <v>0.360852342487961</v>
      </c>
    </row>
    <row r="2267" customFormat="false" ht="15" hidden="false" customHeight="false" outlineLevel="0" collapsed="false">
      <c r="A2267" s="14" t="n">
        <f aca="false">A2266+0.001</f>
        <v>2.26499999999986</v>
      </c>
      <c r="B2267" s="14" t="n">
        <f aca="false">(SIN(0.5*'Parche Rectangular'!$C$9*'Parche Rectangular'!$C$12*COS(A2267))/COS(A2267))^2</f>
        <v>0.792640040386853</v>
      </c>
      <c r="C2267" s="14" t="n">
        <f aca="false">SIN(A2267)^3</f>
        <v>0.453982509374357</v>
      </c>
      <c r="D2267" s="14" t="n">
        <f aca="false">Tabla142[[#This Row],[( sin(0.5*k0*W*cos θ)/cos θ )²]]*Tabla142[[#This Row],[sin³ θ]]</f>
        <v>0.359844714565415</v>
      </c>
    </row>
    <row r="2268" customFormat="false" ht="15" hidden="false" customHeight="false" outlineLevel="0" collapsed="false">
      <c r="A2268" s="14" t="n">
        <f aca="false">A2267+0.001</f>
        <v>2.26599999999986</v>
      </c>
      <c r="B2268" s="14" t="n">
        <f aca="false">(SIN(0.5*'Parche Rectangular'!$C$9*'Parche Rectangular'!$C$12*COS(A2268))/COS(A2268))^2</f>
        <v>0.792400980304007</v>
      </c>
      <c r="C2268" s="14" t="n">
        <f aca="false">SIN(A2268)^3</f>
        <v>0.452849050108099</v>
      </c>
      <c r="D2268" s="14" t="n">
        <f aca="false">Tabla142[[#This Row],[( sin(0.5*k0*W*cos θ)/cos θ )²]]*Tabla142[[#This Row],[sin³ θ]]</f>
        <v>0.358838031235396</v>
      </c>
    </row>
    <row r="2269" customFormat="false" ht="15" hidden="false" customHeight="false" outlineLevel="0" collapsed="false">
      <c r="A2269" s="14" t="n">
        <f aca="false">A2268+0.001</f>
        <v>2.26699999999986</v>
      </c>
      <c r="B2269" s="14" t="n">
        <f aca="false">(SIN(0.5*'Parche Rectangular'!$C$9*'Parche Rectangular'!$C$12*COS(A2269))/COS(A2269))^2</f>
        <v>0.792161890414121</v>
      </c>
      <c r="C2269" s="14" t="n">
        <f aca="false">SIN(A2269)^3</f>
        <v>0.451716122739147</v>
      </c>
      <c r="D2269" s="14" t="n">
        <f aca="false">Tabla142[[#This Row],[( sin(0.5*k0*W*cos θ)/cos θ )²]]*Tabla142[[#This Row],[sin³ θ]]</f>
        <v>0.35783229771958</v>
      </c>
    </row>
    <row r="2270" customFormat="false" ht="15" hidden="false" customHeight="false" outlineLevel="0" collapsed="false">
      <c r="A2270" s="14" t="n">
        <f aca="false">A2269+0.001</f>
        <v>2.26799999999986</v>
      </c>
      <c r="B2270" s="14" t="n">
        <f aca="false">(SIN(0.5*'Parche Rectangular'!$C$9*'Parche Rectangular'!$C$12*COS(A2270))/COS(A2270))^2</f>
        <v>0.791922771725008</v>
      </c>
      <c r="C2270" s="14" t="n">
        <f aca="false">SIN(A2270)^3</f>
        <v>0.450583733618287</v>
      </c>
      <c r="D2270" s="14" t="n">
        <f aca="false">Tabla142[[#This Row],[( sin(0.5*k0*W*cos θ)/cos θ )²]]*Tabla142[[#This Row],[sin³ θ]]</f>
        <v>0.356827519221197</v>
      </c>
    </row>
    <row r="2271" customFormat="false" ht="15" hidden="false" customHeight="false" outlineLevel="0" collapsed="false">
      <c r="A2271" s="14" t="n">
        <f aca="false">A2270+0.001</f>
        <v>2.26899999999986</v>
      </c>
      <c r="B2271" s="14" t="n">
        <f aca="false">(SIN(0.5*'Parche Rectangular'!$C$9*'Parche Rectangular'!$C$12*COS(A2271))/COS(A2271))^2</f>
        <v>0.791683625243906</v>
      </c>
      <c r="C2271" s="14" t="n">
        <f aca="false">SIN(A2271)^3</f>
        <v>0.44945188908686</v>
      </c>
      <c r="D2271" s="14" t="n">
        <f aca="false">Tabla142[[#This Row],[( sin(0.5*k0*W*cos θ)/cos θ )²]]*Tabla142[[#This Row],[sin³ θ]]</f>
        <v>0.355823700925007</v>
      </c>
    </row>
    <row r="2272" customFormat="false" ht="15" hidden="false" customHeight="false" outlineLevel="0" collapsed="false">
      <c r="A2272" s="14" t="n">
        <f aca="false">A2271+0.001</f>
        <v>2.26999999999986</v>
      </c>
      <c r="B2272" s="14" t="n">
        <f aca="false">(SIN(0.5*'Parche Rectangular'!$C$9*'Parche Rectangular'!$C$12*COS(A2272))/COS(A2272))^2</f>
        <v>0.791444451977474</v>
      </c>
      <c r="C2272" s="14" t="n">
        <f aca="false">SIN(A2272)^3</f>
        <v>0.448320595476704</v>
      </c>
      <c r="D2272" s="14" t="n">
        <f aca="false">Tabla142[[#This Row],[( sin(0.5*k0*W*cos θ)/cos θ )²]]*Tabla142[[#This Row],[sin³ θ]]</f>
        <v>0.354820847997275</v>
      </c>
    </row>
    <row r="2273" customFormat="false" ht="15" hidden="false" customHeight="false" outlineLevel="0" collapsed="false">
      <c r="A2273" s="14" t="n">
        <f aca="false">A2272+0.001</f>
        <v>2.27099999999986</v>
      </c>
      <c r="B2273" s="14" t="n">
        <f aca="false">(SIN(0.5*'Parche Rectangular'!$C$9*'Parche Rectangular'!$C$12*COS(A2273))/COS(A2273))^2</f>
        <v>0.791205252931791</v>
      </c>
      <c r="C2273" s="14" t="n">
        <f aca="false">SIN(A2273)^3</f>
        <v>0.447189859110103</v>
      </c>
      <c r="D2273" s="14" t="n">
        <f aca="false">Tabla142[[#This Row],[( sin(0.5*k0*W*cos θ)/cos θ )²]]*Tabla142[[#This Row],[sin³ θ]]</f>
        <v>0.353818965585742</v>
      </c>
    </row>
    <row r="2274" customFormat="false" ht="15" hidden="false" customHeight="false" outlineLevel="0" collapsed="false">
      <c r="A2274" s="14" t="n">
        <f aca="false">A2273+0.001</f>
        <v>2.27199999999986</v>
      </c>
      <c r="B2274" s="14" t="n">
        <f aca="false">(SIN(0.5*'Parche Rectangular'!$C$9*'Parche Rectangular'!$C$12*COS(A2274))/COS(A2274))^2</f>
        <v>0.790966029112347</v>
      </c>
      <c r="C2274" s="14" t="n">
        <f aca="false">SIN(A2274)^3</f>
        <v>0.446059686299735</v>
      </c>
      <c r="D2274" s="14" t="n">
        <f aca="false">Tabla142[[#This Row],[( sin(0.5*k0*W*cos θ)/cos θ )²]]*Tabla142[[#This Row],[sin³ θ]]</f>
        <v>0.3528180588196</v>
      </c>
    </row>
    <row r="2275" customFormat="false" ht="15" hidden="false" customHeight="false" outlineLevel="0" collapsed="false">
      <c r="A2275" s="14" t="n">
        <f aca="false">A2274+0.001</f>
        <v>2.27299999999986</v>
      </c>
      <c r="B2275" s="14" t="n">
        <f aca="false">(SIN(0.5*'Parche Rectangular'!$C$9*'Parche Rectangular'!$C$12*COS(A2275))/COS(A2275))^2</f>
        <v>0.790726781524039</v>
      </c>
      <c r="C2275" s="14" t="n">
        <f aca="false">SIN(A2275)^3</f>
        <v>0.444930083348615</v>
      </c>
      <c r="D2275" s="14" t="n">
        <f aca="false">Tabla142[[#This Row],[( sin(0.5*k0*W*cos θ)/cos θ )²]]*Tabla142[[#This Row],[sin³ θ]]</f>
        <v>0.351818132809473</v>
      </c>
    </row>
    <row r="2276" customFormat="false" ht="15" hidden="false" customHeight="false" outlineLevel="0" collapsed="false">
      <c r="A2276" s="14" t="n">
        <f aca="false">A2275+0.001</f>
        <v>2.27399999999986</v>
      </c>
      <c r="B2276" s="14" t="n">
        <f aca="false">(SIN(0.5*'Parche Rectangular'!$C$9*'Parche Rectangular'!$C$12*COS(A2276))/COS(A2276))^2</f>
        <v>0.790487511171168</v>
      </c>
      <c r="C2276" s="14" t="n">
        <f aca="false">SIN(A2276)^3</f>
        <v>0.443801056550048</v>
      </c>
      <c r="D2276" s="14" t="n">
        <f aca="false">Tabla142[[#This Row],[( sin(0.5*k0*W*cos θ)/cos θ )²]]*Tabla142[[#This Row],[sin³ θ]]</f>
        <v>0.350819192647382</v>
      </c>
    </row>
    <row r="2277" customFormat="false" ht="15" hidden="false" customHeight="false" outlineLevel="0" collapsed="false">
      <c r="A2277" s="14" t="n">
        <f aca="false">A2276+0.001</f>
        <v>2.27499999999986</v>
      </c>
      <c r="B2277" s="14" t="n">
        <f aca="false">(SIN(0.5*'Parche Rectangular'!$C$9*'Parche Rectangular'!$C$12*COS(A2277))/COS(A2277))^2</f>
        <v>0.790248219057435</v>
      </c>
      <c r="C2277" s="14" t="n">
        <f aca="false">SIN(A2277)^3</f>
        <v>0.442672612187571</v>
      </c>
      <c r="D2277" s="14" t="n">
        <f aca="false">Tabla142[[#This Row],[( sin(0.5*k0*W*cos θ)/cos θ )²]]*Tabla142[[#This Row],[sin³ θ]]</f>
        <v>0.349821243406731</v>
      </c>
    </row>
    <row r="2278" customFormat="false" ht="15" hidden="false" customHeight="false" outlineLevel="0" collapsed="false">
      <c r="A2278" s="14" t="n">
        <f aca="false">A2277+0.001</f>
        <v>2.27599999999986</v>
      </c>
      <c r="B2278" s="14" t="n">
        <f aca="false">(SIN(0.5*'Parche Rectangular'!$C$9*'Parche Rectangular'!$C$12*COS(A2278))/COS(A2278))^2</f>
        <v>0.790008906185933</v>
      </c>
      <c r="C2278" s="14" t="n">
        <f aca="false">SIN(A2278)^3</f>
        <v>0.441544756534904</v>
      </c>
      <c r="D2278" s="14" t="n">
        <f aca="false">Tabla142[[#This Row],[( sin(0.5*k0*W*cos θ)/cos θ )²]]*Tabla142[[#This Row],[sin³ θ]]</f>
        <v>0.348824290142273</v>
      </c>
    </row>
    <row r="2279" customFormat="false" ht="15" hidden="false" customHeight="false" outlineLevel="0" collapsed="false">
      <c r="A2279" s="14" t="n">
        <f aca="false">A2278+0.001</f>
        <v>2.27699999999986</v>
      </c>
      <c r="B2279" s="14" t="n">
        <f aca="false">(SIN(0.5*'Parche Rectangular'!$C$9*'Parche Rectangular'!$C$12*COS(A2279))/COS(A2279))^2</f>
        <v>0.789769573559148</v>
      </c>
      <c r="C2279" s="14" t="n">
        <f aca="false">SIN(A2279)^3</f>
        <v>0.440417495855893</v>
      </c>
      <c r="D2279" s="14" t="n">
        <f aca="false">Tabla142[[#This Row],[( sin(0.5*k0*W*cos θ)/cos θ )²]]*Tabla142[[#This Row],[sin³ θ]]</f>
        <v>0.347828337890097</v>
      </c>
    </row>
    <row r="2280" customFormat="false" ht="15" hidden="false" customHeight="false" outlineLevel="0" collapsed="false">
      <c r="A2280" s="14" t="n">
        <f aca="false">A2279+0.001</f>
        <v>2.27799999999986</v>
      </c>
      <c r="B2280" s="14" t="n">
        <f aca="false">(SIN(0.5*'Parche Rectangular'!$C$9*'Parche Rectangular'!$C$12*COS(A2280))/COS(A2280))^2</f>
        <v>0.789530222178948</v>
      </c>
      <c r="C2280" s="14" t="n">
        <f aca="false">SIN(A2280)^3</f>
        <v>0.439290836404464</v>
      </c>
      <c r="D2280" s="14" t="n">
        <f aca="false">Tabla142[[#This Row],[( sin(0.5*k0*W*cos θ)/cos θ )²]]*Tabla142[[#This Row],[sin³ θ]]</f>
        <v>0.346833391667593</v>
      </c>
    </row>
    <row r="2281" customFormat="false" ht="15" hidden="false" customHeight="false" outlineLevel="0" collapsed="false">
      <c r="A2281" s="14" t="n">
        <f aca="false">A2280+0.001</f>
        <v>2.27899999999986</v>
      </c>
      <c r="B2281" s="14" t="n">
        <f aca="false">(SIN(0.5*'Parche Rectangular'!$C$9*'Parche Rectangular'!$C$12*COS(A2281))/COS(A2281))^2</f>
        <v>0.789290853046584</v>
      </c>
      <c r="C2281" s="14" t="n">
        <f aca="false">SIN(A2281)^3</f>
        <v>0.438164784424566</v>
      </c>
      <c r="D2281" s="14" t="n">
        <f aca="false">Tabla142[[#This Row],[( sin(0.5*k0*W*cos θ)/cos θ )²]]*Tabla142[[#This Row],[sin³ θ]]</f>
        <v>0.345839456473438</v>
      </c>
    </row>
    <row r="2282" customFormat="false" ht="15" hidden="false" customHeight="false" outlineLevel="0" collapsed="false">
      <c r="A2282" s="14" t="n">
        <f aca="false">A2281+0.001</f>
        <v>2.27999999999986</v>
      </c>
      <c r="B2282" s="14" t="n">
        <f aca="false">(SIN(0.5*'Parche Rectangular'!$C$9*'Parche Rectangular'!$C$12*COS(A2282))/COS(A2282))^2</f>
        <v>0.78905146716268</v>
      </c>
      <c r="C2282" s="14" t="n">
        <f aca="false">SIN(A2282)^3</f>
        <v>0.437039346150116</v>
      </c>
      <c r="D2282" s="14" t="n">
        <f aca="false">Tabla142[[#This Row],[( sin(0.5*k0*W*cos θ)/cos θ )²]]*Tabla142[[#This Row],[sin³ θ]]</f>
        <v>0.344846537287568</v>
      </c>
    </row>
    <row r="2283" customFormat="false" ht="15" hidden="false" customHeight="false" outlineLevel="0" collapsed="false">
      <c r="A2283" s="14" t="n">
        <f aca="false">A2282+0.001</f>
        <v>2.28099999999986</v>
      </c>
      <c r="B2283" s="14" t="n">
        <f aca="false">(SIN(0.5*'Parche Rectangular'!$C$9*'Parche Rectangular'!$C$12*COS(A2283))/COS(A2283))^2</f>
        <v>0.788812065527236</v>
      </c>
      <c r="C2283" s="14" t="n">
        <f aca="false">SIN(A2283)^3</f>
        <v>0.435914527804957</v>
      </c>
      <c r="D2283" s="14" t="n">
        <f aca="false">Tabla142[[#This Row],[( sin(0.5*k0*W*cos θ)/cos θ )²]]*Tabla142[[#This Row],[sin³ θ]]</f>
        <v>0.343854639071158</v>
      </c>
    </row>
    <row r="2284" customFormat="false" ht="15" hidden="false" customHeight="false" outlineLevel="0" collapsed="false">
      <c r="A2284" s="14" t="n">
        <f aca="false">A2283+0.001</f>
        <v>2.28199999999986</v>
      </c>
      <c r="B2284" s="14" t="n">
        <f aca="false">(SIN(0.5*'Parche Rectangular'!$C$9*'Parche Rectangular'!$C$12*COS(A2284))/COS(A2284))^2</f>
        <v>0.788572649139616</v>
      </c>
      <c r="C2284" s="14" t="n">
        <f aca="false">SIN(A2284)^3</f>
        <v>0.434790335602793</v>
      </c>
      <c r="D2284" s="14" t="n">
        <f aca="false">Tabla142[[#This Row],[( sin(0.5*k0*W*cos θ)/cos θ )²]]*Tabla142[[#This Row],[sin³ θ]]</f>
        <v>0.342863766766597</v>
      </c>
    </row>
    <row r="2285" customFormat="false" ht="15" hidden="false" customHeight="false" outlineLevel="0" collapsed="false">
      <c r="A2285" s="14" t="n">
        <f aca="false">A2284+0.001</f>
        <v>2.28299999999986</v>
      </c>
      <c r="B2285" s="14" t="n">
        <f aca="false">(SIN(0.5*'Parche Rectangular'!$C$9*'Parche Rectangular'!$C$12*COS(A2285))/COS(A2285))^2</f>
        <v>0.788333218998548</v>
      </c>
      <c r="C2285" s="14" t="n">
        <f aca="false">SIN(A2285)^3</f>
        <v>0.433666775747148</v>
      </c>
      <c r="D2285" s="14" t="n">
        <f aca="false">Tabla142[[#This Row],[( sin(0.5*k0*W*cos θ)/cos θ )²]]*Tabla142[[#This Row],[sin³ θ]]</f>
        <v>0.34187392529747</v>
      </c>
    </row>
    <row r="2286" customFormat="false" ht="15" hidden="false" customHeight="false" outlineLevel="0" collapsed="false">
      <c r="A2286" s="14" t="n">
        <f aca="false">A2285+0.001</f>
        <v>2.28399999999986</v>
      </c>
      <c r="B2286" s="14" t="n">
        <f aca="false">(SIN(0.5*'Parche Rectangular'!$C$9*'Parche Rectangular'!$C$12*COS(A2286))/COS(A2286))^2</f>
        <v>0.788093776102118</v>
      </c>
      <c r="C2286" s="14" t="n">
        <f aca="false">SIN(A2286)^3</f>
        <v>0.432543854431307</v>
      </c>
      <c r="D2286" s="14" t="n">
        <f aca="false">Tabla142[[#This Row],[( sin(0.5*k0*W*cos θ)/cos θ )²]]*Tabla142[[#This Row],[sin³ θ]]</f>
        <v>0.340885119568533</v>
      </c>
    </row>
    <row r="2287" customFormat="false" ht="15" hidden="false" customHeight="false" outlineLevel="0" collapsed="false">
      <c r="A2287" s="14" t="n">
        <f aca="false">A2286+0.001</f>
        <v>2.28499999999986</v>
      </c>
      <c r="B2287" s="14" t="n">
        <f aca="false">(SIN(0.5*'Parche Rectangular'!$C$9*'Parche Rectangular'!$C$12*COS(A2287))/COS(A2287))^2</f>
        <v>0.787854321447767</v>
      </c>
      <c r="C2287" s="14" t="n">
        <f aca="false">SIN(A2287)^3</f>
        <v>0.431421577838266</v>
      </c>
      <c r="D2287" s="14" t="n">
        <f aca="false">Tabla142[[#This Row],[( sin(0.5*k0*W*cos θ)/cos θ )²]]*Tabla142[[#This Row],[sin³ θ]]</f>
        <v>0.339897354465693</v>
      </c>
    </row>
    <row r="2288" customFormat="false" ht="15" hidden="false" customHeight="false" outlineLevel="0" collapsed="false">
      <c r="A2288" s="14" t="n">
        <f aca="false">A2287+0.001</f>
        <v>2.28599999999986</v>
      </c>
      <c r="B2288" s="14" t="n">
        <f aca="false">(SIN(0.5*'Parche Rectangular'!$C$9*'Parche Rectangular'!$C$12*COS(A2288))/COS(A2288))^2</f>
        <v>0.787614856032285</v>
      </c>
      <c r="C2288" s="14" t="n">
        <f aca="false">SIN(A2288)^3</f>
        <v>0.430299952140685</v>
      </c>
      <c r="D2288" s="14" t="n">
        <f aca="false">Tabla142[[#This Row],[( sin(0.5*k0*W*cos θ)/cos θ )²]]*Tabla142[[#This Row],[sin³ θ]]</f>
        <v>0.338910634855984</v>
      </c>
    </row>
    <row r="2289" customFormat="false" ht="15" hidden="false" customHeight="false" outlineLevel="0" collapsed="false">
      <c r="A2289" s="14" t="n">
        <f aca="false">A2288+0.001</f>
        <v>2.28699999999986</v>
      </c>
      <c r="B2289" s="14" t="n">
        <f aca="false">(SIN(0.5*'Parche Rectangular'!$C$9*'Parche Rectangular'!$C$12*COS(A2289))/COS(A2289))^2</f>
        <v>0.787375380851805</v>
      </c>
      <c r="C2289" s="14" t="n">
        <f aca="false">SIN(A2289)^3</f>
        <v>0.429178983500826</v>
      </c>
      <c r="D2289" s="14" t="n">
        <f aca="false">Tabla142[[#This Row],[( sin(0.5*k0*W*cos θ)/cos θ )²]]*Tabla142[[#This Row],[sin³ θ]]</f>
        <v>0.337924965587553</v>
      </c>
    </row>
    <row r="2290" customFormat="false" ht="15" hidden="false" customHeight="false" outlineLevel="0" collapsed="false">
      <c r="A2290" s="14" t="n">
        <f aca="false">A2289+0.001</f>
        <v>2.28799999999986</v>
      </c>
      <c r="B2290" s="14" t="n">
        <f aca="false">(SIN(0.5*'Parche Rectangular'!$C$9*'Parche Rectangular'!$C$12*COS(A2290))/COS(A2290))^2</f>
        <v>0.787135896901804</v>
      </c>
      <c r="C2290" s="14" t="n">
        <f aca="false">SIN(A2290)^3</f>
        <v>0.428058678070513</v>
      </c>
      <c r="D2290" s="14" t="n">
        <f aca="false">Tabla142[[#This Row],[( sin(0.5*k0*W*cos θ)/cos θ )²]]*Tabla142[[#This Row],[sin³ θ]]</f>
        <v>0.336940351489634</v>
      </c>
    </row>
    <row r="2291" customFormat="false" ht="15" hidden="false" customHeight="false" outlineLevel="0" collapsed="false">
      <c r="A2291" s="14" t="n">
        <f aca="false">A2290+0.001</f>
        <v>2.28899999999986</v>
      </c>
      <c r="B2291" s="14" t="n">
        <f aca="false">(SIN(0.5*'Parche Rectangular'!$C$9*'Parche Rectangular'!$C$12*COS(A2291))/COS(A2291))^2</f>
        <v>0.786896405177094</v>
      </c>
      <c r="C2291" s="14" t="n">
        <f aca="false">SIN(A2291)^3</f>
        <v>0.426939041991074</v>
      </c>
      <c r="D2291" s="14" t="n">
        <f aca="false">Tabla142[[#This Row],[( sin(0.5*k0*W*cos θ)/cos θ )²]]*Tabla142[[#This Row],[sin³ θ]]</f>
        <v>0.335956797372528</v>
      </c>
    </row>
    <row r="2292" customFormat="false" ht="15" hidden="false" customHeight="false" outlineLevel="0" collapsed="false">
      <c r="A2292" s="14" t="n">
        <f aca="false">A2291+0.001</f>
        <v>2.28999999999986</v>
      </c>
      <c r="B2292" s="14" t="n">
        <f aca="false">(SIN(0.5*'Parche Rectangular'!$C$9*'Parche Rectangular'!$C$12*COS(A2292))/COS(A2292))^2</f>
        <v>0.786656906671818</v>
      </c>
      <c r="C2292" s="14" t="n">
        <f aca="false">SIN(A2292)^3</f>
        <v>0.425820081393288</v>
      </c>
      <c r="D2292" s="14" t="n">
        <f aca="false">Tabla142[[#This Row],[( sin(0.5*k0*W*cos θ)/cos θ )²]]*Tabla142[[#This Row],[sin³ θ]]</f>
        <v>0.334974308027586</v>
      </c>
    </row>
    <row r="2293" customFormat="false" ht="15" hidden="false" customHeight="false" outlineLevel="0" collapsed="false">
      <c r="A2293" s="14" t="n">
        <f aca="false">A2292+0.001</f>
        <v>2.29099999999986</v>
      </c>
      <c r="B2293" s="14" t="n">
        <f aca="false">(SIN(0.5*'Parche Rectangular'!$C$9*'Parche Rectangular'!$C$12*COS(A2293))/COS(A2293))^2</f>
        <v>0.786417402379448</v>
      </c>
      <c r="C2293" s="14" t="n">
        <f aca="false">SIN(A2293)^3</f>
        <v>0.424701802397341</v>
      </c>
      <c r="D2293" s="14" t="n">
        <f aca="false">Tabla142[[#This Row],[( sin(0.5*k0*W*cos θ)/cos θ )²]]*Tabla142[[#This Row],[sin³ θ]]</f>
        <v>0.333992888227187</v>
      </c>
    </row>
    <row r="2294" customFormat="false" ht="15" hidden="false" customHeight="false" outlineLevel="0" collapsed="false">
      <c r="A2294" s="14" t="n">
        <f aca="false">A2293+0.001</f>
        <v>2.29199999999986</v>
      </c>
      <c r="B2294" s="14" t="n">
        <f aca="false">(SIN(0.5*'Parche Rectangular'!$C$9*'Parche Rectangular'!$C$12*COS(A2294))/COS(A2294))^2</f>
        <v>0.78617789329278</v>
      </c>
      <c r="C2294" s="14" t="n">
        <f aca="false">SIN(A2294)^3</f>
        <v>0.423584211112769</v>
      </c>
      <c r="D2294" s="14" t="n">
        <f aca="false">Tabla142[[#This Row],[( sin(0.5*k0*W*cos θ)/cos θ )²]]*Tabla142[[#This Row],[sin³ θ]]</f>
        <v>0.33301254272472</v>
      </c>
    </row>
    <row r="2295" customFormat="false" ht="15" hidden="false" customHeight="false" outlineLevel="0" collapsed="false">
      <c r="A2295" s="14" t="n">
        <f aca="false">A2294+0.001</f>
        <v>2.29299999999986</v>
      </c>
      <c r="B2295" s="14" t="n">
        <f aca="false">(SIN(0.5*'Parche Rectangular'!$C$9*'Parche Rectangular'!$C$12*COS(A2295))/COS(A2295))^2</f>
        <v>0.785938380403926</v>
      </c>
      <c r="C2295" s="14" t="n">
        <f aca="false">SIN(A2295)^3</f>
        <v>0.422467313638406</v>
      </c>
      <c r="D2295" s="14" t="n">
        <f aca="false">Tabla142[[#This Row],[( sin(0.5*k0*W*cos θ)/cos θ )²]]*Tabla142[[#This Row],[sin³ θ]]</f>
        <v>0.332033276254567</v>
      </c>
    </row>
    <row r="2296" customFormat="false" ht="15" hidden="false" customHeight="false" outlineLevel="0" collapsed="false">
      <c r="A2296" s="14" t="n">
        <f aca="false">A2295+0.001</f>
        <v>2.29399999999986</v>
      </c>
      <c r="B2296" s="14" t="n">
        <f aca="false">(SIN(0.5*'Parche Rectangular'!$C$9*'Parche Rectangular'!$C$12*COS(A2296))/COS(A2296))^2</f>
        <v>0.785698864704317</v>
      </c>
      <c r="C2296" s="14" t="n">
        <f aca="false">SIN(A2296)^3</f>
        <v>0.421351116062341</v>
      </c>
      <c r="D2296" s="14" t="n">
        <f aca="false">Tabla142[[#This Row],[( sin(0.5*k0*W*cos θ)/cos θ )²]]*Tabla142[[#This Row],[sin³ θ]]</f>
        <v>0.331055093532078</v>
      </c>
    </row>
    <row r="2297" customFormat="false" ht="15" hidden="false" customHeight="false" outlineLevel="0" collapsed="false">
      <c r="A2297" s="14" t="n">
        <f aca="false">A2296+0.001</f>
        <v>2.29499999999986</v>
      </c>
      <c r="B2297" s="14" t="n">
        <f aca="false">(SIN(0.5*'Parche Rectangular'!$C$9*'Parche Rectangular'!$C$12*COS(A2297))/COS(A2297))^2</f>
        <v>0.78545934718469</v>
      </c>
      <c r="C2297" s="14" t="n">
        <f aca="false">SIN(A2297)^3</f>
        <v>0.420235624461856</v>
      </c>
      <c r="D2297" s="14" t="n">
        <f aca="false">Tabla142[[#This Row],[( sin(0.5*k0*W*cos θ)/cos θ )²]]*Tabla142[[#This Row],[sin³ θ]]</f>
        <v>0.33007799925356</v>
      </c>
    </row>
    <row r="2298" customFormat="false" ht="15" hidden="false" customHeight="false" outlineLevel="0" collapsed="false">
      <c r="A2298" s="14" t="n">
        <f aca="false">A2297+0.001</f>
        <v>2.29599999999986</v>
      </c>
      <c r="B2298" s="14" t="n">
        <f aca="false">(SIN(0.5*'Parche Rectangular'!$C$9*'Parche Rectangular'!$C$12*COS(A2298))/COS(A2298))^2</f>
        <v>0.785219828835092</v>
      </c>
      <c r="C2298" s="14" t="n">
        <f aca="false">SIN(A2298)^3</f>
        <v>0.419120844903385</v>
      </c>
      <c r="D2298" s="14" t="n">
        <f aca="false">Tabla142[[#This Row],[( sin(0.5*k0*W*cos θ)/cos θ )²]]*Tabla142[[#This Row],[sin³ θ]]</f>
        <v>0.329101998096255</v>
      </c>
    </row>
    <row r="2299" customFormat="false" ht="15" hidden="false" customHeight="false" outlineLevel="0" collapsed="false">
      <c r="A2299" s="14" t="n">
        <f aca="false">A2298+0.001</f>
        <v>2.29699999999986</v>
      </c>
      <c r="B2299" s="14" t="n">
        <f aca="false">(SIN(0.5*'Parche Rectangular'!$C$9*'Parche Rectangular'!$C$12*COS(A2299))/COS(A2299))^2</f>
        <v>0.78498031064487</v>
      </c>
      <c r="C2299" s="14" t="n">
        <f aca="false">SIN(A2299)^3</f>
        <v>0.418006783442458</v>
      </c>
      <c r="D2299" s="14" t="n">
        <f aca="false">Tabla142[[#This Row],[( sin(0.5*k0*W*cos θ)/cos θ )²]]*Tabla142[[#This Row],[sin³ θ]]</f>
        <v>0.328127094718323</v>
      </c>
    </row>
    <row r="2300" customFormat="false" ht="15" hidden="false" customHeight="false" outlineLevel="0" collapsed="false">
      <c r="A2300" s="14" t="n">
        <f aca="false">A2299+0.001</f>
        <v>2.29799999999986</v>
      </c>
      <c r="B2300" s="14" t="n">
        <f aca="false">(SIN(0.5*'Parche Rectangular'!$C$9*'Parche Rectangular'!$C$12*COS(A2300))/COS(A2300))^2</f>
        <v>0.784740793602668</v>
      </c>
      <c r="C2300" s="14" t="n">
        <f aca="false">SIN(A2300)^3</f>
        <v>0.416893446123653</v>
      </c>
      <c r="D2300" s="14" t="n">
        <f aca="false">Tabla142[[#This Row],[( sin(0.5*k0*W*cos θ)/cos θ )²]]*Tabla142[[#This Row],[sin³ θ]]</f>
        <v>0.327153293758827</v>
      </c>
    </row>
    <row r="2301" customFormat="false" ht="15" hidden="false" customHeight="false" outlineLevel="0" collapsed="false">
      <c r="A2301" s="14" t="n">
        <f aca="false">A2300+0.001</f>
        <v>2.29899999999986</v>
      </c>
      <c r="B2301" s="14" t="n">
        <f aca="false">(SIN(0.5*'Parche Rectangular'!$C$9*'Parche Rectangular'!$C$12*COS(A2301))/COS(A2301))^2</f>
        <v>0.784501278696426</v>
      </c>
      <c r="C2301" s="14" t="n">
        <f aca="false">SIN(A2301)^3</f>
        <v>0.415780838980543</v>
      </c>
      <c r="D2301" s="14" t="n">
        <f aca="false">Tabla142[[#This Row],[( sin(0.5*k0*W*cos θ)/cos θ )²]]*Tabla142[[#This Row],[sin³ θ]]</f>
        <v>0.326180599837709</v>
      </c>
    </row>
    <row r="2302" customFormat="false" ht="15" hidden="false" customHeight="false" outlineLevel="0" collapsed="false">
      <c r="A2302" s="14" t="n">
        <f aca="false">A2301+0.001</f>
        <v>2.29999999999986</v>
      </c>
      <c r="B2302" s="14" t="n">
        <f aca="false">(SIN(0.5*'Parche Rectangular'!$C$9*'Parche Rectangular'!$C$12*COS(A2302))/COS(A2302))^2</f>
        <v>0.784261766913372</v>
      </c>
      <c r="C2302" s="14" t="n">
        <f aca="false">SIN(A2302)^3</f>
        <v>0.414668968035648</v>
      </c>
      <c r="D2302" s="14" t="n">
        <f aca="false">Tabla142[[#This Row],[( sin(0.5*k0*W*cos θ)/cos θ )²]]*Tabla142[[#This Row],[sin³ θ]]</f>
        <v>0.325209017555782</v>
      </c>
    </row>
    <row r="2303" customFormat="false" ht="15" hidden="false" customHeight="false" outlineLevel="0" collapsed="false">
      <c r="A2303" s="14" t="n">
        <f aca="false">A2302+0.001</f>
        <v>2.30099999999986</v>
      </c>
      <c r="B2303" s="14" t="n">
        <f aca="false">(SIN(0.5*'Parche Rectangular'!$C$9*'Parche Rectangular'!$C$12*COS(A2303))/COS(A2303))^2</f>
        <v>0.784022259240018</v>
      </c>
      <c r="C2303" s="14" t="n">
        <f aca="false">SIN(A2303)^3</f>
        <v>0.413557839300385</v>
      </c>
      <c r="D2303" s="14" t="n">
        <f aca="false">Tabla142[[#This Row],[( sin(0.5*k0*W*cos θ)/cos θ )²]]*Tabla142[[#This Row],[sin³ θ]]</f>
        <v>0.324238551494708</v>
      </c>
    </row>
    <row r="2304" customFormat="false" ht="15" hidden="false" customHeight="false" outlineLevel="0" collapsed="false">
      <c r="A2304" s="14" t="n">
        <f aca="false">A2303+0.001</f>
        <v>2.30199999999986</v>
      </c>
      <c r="B2304" s="14" t="n">
        <f aca="false">(SIN(0.5*'Parche Rectangular'!$C$9*'Parche Rectangular'!$C$12*COS(A2304))/COS(A2304))^2</f>
        <v>0.783782756662158</v>
      </c>
      <c r="C2304" s="14" t="n">
        <f aca="false">SIN(A2304)^3</f>
        <v>0.412447458775015</v>
      </c>
      <c r="D2304" s="14" t="n">
        <f aca="false">Tabla142[[#This Row],[( sin(0.5*k0*W*cos θ)/cos θ )²]]*Tabla142[[#This Row],[sin³ θ]]</f>
        <v>0.323269206216982</v>
      </c>
    </row>
    <row r="2305" customFormat="false" ht="15" hidden="false" customHeight="false" outlineLevel="0" collapsed="false">
      <c r="A2305" s="14" t="n">
        <f aca="false">A2304+0.001</f>
        <v>2.30299999999986</v>
      </c>
      <c r="B2305" s="14" t="n">
        <f aca="false">(SIN(0.5*'Parche Rectangular'!$C$9*'Parche Rectangular'!$C$12*COS(A2305))/COS(A2305))^2</f>
        <v>0.783543260164862</v>
      </c>
      <c r="C2305" s="14" t="n">
        <f aca="false">SIN(A2305)^3</f>
        <v>0.411337832448595</v>
      </c>
      <c r="D2305" s="14" t="n">
        <f aca="false">Tabla142[[#This Row],[( sin(0.5*k0*W*cos θ)/cos θ )²]]*Tabla142[[#This Row],[sin³ θ]]</f>
        <v>0.32230098626592</v>
      </c>
    </row>
    <row r="2306" customFormat="false" ht="15" hidden="false" customHeight="false" outlineLevel="0" collapsed="false">
      <c r="A2306" s="14" t="n">
        <f aca="false">A2305+0.001</f>
        <v>2.30399999999986</v>
      </c>
      <c r="B2306" s="14" t="n">
        <f aca="false">(SIN(0.5*'Parche Rectangular'!$C$9*'Parche Rectangular'!$C$12*COS(A2306))/COS(A2306))^2</f>
        <v>0.783303770732474</v>
      </c>
      <c r="C2306" s="14" t="n">
        <f aca="false">SIN(A2306)^3</f>
        <v>0.41022896629893</v>
      </c>
      <c r="D2306" s="14" t="n">
        <f aca="false">Tabla142[[#This Row],[( sin(0.5*k0*W*cos θ)/cos θ )²]]*Tabla142[[#This Row],[sin³ θ]]</f>
        <v>0.321333896165637</v>
      </c>
    </row>
    <row r="2307" customFormat="false" ht="15" hidden="false" customHeight="false" outlineLevel="0" collapsed="false">
      <c r="A2307" s="14" t="n">
        <f aca="false">A2306+0.001</f>
        <v>2.30499999999986</v>
      </c>
      <c r="B2307" s="14" t="n">
        <f aca="false">(SIN(0.5*'Parche Rectangular'!$C$9*'Parche Rectangular'!$C$12*COS(A2307))/COS(A2307))^2</f>
        <v>0.783064289348605</v>
      </c>
      <c r="C2307" s="14" t="n">
        <f aca="false">SIN(A2307)^3</f>
        <v>0.40912086629252</v>
      </c>
      <c r="D2307" s="14" t="n">
        <f aca="false">Tabla142[[#This Row],[( sin(0.5*k0*W*cos θ)/cos θ )²]]*Tabla142[[#This Row],[sin³ θ]]</f>
        <v>0.320367940421038</v>
      </c>
    </row>
    <row r="2308" customFormat="false" ht="15" hidden="false" customHeight="false" outlineLevel="0" collapsed="false">
      <c r="A2308" s="14" t="n">
        <f aca="false">A2307+0.001</f>
        <v>2.30599999999986</v>
      </c>
      <c r="B2308" s="14" t="n">
        <f aca="false">(SIN(0.5*'Parche Rectangular'!$C$9*'Parche Rectangular'!$C$12*COS(A2308))/COS(A2308))^2</f>
        <v>0.782824816996132</v>
      </c>
      <c r="C2308" s="14" t="n">
        <f aca="false">SIN(A2308)^3</f>
        <v>0.408013538384511</v>
      </c>
      <c r="D2308" s="14" t="n">
        <f aca="false">Tabla142[[#This Row],[( sin(0.5*k0*W*cos θ)/cos θ )²]]*Tabla142[[#This Row],[sin³ θ]]</f>
        <v>0.319403123517799</v>
      </c>
    </row>
    <row r="2309" customFormat="false" ht="15" hidden="false" customHeight="false" outlineLevel="0" collapsed="false">
      <c r="A2309" s="14" t="n">
        <f aca="false">A2308+0.001</f>
        <v>2.30699999999986</v>
      </c>
      <c r="B2309" s="14" t="n">
        <f aca="false">(SIN(0.5*'Parche Rectangular'!$C$9*'Parche Rectangular'!$C$12*COS(A2309))/COS(A2309))^2</f>
        <v>0.782585354657189</v>
      </c>
      <c r="C2309" s="14" t="n">
        <f aca="false">SIN(A2309)^3</f>
        <v>0.406906988518646</v>
      </c>
      <c r="D2309" s="14" t="n">
        <f aca="false">Tabla142[[#This Row],[( sin(0.5*k0*W*cos θ)/cos θ )²]]*Tabla142[[#This Row],[sin³ θ]]</f>
        <v>0.318439449922353</v>
      </c>
    </row>
    <row r="2310" customFormat="false" ht="15" hidden="false" customHeight="false" outlineLevel="0" collapsed="false">
      <c r="A2310" s="14" t="n">
        <f aca="false">A2309+0.001</f>
        <v>2.30799999999986</v>
      </c>
      <c r="B2310" s="14" t="n">
        <f aca="false">(SIN(0.5*'Parche Rectangular'!$C$9*'Parche Rectangular'!$C$12*COS(A2310))/COS(A2310))^2</f>
        <v>0.78234590331317</v>
      </c>
      <c r="C2310" s="14" t="n">
        <f aca="false">SIN(A2310)^3</f>
        <v>0.405801222627217</v>
      </c>
      <c r="D2310" s="14" t="n">
        <f aca="false">Tabla142[[#This Row],[( sin(0.5*k0*W*cos θ)/cos θ )²]]*Tabla142[[#This Row],[sin³ θ]]</f>
        <v>0.317476924081879</v>
      </c>
    </row>
    <row r="2311" customFormat="false" ht="15" hidden="false" customHeight="false" outlineLevel="0" collapsed="false">
      <c r="A2311" s="14" t="n">
        <f aca="false">A2310+0.001</f>
        <v>2.30899999999986</v>
      </c>
      <c r="B2311" s="14" t="n">
        <f aca="false">(SIN(0.5*'Parche Rectangular'!$C$9*'Parche Rectangular'!$C$12*COS(A2311))/COS(A2311))^2</f>
        <v>0.782106463944719</v>
      </c>
      <c r="C2311" s="14" t="n">
        <f aca="false">SIN(A2311)^3</f>
        <v>0.404696246631011</v>
      </c>
      <c r="D2311" s="14" t="n">
        <f aca="false">Tabla142[[#This Row],[( sin(0.5*k0*W*cos θ)/cos θ )²]]*Tabla142[[#This Row],[sin³ θ]]</f>
        <v>0.31651555042428</v>
      </c>
    </row>
    <row r="2312" customFormat="false" ht="15" hidden="false" customHeight="false" outlineLevel="0" collapsed="false">
      <c r="A2312" s="14" t="n">
        <f aca="false">A2311+0.001</f>
        <v>2.30999999999986</v>
      </c>
      <c r="B2312" s="14" t="n">
        <f aca="false">(SIN(0.5*'Parche Rectangular'!$C$9*'Parche Rectangular'!$C$12*COS(A2312))/COS(A2312))^2</f>
        <v>0.781867037531727</v>
      </c>
      <c r="C2312" s="14" t="n">
        <f aca="false">SIN(A2312)^3</f>
        <v>0.403592066439268</v>
      </c>
      <c r="D2312" s="14" t="n">
        <f aca="false">Tabla142[[#This Row],[( sin(0.5*k0*W*cos θ)/cos θ )²]]*Tabla142[[#This Row],[sin³ θ]]</f>
        <v>0.315555333358179</v>
      </c>
    </row>
    <row r="2313" customFormat="false" ht="15" hidden="false" customHeight="false" outlineLevel="0" collapsed="false">
      <c r="A2313" s="14" t="n">
        <f aca="false">A2312+0.001</f>
        <v>2.31099999999986</v>
      </c>
      <c r="B2313" s="14" t="n">
        <f aca="false">(SIN(0.5*'Parche Rectangular'!$C$9*'Parche Rectangular'!$C$12*COS(A2313))/COS(A2313))^2</f>
        <v>0.781627625053331</v>
      </c>
      <c r="C2313" s="14" t="n">
        <f aca="false">SIN(A2313)^3</f>
        <v>0.402488687949625</v>
      </c>
      <c r="D2313" s="14" t="n">
        <f aca="false">Tabla142[[#This Row],[( sin(0.5*k0*W*cos θ)/cos θ )²]]*Tabla142[[#This Row],[sin³ θ]]</f>
        <v>0.314596277272897</v>
      </c>
    </row>
    <row r="2314" customFormat="false" ht="15" hidden="false" customHeight="false" outlineLevel="0" collapsed="false">
      <c r="A2314" s="14" t="n">
        <f aca="false">A2313+0.001</f>
        <v>2.31199999999986</v>
      </c>
      <c r="B2314" s="14" t="n">
        <f aca="false">(SIN(0.5*'Parche Rectangular'!$C$9*'Parche Rectangular'!$C$12*COS(A2314))/COS(A2314))^2</f>
        <v>0.781388227487907</v>
      </c>
      <c r="C2314" s="14" t="n">
        <f aca="false">SIN(A2314)^3</f>
        <v>0.401386117048069</v>
      </c>
      <c r="D2314" s="14" t="n">
        <f aca="false">Tabla142[[#This Row],[( sin(0.5*k0*W*cos θ)/cos θ )²]]*Tabla142[[#This Row],[sin³ θ]]</f>
        <v>0.313638386538445</v>
      </c>
    </row>
    <row r="2315" customFormat="false" ht="15" hidden="false" customHeight="false" outlineLevel="0" collapsed="false">
      <c r="A2315" s="14" t="n">
        <f aca="false">A2314+0.001</f>
        <v>2.31299999999986</v>
      </c>
      <c r="B2315" s="14" t="n">
        <f aca="false">(SIN(0.5*'Parche Rectangular'!$C$9*'Parche Rectangular'!$C$12*COS(A2315))/COS(A2315))^2</f>
        <v>0.781148845813068</v>
      </c>
      <c r="C2315" s="14" t="n">
        <f aca="false">SIN(A2315)^3</f>
        <v>0.400284359608891</v>
      </c>
      <c r="D2315" s="14" t="n">
        <f aca="false">Tabla142[[#This Row],[( sin(0.5*k0*W*cos θ)/cos θ )²]]*Tabla142[[#This Row],[sin³ θ]]</f>
        <v>0.312681665505508</v>
      </c>
    </row>
    <row r="2316" customFormat="false" ht="15" hidden="false" customHeight="false" outlineLevel="0" collapsed="false">
      <c r="A2316" s="14" t="n">
        <f aca="false">A2315+0.001</f>
        <v>2.31399999999986</v>
      </c>
      <c r="B2316" s="14" t="n">
        <f aca="false">(SIN(0.5*'Parche Rectangular'!$C$9*'Parche Rectangular'!$C$12*COS(A2316))/COS(A2316))^2</f>
        <v>0.780909481005655</v>
      </c>
      <c r="C2316" s="14" t="n">
        <f aca="false">SIN(A2316)^3</f>
        <v>0.399183421494634</v>
      </c>
      <c r="D2316" s="14" t="n">
        <f aca="false">Tabla142[[#This Row],[( sin(0.5*k0*W*cos θ)/cos θ )²]]*Tabla142[[#This Row],[sin³ θ]]</f>
        <v>0.311726118505436</v>
      </c>
    </row>
    <row r="2317" customFormat="false" ht="15" hidden="false" customHeight="false" outlineLevel="0" collapsed="false">
      <c r="A2317" s="14" t="n">
        <f aca="false">A2316+0.001</f>
        <v>2.31499999999986</v>
      </c>
      <c r="B2317" s="14" t="n">
        <f aca="false">(SIN(0.5*'Parche Rectangular'!$C$9*'Parche Rectangular'!$C$12*COS(A2317))/COS(A2317))^2</f>
        <v>0.780670134041742</v>
      </c>
      <c r="C2317" s="14" t="n">
        <f aca="false">SIN(A2317)^3</f>
        <v>0.398083308556044</v>
      </c>
      <c r="D2317" s="14" t="n">
        <f aca="false">Tabla142[[#This Row],[( sin(0.5*k0*W*cos θ)/cos θ )²]]*Tabla142[[#This Row],[sin³ θ]]</f>
        <v>0.310771749850227</v>
      </c>
    </row>
    <row r="2318" customFormat="false" ht="15" hidden="false" customHeight="false" outlineLevel="0" collapsed="false">
      <c r="A2318" s="14" t="n">
        <f aca="false">A2317+0.001</f>
        <v>2.31599999999986</v>
      </c>
      <c r="B2318" s="14" t="n">
        <f aca="false">(SIN(0.5*'Parche Rectangular'!$C$9*'Parche Rectangular'!$C$12*COS(A2318))/COS(A2318))^2</f>
        <v>0.780430805896623</v>
      </c>
      <c r="C2318" s="14" t="n">
        <f aca="false">SIN(A2318)^3</f>
        <v>0.396984026632024</v>
      </c>
      <c r="D2318" s="14" t="n">
        <f aca="false">Tabla142[[#This Row],[( sin(0.5*k0*W*cos θ)/cos θ )²]]*Tabla142[[#This Row],[sin³ θ]]</f>
        <v>0.309818563832517</v>
      </c>
    </row>
    <row r="2319" customFormat="false" ht="15" hidden="false" customHeight="false" outlineLevel="0" collapsed="false">
      <c r="A2319" s="14" t="n">
        <f aca="false">A2318+0.001</f>
        <v>2.31699999999986</v>
      </c>
      <c r="B2319" s="14" t="n">
        <f aca="false">(SIN(0.5*'Parche Rectangular'!$C$9*'Parche Rectangular'!$C$12*COS(A2319))/COS(A2319))^2</f>
        <v>0.780191497544814</v>
      </c>
      <c r="C2319" s="14" t="n">
        <f aca="false">SIN(A2319)^3</f>
        <v>0.395885581549584</v>
      </c>
      <c r="D2319" s="14" t="n">
        <f aca="false">Tabla142[[#This Row],[( sin(0.5*k0*W*cos θ)/cos θ )²]]*Tabla142[[#This Row],[sin³ θ]]</f>
        <v>0.30886656472557</v>
      </c>
    </row>
    <row r="2320" customFormat="false" ht="15" hidden="false" customHeight="false" outlineLevel="0" collapsed="false">
      <c r="A2320" s="14" t="n">
        <f aca="false">A2319+0.001</f>
        <v>2.31799999999986</v>
      </c>
      <c r="B2320" s="14" t="n">
        <f aca="false">(SIN(0.5*'Parche Rectangular'!$C$9*'Parche Rectangular'!$C$12*COS(A2320))/COS(A2320))^2</f>
        <v>0.779952209960046</v>
      </c>
      <c r="C2320" s="14" t="n">
        <f aca="false">SIN(A2320)^3</f>
        <v>0.394787979123793</v>
      </c>
      <c r="D2320" s="14" t="n">
        <f aca="false">Tabla142[[#This Row],[( sin(0.5*k0*W*cos θ)/cos θ )²]]*Tabla142[[#This Row],[sin³ θ]]</f>
        <v>0.307915756783263</v>
      </c>
    </row>
    <row r="2321" customFormat="false" ht="15" hidden="false" customHeight="false" outlineLevel="0" collapsed="false">
      <c r="A2321" s="14" t="n">
        <f aca="false">A2320+0.001</f>
        <v>2.31899999999986</v>
      </c>
      <c r="B2321" s="14" t="n">
        <f aca="false">(SIN(0.5*'Parche Rectangular'!$C$9*'Parche Rectangular'!$C$12*COS(A2321))/COS(A2321))^2</f>
        <v>0.779712944115263</v>
      </c>
      <c r="C2321" s="14" t="n">
        <f aca="false">SIN(A2321)^3</f>
        <v>0.393691225157729</v>
      </c>
      <c r="D2321" s="14" t="n">
        <f aca="false">Tabla142[[#This Row],[( sin(0.5*k0*W*cos θ)/cos θ )²]]*Tabla142[[#This Row],[sin³ θ]]</f>
        <v>0.306966144240077</v>
      </c>
    </row>
    <row r="2322" customFormat="false" ht="15" hidden="false" customHeight="false" outlineLevel="0" collapsed="false">
      <c r="A2322" s="14" t="n">
        <f aca="false">A2321+0.001</f>
        <v>2.31999999999986</v>
      </c>
      <c r="B2322" s="14" t="n">
        <f aca="false">(SIN(0.5*'Parche Rectangular'!$C$9*'Parche Rectangular'!$C$12*COS(A2322))/COS(A2322))^2</f>
        <v>0.779473700982617</v>
      </c>
      <c r="C2322" s="14" t="n">
        <f aca="false">SIN(A2322)^3</f>
        <v>0.392595325442433</v>
      </c>
      <c r="D2322" s="14" t="n">
        <f aca="false">Tabla142[[#This Row],[( sin(0.5*k0*W*cos θ)/cos θ )²]]*Tabla142[[#This Row],[sin³ θ]]</f>
        <v>0.306017731311088</v>
      </c>
    </row>
    <row r="2323" customFormat="false" ht="15" hidden="false" customHeight="false" outlineLevel="0" collapsed="false">
      <c r="A2323" s="14" t="n">
        <f aca="false">A2322+0.001</f>
        <v>2.32099999999986</v>
      </c>
      <c r="B2323" s="14" t="n">
        <f aca="false">(SIN(0.5*'Parche Rectangular'!$C$9*'Parche Rectangular'!$C$12*COS(A2323))/COS(A2323))^2</f>
        <v>0.779234481533462</v>
      </c>
      <c r="C2323" s="14" t="n">
        <f aca="false">SIN(A2323)^3</f>
        <v>0.391500285756861</v>
      </c>
      <c r="D2323" s="14" t="n">
        <f aca="false">Tabla142[[#This Row],[( sin(0.5*k0*W*cos θ)/cos θ )²]]*Tabla142[[#This Row],[sin³ θ]]</f>
        <v>0.30507052219195</v>
      </c>
    </row>
    <row r="2324" customFormat="false" ht="15" hidden="false" customHeight="false" outlineLevel="0" collapsed="false">
      <c r="A2324" s="14" t="n">
        <f aca="false">A2323+0.001</f>
        <v>2.32199999999986</v>
      </c>
      <c r="B2324" s="14" t="n">
        <f aca="false">(SIN(0.5*'Parche Rectangular'!$C$9*'Parche Rectangular'!$C$12*COS(A2324))/COS(A2324))^2</f>
        <v>0.778995286738356</v>
      </c>
      <c r="C2324" s="14" t="n">
        <f aca="false">SIN(A2324)^3</f>
        <v>0.390406111867835</v>
      </c>
      <c r="D2324" s="14" t="n">
        <f aca="false">Tabla142[[#This Row],[( sin(0.5*k0*W*cos θ)/cos θ )²]]*Tabla142[[#This Row],[sin³ θ]]</f>
        <v>0.304124521058891</v>
      </c>
    </row>
    <row r="2325" customFormat="false" ht="15" hidden="false" customHeight="false" outlineLevel="0" collapsed="false">
      <c r="A2325" s="14" t="n">
        <f aca="false">A2324+0.001</f>
        <v>2.32299999999986</v>
      </c>
      <c r="B2325" s="14" t="n">
        <f aca="false">(SIN(0.5*'Parche Rectangular'!$C$9*'Parche Rectangular'!$C$12*COS(A2325))/COS(A2325))^2</f>
        <v>0.778756117567051</v>
      </c>
      <c r="C2325" s="14" t="n">
        <f aca="false">SIN(A2325)^3</f>
        <v>0.389312809529996</v>
      </c>
      <c r="D2325" s="14" t="n">
        <f aca="false">Tabla142[[#This Row],[( sin(0.5*k0*W*cos θ)/cos θ )²]]*Tabla142[[#This Row],[sin³ θ]]</f>
        <v>0.3031797320687</v>
      </c>
    </row>
    <row r="2326" customFormat="false" ht="15" hidden="false" customHeight="false" outlineLevel="0" collapsed="false">
      <c r="A2326" s="14" t="n">
        <f aca="false">A2325+0.001</f>
        <v>2.32399999999985</v>
      </c>
      <c r="B2326" s="14" t="n">
        <f aca="false">(SIN(0.5*'Parche Rectangular'!$C$9*'Parche Rectangular'!$C$12*COS(A2326))/COS(A2326))^2</f>
        <v>0.778516974988492</v>
      </c>
      <c r="C2326" s="14" t="n">
        <f aca="false">SIN(A2326)^3</f>
        <v>0.388220384485754</v>
      </c>
      <c r="D2326" s="14" t="n">
        <f aca="false">Tabla142[[#This Row],[( sin(0.5*k0*W*cos θ)/cos θ )²]]*Tabla142[[#This Row],[sin³ θ]]</f>
        <v>0.302236159358719</v>
      </c>
    </row>
    <row r="2327" customFormat="false" ht="15" hidden="false" customHeight="false" outlineLevel="0" collapsed="false">
      <c r="A2327" s="14" t="n">
        <f aca="false">A2326+0.001</f>
        <v>2.32499999999985</v>
      </c>
      <c r="B2327" s="14" t="n">
        <f aca="false">(SIN(0.5*'Parche Rectangular'!$C$9*'Parche Rectangular'!$C$12*COS(A2327))/COS(A2327))^2</f>
        <v>0.778277859970812</v>
      </c>
      <c r="C2327" s="14" t="n">
        <f aca="false">SIN(A2327)^3</f>
        <v>0.387128842465245</v>
      </c>
      <c r="D2327" s="14" t="n">
        <f aca="false">Tabla142[[#This Row],[( sin(0.5*k0*W*cos θ)/cos θ )²]]*Tabla142[[#This Row],[sin³ θ]]</f>
        <v>0.301293807046828</v>
      </c>
    </row>
    <row r="2328" customFormat="false" ht="15" hidden="false" customHeight="false" outlineLevel="0" collapsed="false">
      <c r="A2328" s="14" t="n">
        <f aca="false">A2327+0.001</f>
        <v>2.32599999999985</v>
      </c>
      <c r="B2328" s="14" t="n">
        <f aca="false">(SIN(0.5*'Parche Rectangular'!$C$9*'Parche Rectangular'!$C$12*COS(A2328))/COS(A2328))^2</f>
        <v>0.778038773481331</v>
      </c>
      <c r="C2328" s="14" t="n">
        <f aca="false">SIN(A2328)^3</f>
        <v>0.386038189186278</v>
      </c>
      <c r="D2328" s="14" t="n">
        <f aca="false">Tabla142[[#This Row],[( sin(0.5*k0*W*cos θ)/cos θ )²]]*Tabla142[[#This Row],[sin³ θ]]</f>
        <v>0.300352679231445</v>
      </c>
    </row>
    <row r="2329" customFormat="false" ht="15" hidden="false" customHeight="false" outlineLevel="0" collapsed="false">
      <c r="A2329" s="14" t="n">
        <f aca="false">A2328+0.001</f>
        <v>2.32699999999985</v>
      </c>
      <c r="B2329" s="14" t="n">
        <f aca="false">(SIN(0.5*'Parche Rectangular'!$C$9*'Parche Rectangular'!$C$12*COS(A2329))/COS(A2329))^2</f>
        <v>0.777799716486549</v>
      </c>
      <c r="C2329" s="14" t="n">
        <f aca="false">SIN(A2329)^3</f>
        <v>0.384948430354292</v>
      </c>
      <c r="D2329" s="14" t="n">
        <f aca="false">Tabla142[[#This Row],[( sin(0.5*k0*W*cos θ)/cos θ )²]]*Tabla142[[#This Row],[sin³ θ]]</f>
        <v>0.29941277999151</v>
      </c>
    </row>
    <row r="2330" customFormat="false" ht="15" hidden="false" customHeight="false" outlineLevel="0" collapsed="false">
      <c r="A2330" s="14" t="n">
        <f aca="false">A2329+0.001</f>
        <v>2.32799999999985</v>
      </c>
      <c r="B2330" s="14" t="n">
        <f aca="false">(SIN(0.5*'Parche Rectangular'!$C$9*'Parche Rectangular'!$C$12*COS(A2330))/COS(A2330))^2</f>
        <v>0.777560689952142</v>
      </c>
      <c r="C2330" s="14" t="n">
        <f aca="false">SIN(A2330)^3</f>
        <v>0.383859571662307</v>
      </c>
      <c r="D2330" s="14" t="n">
        <f aca="false">Tabla142[[#This Row],[( sin(0.5*k0*W*cos θ)/cos θ )²]]*Tabla142[[#This Row],[sin³ θ]]</f>
        <v>0.298474113386477</v>
      </c>
    </row>
    <row r="2331" customFormat="false" ht="15" hidden="false" customHeight="false" outlineLevel="0" collapsed="false">
      <c r="A2331" s="14" t="n">
        <f aca="false">A2330+0.001</f>
        <v>2.32899999999985</v>
      </c>
      <c r="B2331" s="14" t="n">
        <f aca="false">(SIN(0.5*'Parche Rectangular'!$C$9*'Parche Rectangular'!$C$12*COS(A2331))/COS(A2331))^2</f>
        <v>0.777321694842962</v>
      </c>
      <c r="C2331" s="14" t="n">
        <f aca="false">SIN(A2331)^3</f>
        <v>0.382771618790878</v>
      </c>
      <c r="D2331" s="14" t="n">
        <f aca="false">Tabla142[[#This Row],[( sin(0.5*k0*W*cos θ)/cos θ )²]]*Tabla142[[#This Row],[sin³ θ]]</f>
        <v>0.29753668345631</v>
      </c>
    </row>
    <row r="2332" customFormat="false" ht="15" hidden="false" customHeight="false" outlineLevel="0" collapsed="false">
      <c r="A2332" s="14" t="n">
        <f aca="false">A2331+0.001</f>
        <v>2.32999999999985</v>
      </c>
      <c r="B2332" s="14" t="n">
        <f aca="false">(SIN(0.5*'Parche Rectangular'!$C$9*'Parche Rectangular'!$C$12*COS(A2332))/COS(A2332))^2</f>
        <v>0.777082732123029</v>
      </c>
      <c r="C2332" s="14" t="n">
        <f aca="false">SIN(A2332)^3</f>
        <v>0.381684577408045</v>
      </c>
      <c r="D2332" s="14" t="n">
        <f aca="false">Tabla142[[#This Row],[( sin(0.5*k0*W*cos θ)/cos θ )²]]*Tabla142[[#This Row],[sin³ θ]]</f>
        <v>0.296600494221467</v>
      </c>
    </row>
    <row r="2333" customFormat="false" ht="15" hidden="false" customHeight="false" outlineLevel="0" collapsed="false">
      <c r="A2333" s="14" t="n">
        <f aca="false">A2332+0.001</f>
        <v>2.33099999999985</v>
      </c>
      <c r="B2333" s="14" t="n">
        <f aca="false">(SIN(0.5*'Parche Rectangular'!$C$9*'Parche Rectangular'!$C$12*COS(A2333))/COS(A2333))^2</f>
        <v>0.77684380275553</v>
      </c>
      <c r="C2333" s="14" t="n">
        <f aca="false">SIN(A2333)^3</f>
        <v>0.38059845316929</v>
      </c>
      <c r="D2333" s="14" t="n">
        <f aca="false">Tabla142[[#This Row],[( sin(0.5*k0*W*cos θ)/cos θ )²]]*Tabla142[[#This Row],[sin³ θ]]</f>
        <v>0.295665549682903</v>
      </c>
    </row>
    <row r="2334" customFormat="false" ht="15" hidden="false" customHeight="false" outlineLevel="0" collapsed="false">
      <c r="A2334" s="14" t="n">
        <f aca="false">A2333+0.001</f>
        <v>2.33199999999985</v>
      </c>
      <c r="B2334" s="14" t="n">
        <f aca="false">(SIN(0.5*'Parche Rectangular'!$C$9*'Parche Rectangular'!$C$12*COS(A2334))/COS(A2334))^2</f>
        <v>0.776604907702813</v>
      </c>
      <c r="C2334" s="14" t="n">
        <f aca="false">SIN(A2334)^3</f>
        <v>0.379513251717486</v>
      </c>
      <c r="D2334" s="14" t="n">
        <f aca="false">Tabla142[[#This Row],[( sin(0.5*k0*W*cos θ)/cos θ )²]]*Tabla142[[#This Row],[sin³ θ]]</f>
        <v>0.294731853822053</v>
      </c>
    </row>
    <row r="2335" customFormat="false" ht="15" hidden="false" customHeight="false" outlineLevel="0" collapsed="false">
      <c r="A2335" s="14" t="n">
        <f aca="false">A2334+0.001</f>
        <v>2.33299999999985</v>
      </c>
      <c r="B2335" s="14" t="n">
        <f aca="false">(SIN(0.5*'Parche Rectangular'!$C$9*'Parche Rectangular'!$C$12*COS(A2335))/COS(A2335))^2</f>
        <v>0.776366047926386</v>
      </c>
      <c r="C2335" s="14" t="n">
        <f aca="false">SIN(A2335)^3</f>
        <v>0.378428978682857</v>
      </c>
      <c r="D2335" s="14" t="n">
        <f aca="false">Tabla142[[#This Row],[( sin(0.5*k0*W*cos θ)/cos θ )²]]*Tabla142[[#This Row],[sin³ θ]]</f>
        <v>0.293799410600828</v>
      </c>
    </row>
    <row r="2336" customFormat="false" ht="15" hidden="false" customHeight="false" outlineLevel="0" collapsed="false">
      <c r="A2336" s="14" t="n">
        <f aca="false">A2335+0.001</f>
        <v>2.33399999999985</v>
      </c>
      <c r="B2336" s="14" t="n">
        <f aca="false">(SIN(0.5*'Parche Rectangular'!$C$9*'Parche Rectangular'!$C$12*COS(A2336))/COS(A2336))^2</f>
        <v>0.77612722438691</v>
      </c>
      <c r="C2336" s="14" t="n">
        <f aca="false">SIN(A2336)^3</f>
        <v>0.377345639682923</v>
      </c>
      <c r="D2336" s="14" t="n">
        <f aca="false">Tabla142[[#This Row],[( sin(0.5*k0*W*cos θ)/cos θ )²]]*Tabla142[[#This Row],[sin³ θ]]</f>
        <v>0.29286822396161</v>
      </c>
    </row>
    <row r="2337" customFormat="false" ht="15" hidden="false" customHeight="false" outlineLevel="0" collapsed="false">
      <c r="A2337" s="14" t="n">
        <f aca="false">A2336+0.001</f>
        <v>2.33499999999985</v>
      </c>
      <c r="B2337" s="14" t="n">
        <f aca="false">(SIN(0.5*'Parche Rectangular'!$C$9*'Parche Rectangular'!$C$12*COS(A2337))/COS(A2337))^2</f>
        <v>0.775888438044199</v>
      </c>
      <c r="C2337" s="14" t="n">
        <f aca="false">SIN(A2337)^3</f>
        <v>0.376263240322459</v>
      </c>
      <c r="D2337" s="14" t="n">
        <f aca="false">Tabla142[[#This Row],[( sin(0.5*k0*W*cos θ)/cos θ )²]]*Tabla142[[#This Row],[sin³ θ]]</f>
        <v>0.291938297827242</v>
      </c>
    </row>
    <row r="2338" customFormat="false" ht="15" hidden="false" customHeight="false" outlineLevel="0" collapsed="false">
      <c r="A2338" s="14" t="n">
        <f aca="false">A2337+0.001</f>
        <v>2.33599999999985</v>
      </c>
      <c r="B2338" s="14" t="n">
        <f aca="false">(SIN(0.5*'Parche Rectangular'!$C$9*'Parche Rectangular'!$C$12*COS(A2338))/COS(A2338))^2</f>
        <v>0.775649689857214</v>
      </c>
      <c r="C2338" s="14" t="n">
        <f aca="false">SIN(A2338)^3</f>
        <v>0.37518178619345</v>
      </c>
      <c r="D2338" s="14" t="n">
        <f aca="false">Tabla142[[#This Row],[( sin(0.5*k0*W*cos θ)/cos θ )²]]*Tabla142[[#This Row],[sin³ θ]]</f>
        <v>0.291009636101025</v>
      </c>
    </row>
    <row r="2339" customFormat="false" ht="15" hidden="false" customHeight="false" outlineLevel="0" collapsed="false">
      <c r="A2339" s="14" t="n">
        <f aca="false">A2338+0.001</f>
        <v>2.33699999999985</v>
      </c>
      <c r="B2339" s="14" t="n">
        <f aca="false">(SIN(0.5*'Parche Rectangular'!$C$9*'Parche Rectangular'!$C$12*COS(A2339))/COS(A2339))^2</f>
        <v>0.775410980784058</v>
      </c>
      <c r="C2339" s="14" t="n">
        <f aca="false">SIN(A2339)^3</f>
        <v>0.374101282875038</v>
      </c>
      <c r="D2339" s="14" t="n">
        <f aca="false">Tabla142[[#This Row],[( sin(0.5*k0*W*cos θ)/cos θ )²]]*Tabla142[[#This Row],[sin³ θ]]</f>
        <v>0.290082242666707</v>
      </c>
    </row>
    <row r="2340" customFormat="false" ht="15" hidden="false" customHeight="false" outlineLevel="0" collapsed="false">
      <c r="A2340" s="14" t="n">
        <f aca="false">A2339+0.001</f>
        <v>2.33799999999985</v>
      </c>
      <c r="B2340" s="14" t="n">
        <f aca="false">(SIN(0.5*'Parche Rectangular'!$C$9*'Parche Rectangular'!$C$12*COS(A2340))/COS(A2340))^2</f>
        <v>0.775172311781976</v>
      </c>
      <c r="C2340" s="14" t="n">
        <f aca="false">SIN(A2340)^3</f>
        <v>0.373021735933484</v>
      </c>
      <c r="D2340" s="14" t="n">
        <f aca="false">Tabla142[[#This Row],[( sin(0.5*k0*W*cos θ)/cos θ )²]]*Tabla142[[#This Row],[sin³ θ]]</f>
        <v>0.289156121388484</v>
      </c>
    </row>
    <row r="2341" customFormat="false" ht="15" hidden="false" customHeight="false" outlineLevel="0" collapsed="false">
      <c r="A2341" s="14" t="n">
        <f aca="false">A2340+0.001</f>
        <v>2.33899999999985</v>
      </c>
      <c r="B2341" s="14" t="n">
        <f aca="false">(SIN(0.5*'Parche Rectangular'!$C$9*'Parche Rectangular'!$C$12*COS(A2341))/COS(A2341))^2</f>
        <v>0.774933683807349</v>
      </c>
      <c r="C2341" s="14" t="n">
        <f aca="false">SIN(A2341)^3</f>
        <v>0.371943150922116</v>
      </c>
      <c r="D2341" s="14" t="n">
        <f aca="false">Tabla142[[#This Row],[( sin(0.5*k0*W*cos θ)/cos θ )²]]*Tabla142[[#This Row],[sin³ θ]]</f>
        <v>0.288231276110988</v>
      </c>
    </row>
    <row r="2342" customFormat="false" ht="15" hidden="false" customHeight="false" outlineLevel="0" collapsed="false">
      <c r="A2342" s="14" t="n">
        <f aca="false">A2341+0.001</f>
        <v>2.33999999999985</v>
      </c>
      <c r="B2342" s="14" t="n">
        <f aca="false">(SIN(0.5*'Parche Rectangular'!$C$9*'Parche Rectangular'!$C$12*COS(A2342))/COS(A2342))^2</f>
        <v>0.774695097815692</v>
      </c>
      <c r="C2342" s="14" t="n">
        <f aca="false">SIN(A2342)^3</f>
        <v>0.370865533381287</v>
      </c>
      <c r="D2342" s="14" t="n">
        <f aca="false">Tabla142[[#This Row],[( sin(0.5*k0*W*cos θ)/cos θ )²]]*Tabla142[[#This Row],[sin³ θ]]</f>
        <v>0.287307710659285</v>
      </c>
    </row>
    <row r="2343" customFormat="false" ht="15" hidden="false" customHeight="false" outlineLevel="0" collapsed="false">
      <c r="A2343" s="14" t="n">
        <f aca="false">A2342+0.001</f>
        <v>2.34099999999985</v>
      </c>
      <c r="B2343" s="14" t="n">
        <f aca="false">(SIN(0.5*'Parche Rectangular'!$C$9*'Parche Rectangular'!$C$12*COS(A2343))/COS(A2343))^2</f>
        <v>0.774456554761645</v>
      </c>
      <c r="C2343" s="14" t="n">
        <f aca="false">SIN(A2343)^3</f>
        <v>0.369788888838327</v>
      </c>
      <c r="D2343" s="14" t="n">
        <f aca="false">Tabla142[[#This Row],[( sin(0.5*k0*W*cos θ)/cos θ )²]]*Tabla142[[#This Row],[sin³ θ]]</f>
        <v>0.286385428838868</v>
      </c>
    </row>
    <row r="2344" customFormat="false" ht="15" hidden="false" customHeight="false" outlineLevel="0" collapsed="false">
      <c r="A2344" s="14" t="n">
        <f aca="false">A2343+0.001</f>
        <v>2.34199999999985</v>
      </c>
      <c r="B2344" s="14" t="n">
        <f aca="false">(SIN(0.5*'Parche Rectangular'!$C$9*'Parche Rectangular'!$C$12*COS(A2344))/COS(A2344))^2</f>
        <v>0.77421805559898</v>
      </c>
      <c r="C2344" s="14" t="n">
        <f aca="false">SIN(A2344)^3</f>
        <v>0.368713222807499</v>
      </c>
      <c r="D2344" s="14" t="n">
        <f aca="false">Tabla142[[#This Row],[( sin(0.5*k0*W*cos θ)/cos θ )²]]*Tabla142[[#This Row],[sin³ θ]]</f>
        <v>0.285464434435655</v>
      </c>
    </row>
    <row r="2345" customFormat="false" ht="15" hidden="false" customHeight="false" outlineLevel="0" collapsed="false">
      <c r="A2345" s="14" t="n">
        <f aca="false">A2344+0.001</f>
        <v>2.34299999999985</v>
      </c>
      <c r="B2345" s="14" t="n">
        <f aca="false">(SIN(0.5*'Parche Rectangular'!$C$9*'Parche Rectangular'!$C$12*COS(A2345))/COS(A2345))^2</f>
        <v>0.773979601280585</v>
      </c>
      <c r="C2345" s="14" t="n">
        <f aca="false">SIN(A2345)^3</f>
        <v>0.367638540789951</v>
      </c>
      <c r="D2345" s="14" t="n">
        <f aca="false">Tabla142[[#This Row],[( sin(0.5*k0*W*cos θ)/cos θ )²]]*Tabla142[[#This Row],[sin³ θ]]</f>
        <v>0.284544731215982</v>
      </c>
    </row>
    <row r="2346" customFormat="false" ht="15" hidden="false" customHeight="false" outlineLevel="0" collapsed="false">
      <c r="A2346" s="14" t="n">
        <f aca="false">A2345+0.001</f>
        <v>2.34399999999985</v>
      </c>
      <c r="B2346" s="14" t="n">
        <f aca="false">(SIN(0.5*'Parche Rectangular'!$C$9*'Parche Rectangular'!$C$12*COS(A2346))/COS(A2346))^2</f>
        <v>0.77374119275847</v>
      </c>
      <c r="C2346" s="14" t="n">
        <f aca="false">SIN(A2346)^3</f>
        <v>0.366564848273674</v>
      </c>
      <c r="D2346" s="14" t="n">
        <f aca="false">Tabla142[[#This Row],[( sin(0.5*k0*W*cos θ)/cos θ )²]]*Tabla142[[#This Row],[sin³ θ]]</f>
        <v>0.2836263229266</v>
      </c>
    </row>
    <row r="2347" customFormat="false" ht="15" hidden="false" customHeight="false" outlineLevel="0" collapsed="false">
      <c r="A2347" s="14" t="n">
        <f aca="false">A2346+0.001</f>
        <v>2.34499999999985</v>
      </c>
      <c r="B2347" s="14" t="n">
        <f aca="false">(SIN(0.5*'Parche Rectangular'!$C$9*'Parche Rectangular'!$C$12*COS(A2347))/COS(A2347))^2</f>
        <v>0.773502830983759</v>
      </c>
      <c r="C2347" s="14" t="n">
        <f aca="false">SIN(A2347)^3</f>
        <v>0.365492150733456</v>
      </c>
      <c r="D2347" s="14" t="n">
        <f aca="false">Tabla142[[#This Row],[( sin(0.5*k0*W*cos θ)/cos θ )²]]*Tabla142[[#This Row],[sin³ θ]]</f>
        <v>0.282709213294671</v>
      </c>
    </row>
    <row r="2348" customFormat="false" ht="15" hidden="false" customHeight="false" outlineLevel="0" collapsed="false">
      <c r="A2348" s="14" t="n">
        <f aca="false">A2347+0.001</f>
        <v>2.34599999999985</v>
      </c>
      <c r="B2348" s="14" t="n">
        <f aca="false">(SIN(0.5*'Parche Rectangular'!$C$9*'Parche Rectangular'!$C$12*COS(A2348))/COS(A2348))^2</f>
        <v>0.773264516906688</v>
      </c>
      <c r="C2348" s="14" t="n">
        <f aca="false">SIN(A2348)^3</f>
        <v>0.364420453630834</v>
      </c>
      <c r="D2348" s="14" t="n">
        <f aca="false">Tabla142[[#This Row],[( sin(0.5*k0*W*cos θ)/cos θ )²]]*Tabla142[[#This Row],[sin³ θ]]</f>
        <v>0.281793406027763</v>
      </c>
    </row>
    <row r="2349" customFormat="false" ht="15" hidden="false" customHeight="false" outlineLevel="0" collapsed="false">
      <c r="A2349" s="14" t="n">
        <f aca="false">A2348+0.001</f>
        <v>2.34699999999985</v>
      </c>
      <c r="B2349" s="14" t="n">
        <f aca="false">(SIN(0.5*'Parche Rectangular'!$C$9*'Parche Rectangular'!$C$12*COS(A2349))/COS(A2349))^2</f>
        <v>0.7730262514766</v>
      </c>
      <c r="C2349" s="14" t="n">
        <f aca="false">SIN(A2349)^3</f>
        <v>0.363349762414053</v>
      </c>
      <c r="D2349" s="14" t="n">
        <f aca="false">Tabla142[[#This Row],[( sin(0.5*k0*W*cos θ)/cos θ )²]]*Tabla142[[#This Row],[sin³ θ]]</f>
        <v>0.280878904813849</v>
      </c>
    </row>
    <row r="2350" customFormat="false" ht="15" hidden="false" customHeight="false" outlineLevel="0" collapsed="false">
      <c r="A2350" s="14" t="n">
        <f aca="false">A2349+0.001</f>
        <v>2.34799999999985</v>
      </c>
      <c r="B2350" s="14" t="n">
        <f aca="false">(SIN(0.5*'Parche Rectangular'!$C$9*'Parche Rectangular'!$C$12*COS(A2350))/COS(A2350))^2</f>
        <v>0.772788035641943</v>
      </c>
      <c r="C2350" s="14" t="n">
        <f aca="false">SIN(A2350)^3</f>
        <v>0.362280082518019</v>
      </c>
      <c r="D2350" s="14" t="n">
        <f aca="false">Tabla142[[#This Row],[( sin(0.5*k0*W*cos θ)/cos θ )²]]*Tabla142[[#This Row],[sin³ θ]]</f>
        <v>0.279965713321301</v>
      </c>
    </row>
    <row r="2351" customFormat="false" ht="15" hidden="false" customHeight="false" outlineLevel="0" collapsed="false">
      <c r="A2351" s="14" t="n">
        <f aca="false">A2350+0.001</f>
        <v>2.34899999999985</v>
      </c>
      <c r="B2351" s="14" t="n">
        <f aca="false">(SIN(0.5*'Parche Rectangular'!$C$9*'Parche Rectangular'!$C$12*COS(A2351))/COS(A2351))^2</f>
        <v>0.772549870350264</v>
      </c>
      <c r="C2351" s="14" t="n">
        <f aca="false">SIN(A2351)^3</f>
        <v>0.361211419364253</v>
      </c>
      <c r="D2351" s="14" t="n">
        <f aca="false">Tabla142[[#This Row],[( sin(0.5*k0*W*cos θ)/cos θ )²]]*Tabla142[[#This Row],[sin³ θ]]</f>
        <v>0.279053835198888</v>
      </c>
    </row>
    <row r="2352" customFormat="false" ht="15" hidden="false" customHeight="false" outlineLevel="0" collapsed="false">
      <c r="A2352" s="14" t="n">
        <f aca="false">A2351+0.001</f>
        <v>2.34999999999985</v>
      </c>
      <c r="B2352" s="14" t="n">
        <f aca="false">(SIN(0.5*'Parche Rectangular'!$C$9*'Parche Rectangular'!$C$12*COS(A2352))/COS(A2352))^2</f>
        <v>0.772311756548211</v>
      </c>
      <c r="C2352" s="14" t="n">
        <f aca="false">SIN(A2352)^3</f>
        <v>0.36014377836085</v>
      </c>
      <c r="D2352" s="14" t="n">
        <f aca="false">Tabla142[[#This Row],[( sin(0.5*k0*W*cos θ)/cos θ )²]]*Tabla142[[#This Row],[sin³ θ]]</f>
        <v>0.278143274075778</v>
      </c>
    </row>
    <row r="2353" customFormat="false" ht="15" hidden="false" customHeight="false" outlineLevel="0" collapsed="false">
      <c r="A2353" s="14" t="n">
        <f aca="false">A2352+0.001</f>
        <v>2.35099999999985</v>
      </c>
      <c r="B2353" s="14" t="n">
        <f aca="false">(SIN(0.5*'Parche Rectangular'!$C$9*'Parche Rectangular'!$C$12*COS(A2353))/COS(A2353))^2</f>
        <v>0.772073695181523</v>
      </c>
      <c r="C2353" s="14" t="n">
        <f aca="false">SIN(A2353)^3</f>
        <v>0.359077164902432</v>
      </c>
      <c r="D2353" s="14" t="n">
        <f aca="false">Tabla142[[#This Row],[( sin(0.5*k0*W*cos θ)/cos θ )²]]*Tabla142[[#This Row],[sin³ θ]]</f>
        <v>0.277234033561526</v>
      </c>
    </row>
    <row r="2354" customFormat="false" ht="15" hidden="false" customHeight="false" outlineLevel="0" collapsed="false">
      <c r="A2354" s="14" t="n">
        <f aca="false">A2353+0.001</f>
        <v>2.35199999999985</v>
      </c>
      <c r="B2354" s="14" t="n">
        <f aca="false">(SIN(0.5*'Parche Rectangular'!$C$9*'Parche Rectangular'!$C$12*COS(A2354))/COS(A2354))^2</f>
        <v>0.771835687195031</v>
      </c>
      <c r="C2354" s="14" t="n">
        <f aca="false">SIN(A2354)^3</f>
        <v>0.358011584370105</v>
      </c>
      <c r="D2354" s="14" t="n">
        <f aca="false">Tabla142[[#This Row],[( sin(0.5*k0*W*cos θ)/cos θ )²]]*Tabla142[[#This Row],[sin³ θ]]</f>
        <v>0.276326117246082</v>
      </c>
    </row>
    <row r="2355" customFormat="false" ht="15" hidden="false" customHeight="false" outlineLevel="0" collapsed="false">
      <c r="A2355" s="14" t="n">
        <f aca="false">A2354+0.001</f>
        <v>2.35299999999985</v>
      </c>
      <c r="B2355" s="14" t="n">
        <f aca="false">(SIN(0.5*'Parche Rectangular'!$C$9*'Parche Rectangular'!$C$12*COS(A2355))/COS(A2355))^2</f>
        <v>0.771597733532651</v>
      </c>
      <c r="C2355" s="14" t="n">
        <f aca="false">SIN(A2355)^3</f>
        <v>0.356947042131412</v>
      </c>
      <c r="D2355" s="14" t="n">
        <f aca="false">Tabla142[[#This Row],[( sin(0.5*k0*W*cos θ)/cos θ )²]]*Tabla142[[#This Row],[sin³ θ]]</f>
        <v>0.275419528699781</v>
      </c>
    </row>
    <row r="2356" customFormat="false" ht="15" hidden="false" customHeight="false" outlineLevel="0" collapsed="false">
      <c r="A2356" s="14" t="n">
        <f aca="false">A2355+0.001</f>
        <v>2.35399999999985</v>
      </c>
      <c r="B2356" s="14" t="n">
        <f aca="false">(SIN(0.5*'Parche Rectangular'!$C$9*'Parche Rectangular'!$C$12*COS(A2356))/COS(A2356))^2</f>
        <v>0.771359835137386</v>
      </c>
      <c r="C2356" s="14" t="n">
        <f aca="false">SIN(A2356)^3</f>
        <v>0.355883543540294</v>
      </c>
      <c r="D2356" s="14" t="n">
        <f aca="false">Tabla142[[#This Row],[( sin(0.5*k0*W*cos θ)/cos θ )²]]*Tabla142[[#This Row],[sin³ θ]]</f>
        <v>0.27451427147335</v>
      </c>
    </row>
    <row r="2357" customFormat="false" ht="15" hidden="false" customHeight="false" outlineLevel="0" collapsed="false">
      <c r="A2357" s="14" t="n">
        <f aca="false">A2356+0.001</f>
        <v>2.35499999999985</v>
      </c>
      <c r="B2357" s="14" t="n">
        <f aca="false">(SIN(0.5*'Parche Rectangular'!$C$9*'Parche Rectangular'!$C$12*COS(A2357))/COS(A2357))^2</f>
        <v>0.771121992951316</v>
      </c>
      <c r="C2357" s="14" t="n">
        <f aca="false">SIN(A2357)^3</f>
        <v>0.354821093937039</v>
      </c>
      <c r="D2357" s="14" t="n">
        <f aca="false">Tabla142[[#This Row],[( sin(0.5*k0*W*cos θ)/cos θ )²]]*Tabla142[[#This Row],[sin³ θ]]</f>
        <v>0.273610349097896</v>
      </c>
    </row>
    <row r="2358" customFormat="false" ht="15" hidden="false" customHeight="false" outlineLevel="0" collapsed="false">
      <c r="A2358" s="14" t="n">
        <f aca="false">A2357+0.001</f>
        <v>2.35599999999985</v>
      </c>
      <c r="B2358" s="14" t="n">
        <f aca="false">(SIN(0.5*'Parche Rectangular'!$C$9*'Parche Rectangular'!$C$12*COS(A2358))/COS(A2358))^2</f>
        <v>0.7708842079156</v>
      </c>
      <c r="C2358" s="14" t="n">
        <f aca="false">SIN(A2358)^3</f>
        <v>0.353759698648246</v>
      </c>
      <c r="D2358" s="14" t="n">
        <f aca="false">Tabla142[[#This Row],[( sin(0.5*k0*W*cos θ)/cos θ )²]]*Tabla142[[#This Row],[sin³ θ]]</f>
        <v>0.272707765084915</v>
      </c>
    </row>
    <row r="2359" customFormat="false" ht="15" hidden="false" customHeight="false" outlineLevel="0" collapsed="false">
      <c r="A2359" s="14" t="n">
        <f aca="false">A2358+0.001</f>
        <v>2.35699999999985</v>
      </c>
      <c r="B2359" s="14" t="n">
        <f aca="false">(SIN(0.5*'Parche Rectangular'!$C$9*'Parche Rectangular'!$C$12*COS(A2359))/COS(A2359))^2</f>
        <v>0.770646480970469</v>
      </c>
      <c r="C2359" s="14" t="n">
        <f aca="false">SIN(A2359)^3</f>
        <v>0.352699362986776</v>
      </c>
      <c r="D2359" s="14" t="n">
        <f aca="false">Tabla142[[#This Row],[( sin(0.5*k0*W*cos θ)/cos θ )²]]*Tabla142[[#This Row],[sin³ θ]]</f>
        <v>0.271806522926285</v>
      </c>
    </row>
    <row r="2360" customFormat="false" ht="15" hidden="false" customHeight="false" outlineLevel="0" collapsed="false">
      <c r="A2360" s="14" t="n">
        <f aca="false">A2359+0.001</f>
        <v>2.35799999999985</v>
      </c>
      <c r="B2360" s="14" t="n">
        <f aca="false">(SIN(0.5*'Parche Rectangular'!$C$9*'Parche Rectangular'!$C$12*COS(A2360))/COS(A2360))^2</f>
        <v>0.770408813055225</v>
      </c>
      <c r="C2360" s="14" t="n">
        <f aca="false">SIN(A2360)^3</f>
        <v>0.35164009225171</v>
      </c>
      <c r="D2360" s="14" t="n">
        <f aca="false">Tabla142[[#This Row],[( sin(0.5*k0*W*cos θ)/cos θ )²]]*Tabla142[[#This Row],[sin³ θ]]</f>
        <v>0.27090662609427</v>
      </c>
    </row>
    <row r="2361" customFormat="false" ht="15" hidden="false" customHeight="false" outlineLevel="0" collapsed="false">
      <c r="A2361" s="14" t="n">
        <f aca="false">A2360+0.001</f>
        <v>2.35899999999985</v>
      </c>
      <c r="B2361" s="14" t="n">
        <f aca="false">(SIN(0.5*'Parche Rectangular'!$C$9*'Parche Rectangular'!$C$12*COS(A2361))/COS(A2361))^2</f>
        <v>0.770171205108238</v>
      </c>
      <c r="C2361" s="14" t="n">
        <f aca="false">SIN(A2361)^3</f>
        <v>0.350581891728304</v>
      </c>
      <c r="D2361" s="14" t="n">
        <f aca="false">Tabla142[[#This Row],[( sin(0.5*k0*W*cos θ)/cos θ )²]]*Tabla142[[#This Row],[sin³ θ]]</f>
        <v>0.270008078041514</v>
      </c>
    </row>
    <row r="2362" customFormat="false" ht="15" hidden="false" customHeight="false" outlineLevel="0" collapsed="false">
      <c r="A2362" s="14" t="n">
        <f aca="false">A2361+0.001</f>
        <v>2.35999999999985</v>
      </c>
      <c r="B2362" s="14" t="n">
        <f aca="false">(SIN(0.5*'Parche Rectangular'!$C$9*'Parche Rectangular'!$C$12*COS(A2362))/COS(A2362))^2</f>
        <v>0.769933658066938</v>
      </c>
      <c r="C2362" s="14" t="n">
        <f aca="false">SIN(A2362)^3</f>
        <v>0.34952476668795</v>
      </c>
      <c r="D2362" s="14" t="n">
        <f aca="false">Tabla142[[#This Row],[( sin(0.5*k0*W*cos θ)/cos θ )²]]*Tabla142[[#This Row],[sin³ θ]]</f>
        <v>0.269110882201046</v>
      </c>
    </row>
    <row r="2363" customFormat="false" ht="15" hidden="false" customHeight="false" outlineLevel="0" collapsed="false">
      <c r="A2363" s="14" t="n">
        <f aca="false">A2362+0.001</f>
        <v>2.36099999999985</v>
      </c>
      <c r="B2363" s="14" t="n">
        <f aca="false">(SIN(0.5*'Parche Rectangular'!$C$9*'Parche Rectangular'!$C$12*COS(A2363))/COS(A2363))^2</f>
        <v>0.769696172867817</v>
      </c>
      <c r="C2363" s="14" t="n">
        <f aca="false">SIN(A2363)^3</f>
        <v>0.348468722388127</v>
      </c>
      <c r="D2363" s="14" t="n">
        <f aca="false">Tabla142[[#This Row],[( sin(0.5*k0*W*cos θ)/cos θ )²]]*Tabla142[[#This Row],[sin³ θ]]</f>
        <v>0.268215041986279</v>
      </c>
    </row>
    <row r="2364" customFormat="false" ht="15" hidden="false" customHeight="false" outlineLevel="0" collapsed="false">
      <c r="A2364" s="14" t="n">
        <f aca="false">A2363+0.001</f>
        <v>2.36199999999985</v>
      </c>
      <c r="B2364" s="14" t="n">
        <f aca="false">(SIN(0.5*'Parche Rectangular'!$C$9*'Parche Rectangular'!$C$12*COS(A2364))/COS(A2364))^2</f>
        <v>0.769458750446426</v>
      </c>
      <c r="C2364" s="14" t="n">
        <f aca="false">SIN(A2364)^3</f>
        <v>0.347413764072364</v>
      </c>
      <c r="D2364" s="14" t="n">
        <f aca="false">Tabla142[[#This Row],[( sin(0.5*k0*W*cos θ)/cos θ )²]]*Tabla142[[#This Row],[sin³ θ]]</f>
        <v>0.26732056079101</v>
      </c>
    </row>
    <row r="2365" customFormat="false" ht="15" hidden="false" customHeight="false" outlineLevel="0" collapsed="false">
      <c r="A2365" s="14" t="n">
        <f aca="false">A2364+0.001</f>
        <v>2.36299999999985</v>
      </c>
      <c r="B2365" s="14" t="n">
        <f aca="false">(SIN(0.5*'Parche Rectangular'!$C$9*'Parche Rectangular'!$C$12*COS(A2365))/COS(A2365))^2</f>
        <v>0.769221391737366</v>
      </c>
      <c r="C2365" s="14" t="n">
        <f aca="false">SIN(A2365)^3</f>
        <v>0.34635989697019</v>
      </c>
      <c r="D2365" s="14" t="n">
        <f aca="false">Tabla142[[#This Row],[( sin(0.5*k0*W*cos θ)/cos θ )²]]*Tabla142[[#This Row],[sin³ θ]]</f>
        <v>0.26642744198942</v>
      </c>
    </row>
    <row r="2366" customFormat="false" ht="15" hidden="false" customHeight="false" outlineLevel="0" collapsed="false">
      <c r="A2366" s="14" t="n">
        <f aca="false">A2365+0.001</f>
        <v>2.36399999999985</v>
      </c>
      <c r="B2366" s="14" t="n">
        <f aca="false">(SIN(0.5*'Parche Rectangular'!$C$9*'Parche Rectangular'!$C$12*COS(A2366))/COS(A2366))^2</f>
        <v>0.768984097674291</v>
      </c>
      <c r="C2366" s="14" t="n">
        <f aca="false">SIN(A2366)^3</f>
        <v>0.345307126297099</v>
      </c>
      <c r="D2366" s="14" t="n">
        <f aca="false">Tabla142[[#This Row],[( sin(0.5*k0*W*cos θ)/cos θ )²]]*Tabla142[[#This Row],[sin³ θ]]</f>
        <v>0.265535688936077</v>
      </c>
    </row>
    <row r="2367" customFormat="false" ht="15" hidden="false" customHeight="false" outlineLevel="0" collapsed="false">
      <c r="A2367" s="14" t="n">
        <f aca="false">A2366+0.001</f>
        <v>2.36499999999985</v>
      </c>
      <c r="B2367" s="14" t="n">
        <f aca="false">(SIN(0.5*'Parche Rectangular'!$C$9*'Parche Rectangular'!$C$12*COS(A2367))/COS(A2367))^2</f>
        <v>0.768746869189899</v>
      </c>
      <c r="C2367" s="14" t="n">
        <f aca="false">SIN(A2367)^3</f>
        <v>0.344255457254501</v>
      </c>
      <c r="D2367" s="14" t="n">
        <f aca="false">Tabla142[[#This Row],[( sin(0.5*k0*W*cos θ)/cos θ )²]]*Tabla142[[#This Row],[sin³ θ]]</f>
        <v>0.264645304965935</v>
      </c>
    </row>
    <row r="2368" customFormat="false" ht="15" hidden="false" customHeight="false" outlineLevel="0" collapsed="false">
      <c r="A2368" s="14" t="n">
        <f aca="false">A2367+0.001</f>
        <v>2.36599999999985</v>
      </c>
      <c r="B2368" s="14" t="n">
        <f aca="false">(SIN(0.5*'Parche Rectangular'!$C$9*'Parche Rectangular'!$C$12*COS(A2368))/COS(A2368))^2</f>
        <v>0.768509707215935</v>
      </c>
      <c r="C2368" s="14" t="n">
        <f aca="false">SIN(A2368)^3</f>
        <v>0.343204895029684</v>
      </c>
      <c r="D2368" s="14" t="n">
        <f aca="false">Tabla142[[#This Row],[( sin(0.5*k0*W*cos θ)/cos θ )²]]*Tabla142[[#This Row],[sin³ θ]]</f>
        <v>0.263756293394338</v>
      </c>
    </row>
    <row r="2369" customFormat="false" ht="15" hidden="false" customHeight="false" outlineLevel="0" collapsed="false">
      <c r="A2369" s="14" t="n">
        <f aca="false">A2368+0.001</f>
        <v>2.36699999999985</v>
      </c>
      <c r="B2369" s="14" t="n">
        <f aca="false">(SIN(0.5*'Parche Rectangular'!$C$9*'Parche Rectangular'!$C$12*COS(A2369))/COS(A2369))^2</f>
        <v>0.768272612683183</v>
      </c>
      <c r="C2369" s="14" t="n">
        <f aca="false">SIN(A2369)^3</f>
        <v>0.342155444795766</v>
      </c>
      <c r="D2369" s="14" t="n">
        <f aca="false">Tabla142[[#This Row],[( sin(0.5*k0*W*cos θ)/cos θ )²]]*Tabla142[[#This Row],[sin³ θ]]</f>
        <v>0.26286865751702</v>
      </c>
    </row>
    <row r="2370" customFormat="false" ht="15" hidden="false" customHeight="false" outlineLevel="0" collapsed="false">
      <c r="A2370" s="14" t="n">
        <f aca="false">A2369+0.001</f>
        <v>2.36799999999985</v>
      </c>
      <c r="B2370" s="14" t="n">
        <f aca="false">(SIN(0.5*'Parche Rectangular'!$C$9*'Parche Rectangular'!$C$12*COS(A2370))/COS(A2370))^2</f>
        <v>0.768035586521464</v>
      </c>
      <c r="C2370" s="14" t="n">
        <f aca="false">SIN(A2370)^3</f>
        <v>0.341107111711661</v>
      </c>
      <c r="D2370" s="14" t="n">
        <f aca="false">Tabla142[[#This Row],[( sin(0.5*k0*W*cos θ)/cos θ )²]]*Tabla142[[#This Row],[sin³ θ]]</f>
        <v>0.261982400610108</v>
      </c>
    </row>
    <row r="2371" customFormat="false" ht="15" hidden="false" customHeight="false" outlineLevel="0" collapsed="false">
      <c r="A2371" s="14" t="n">
        <f aca="false">A2370+0.001</f>
        <v>2.36899999999985</v>
      </c>
      <c r="B2371" s="14" t="n">
        <f aca="false">(SIN(0.5*'Parche Rectangular'!$C$9*'Parche Rectangular'!$C$12*COS(A2371))/COS(A2371))^2</f>
        <v>0.767798629659635</v>
      </c>
      <c r="C2371" s="14" t="n">
        <f aca="false">SIN(A2371)^3</f>
        <v>0.340059900922029</v>
      </c>
      <c r="D2371" s="14" t="n">
        <f aca="false">Tabla142[[#This Row],[( sin(0.5*k0*W*cos θ)/cos θ )²]]*Tabla142[[#This Row],[sin³ θ]]</f>
        <v>0.261097525930125</v>
      </c>
    </row>
    <row r="2372" customFormat="false" ht="15" hidden="false" customHeight="false" outlineLevel="0" collapsed="false">
      <c r="A2372" s="14" t="n">
        <f aca="false">A2371+0.001</f>
        <v>2.36999999999985</v>
      </c>
      <c r="B2372" s="14" t="n">
        <f aca="false">(SIN(0.5*'Parche Rectangular'!$C$9*'Parche Rectangular'!$C$12*COS(A2372))/COS(A2372))^2</f>
        <v>0.767561743025581</v>
      </c>
      <c r="C2372" s="14" t="n">
        <f aca="false">SIN(A2372)^3</f>
        <v>0.339013817557237</v>
      </c>
      <c r="D2372" s="14" t="n">
        <f aca="false">Tabla142[[#This Row],[( sin(0.5*k0*W*cos θ)/cos θ )²]]*Tabla142[[#This Row],[sin³ θ]]</f>
        <v>0.260214036713989</v>
      </c>
    </row>
    <row r="2373" customFormat="false" ht="15" hidden="false" customHeight="false" outlineLevel="0" collapsed="false">
      <c r="A2373" s="14" t="n">
        <f aca="false">A2372+0.001</f>
        <v>2.37099999999985</v>
      </c>
      <c r="B2373" s="14" t="n">
        <f aca="false">(SIN(0.5*'Parche Rectangular'!$C$9*'Parche Rectangular'!$C$12*COS(A2373))/COS(A2373))^2</f>
        <v>0.767324927546216</v>
      </c>
      <c r="C2373" s="14" t="n">
        <f aca="false">SIN(A2373)^3</f>
        <v>0.337968866733318</v>
      </c>
      <c r="D2373" s="14" t="n">
        <f aca="false">Tabla142[[#This Row],[( sin(0.5*k0*W*cos θ)/cos θ )²]]*Tabla142[[#This Row],[sin³ θ]]</f>
        <v>0.25933193617902</v>
      </c>
    </row>
    <row r="2374" customFormat="false" ht="15" hidden="false" customHeight="false" outlineLevel="0" collapsed="false">
      <c r="A2374" s="14" t="n">
        <f aca="false">A2373+0.001</f>
        <v>2.37199999999985</v>
      </c>
      <c r="B2374" s="14" t="n">
        <f aca="false">(SIN(0.5*'Parche Rectangular'!$C$9*'Parche Rectangular'!$C$12*COS(A2374))/COS(A2374))^2</f>
        <v>0.767088184147481</v>
      </c>
      <c r="C2374" s="14" t="n">
        <f aca="false">SIN(A2374)^3</f>
        <v>0.33692505355193</v>
      </c>
      <c r="D2374" s="14" t="n">
        <f aca="false">Tabla142[[#This Row],[( sin(0.5*k0*W*cos θ)/cos θ )²]]*Tabla142[[#This Row],[sin³ θ]]</f>
        <v>0.258451227522943</v>
      </c>
    </row>
    <row r="2375" customFormat="false" ht="15" hidden="false" customHeight="false" outlineLevel="0" collapsed="false">
      <c r="A2375" s="14" t="n">
        <f aca="false">A2374+0.001</f>
        <v>2.37299999999985</v>
      </c>
      <c r="B2375" s="14" t="n">
        <f aca="false">(SIN(0.5*'Parche Rectangular'!$C$9*'Parche Rectangular'!$C$12*COS(A2375))/COS(A2375))^2</f>
        <v>0.766851513754336</v>
      </c>
      <c r="C2375" s="14" t="n">
        <f aca="false">SIN(A2375)^3</f>
        <v>0.33588238310031</v>
      </c>
      <c r="D2375" s="14" t="n">
        <f aca="false">Tabla142[[#This Row],[( sin(0.5*k0*W*cos θ)/cos θ )²]]*Tabla142[[#This Row],[sin³ θ]]</f>
        <v>0.257571913923886</v>
      </c>
    </row>
    <row r="2376" customFormat="false" ht="15" hidden="false" customHeight="false" outlineLevel="0" collapsed="false">
      <c r="A2376" s="14" t="n">
        <f aca="false">A2375+0.001</f>
        <v>2.37399999999985</v>
      </c>
      <c r="B2376" s="14" t="n">
        <f aca="false">(SIN(0.5*'Parche Rectangular'!$C$9*'Parche Rectangular'!$C$12*COS(A2376))/COS(A2376))^2</f>
        <v>0.766614917290759</v>
      </c>
      <c r="C2376" s="14" t="n">
        <f aca="false">SIN(A2376)^3</f>
        <v>0.334840860451237</v>
      </c>
      <c r="D2376" s="14" t="n">
        <f aca="false">Tabla142[[#This Row],[( sin(0.5*k0*W*cos θ)/cos θ )²]]*Tabla142[[#This Row],[sin³ θ]]</f>
        <v>0.256693998540391</v>
      </c>
    </row>
    <row r="2377" customFormat="false" ht="15" hidden="false" customHeight="false" outlineLevel="0" collapsed="false">
      <c r="A2377" s="14" t="n">
        <f aca="false">A2376+0.001</f>
        <v>2.37499999999985</v>
      </c>
      <c r="B2377" s="14" t="n">
        <f aca="false">(SIN(0.5*'Parche Rectangular'!$C$9*'Parche Rectangular'!$C$12*COS(A2377))/COS(A2377))^2</f>
        <v>0.766378395679745</v>
      </c>
      <c r="C2377" s="14" t="n">
        <f aca="false">SIN(A2377)^3</f>
        <v>0.333800490662989</v>
      </c>
      <c r="D2377" s="14" t="n">
        <f aca="false">Tabla142[[#This Row],[( sin(0.5*k0*W*cos θ)/cos θ )²]]*Tabla142[[#This Row],[sin³ θ]]</f>
        <v>0.255817484511413</v>
      </c>
    </row>
    <row r="2378" customFormat="false" ht="15" hidden="false" customHeight="false" outlineLevel="0" collapsed="false">
      <c r="A2378" s="14" t="n">
        <f aca="false">A2377+0.001</f>
        <v>2.37599999999985</v>
      </c>
      <c r="B2378" s="14" t="n">
        <f aca="false">(SIN(0.5*'Parche Rectangular'!$C$9*'Parche Rectangular'!$C$12*COS(A2378))/COS(A2378))^2</f>
        <v>0.7661419498433</v>
      </c>
      <c r="C2378" s="14" t="n">
        <f aca="false">SIN(A2378)^3</f>
        <v>0.332761278779301</v>
      </c>
      <c r="D2378" s="14" t="n">
        <f aca="false">Tabla142[[#This Row],[( sin(0.5*k0*W*cos θ)/cos θ )²]]*Tabla142[[#This Row],[sin³ θ]]</f>
        <v>0.254942374956323</v>
      </c>
    </row>
    <row r="2379" customFormat="false" ht="15" hidden="false" customHeight="false" outlineLevel="0" collapsed="false">
      <c r="A2379" s="14" t="n">
        <f aca="false">A2378+0.001</f>
        <v>2.37699999999985</v>
      </c>
      <c r="B2379" s="14" t="n">
        <f aca="false">(SIN(0.5*'Parche Rectangular'!$C$9*'Parche Rectangular'!$C$12*COS(A2379))/COS(A2379))^2</f>
        <v>0.76590558070244</v>
      </c>
      <c r="C2379" s="14" t="n">
        <f aca="false">SIN(A2379)^3</f>
        <v>0.331723229829326</v>
      </c>
      <c r="D2379" s="14" t="n">
        <f aca="false">Tabla142[[#This Row],[( sin(0.5*k0*W*cos θ)/cos θ )²]]*Tabla142[[#This Row],[sin³ θ]]</f>
        <v>0.254068672974919</v>
      </c>
    </row>
    <row r="2380" customFormat="false" ht="15" hidden="false" customHeight="false" outlineLevel="0" collapsed="false">
      <c r="A2380" s="14" t="n">
        <f aca="false">A2379+0.001</f>
        <v>2.37799999999985</v>
      </c>
      <c r="B2380" s="14" t="n">
        <f aca="false">(SIN(0.5*'Parche Rectangular'!$C$9*'Parche Rectangular'!$C$12*COS(A2380))/COS(A2380))^2</f>
        <v>0.765669289177187</v>
      </c>
      <c r="C2380" s="14" t="n">
        <f aca="false">SIN(A2380)^3</f>
        <v>0.330686348827592</v>
      </c>
      <c r="D2380" s="14" t="n">
        <f aca="false">Tabla142[[#This Row],[( sin(0.5*k0*W*cos θ)/cos θ )²]]*Tabla142[[#This Row],[sin³ θ]]</f>
        <v>0.253196381647422</v>
      </c>
    </row>
    <row r="2381" customFormat="false" ht="15" hidden="false" customHeight="false" outlineLevel="0" collapsed="false">
      <c r="A2381" s="14" t="n">
        <f aca="false">A2380+0.001</f>
        <v>2.37899999999985</v>
      </c>
      <c r="B2381" s="14" t="n">
        <f aca="false">(SIN(0.5*'Parche Rectangular'!$C$9*'Parche Rectangular'!$C$12*COS(A2381))/COS(A2381))^2</f>
        <v>0.765433076186564</v>
      </c>
      <c r="C2381" s="14" t="n">
        <f aca="false">SIN(A2381)^3</f>
        <v>0.329650640773963</v>
      </c>
      <c r="D2381" s="14" t="n">
        <f aca="false">Tabla142[[#This Row],[( sin(0.5*k0*W*cos θ)/cos θ )²]]*Tabla142[[#This Row],[sin³ θ]]</f>
        <v>0.252325504034486</v>
      </c>
    </row>
    <row r="2382" customFormat="false" ht="15" hidden="false" customHeight="false" outlineLevel="0" collapsed="false">
      <c r="A2382" s="14" t="n">
        <f aca="false">A2381+0.001</f>
        <v>2.37999999999985</v>
      </c>
      <c r="B2382" s="14" t="n">
        <f aca="false">(SIN(0.5*'Parche Rectangular'!$C$9*'Parche Rectangular'!$C$12*COS(A2382))/COS(A2382))^2</f>
        <v>0.765196942648597</v>
      </c>
      <c r="C2382" s="14" t="n">
        <f aca="false">SIN(A2382)^3</f>
        <v>0.328616110653595</v>
      </c>
      <c r="D2382" s="14" t="n">
        <f aca="false">Tabla142[[#This Row],[( sin(0.5*k0*W*cos θ)/cos θ )²]]*Tabla142[[#This Row],[sin³ θ]]</f>
        <v>0.251456043177204</v>
      </c>
    </row>
    <row r="2383" customFormat="false" ht="15" hidden="false" customHeight="false" outlineLevel="0" collapsed="false">
      <c r="A2383" s="14" t="n">
        <f aca="false">A2382+0.001</f>
        <v>2.38099999999985</v>
      </c>
      <c r="B2383" s="14" t="n">
        <f aca="false">(SIN(0.5*'Parche Rectangular'!$C$9*'Parche Rectangular'!$C$12*COS(A2383))/COS(A2383))^2</f>
        <v>0.764960889480306</v>
      </c>
      <c r="C2383" s="14" t="n">
        <f aca="false">SIN(A2383)^3</f>
        <v>0.327582763436901</v>
      </c>
      <c r="D2383" s="14" t="n">
        <f aca="false">Tabla142[[#This Row],[( sin(0.5*k0*W*cos θ)/cos θ )²]]*Tabla142[[#This Row],[sin³ θ]]</f>
        <v>0.250588002097108</v>
      </c>
    </row>
    <row r="2384" customFormat="false" ht="15" hidden="false" customHeight="false" outlineLevel="0" collapsed="false">
      <c r="A2384" s="14" t="n">
        <f aca="false">A2383+0.001</f>
        <v>2.38199999999985</v>
      </c>
      <c r="B2384" s="14" t="n">
        <f aca="false">(SIN(0.5*'Parche Rectangular'!$C$9*'Parche Rectangular'!$C$12*COS(A2384))/COS(A2384))^2</f>
        <v>0.764724917597708</v>
      </c>
      <c r="C2384" s="14" t="n">
        <f aca="false">SIN(A2384)^3</f>
        <v>0.326550604079504</v>
      </c>
      <c r="D2384" s="14" t="n">
        <f aca="false">Tabla142[[#This Row],[( sin(0.5*k0*W*cos θ)/cos θ )²]]*Tabla142[[#This Row],[sin³ θ]]</f>
        <v>0.249721383796181</v>
      </c>
    </row>
    <row r="2385" customFormat="false" ht="15" hidden="false" customHeight="false" outlineLevel="0" collapsed="false">
      <c r="A2385" s="14" t="n">
        <f aca="false">A2384+0.001</f>
        <v>2.38299999999985</v>
      </c>
      <c r="B2385" s="14" t="n">
        <f aca="false">(SIN(0.5*'Parche Rectangular'!$C$9*'Parche Rectangular'!$C$12*COS(A2385))/COS(A2385))^2</f>
        <v>0.764489027915809</v>
      </c>
      <c r="C2385" s="14" t="n">
        <f aca="false">SIN(A2385)^3</f>
        <v>0.325519637522204</v>
      </c>
      <c r="D2385" s="14" t="n">
        <f aca="false">Tabla142[[#This Row],[( sin(0.5*k0*W*cos θ)/cos θ )²]]*Tabla142[[#This Row],[sin³ θ]]</f>
        <v>0.248856191256856</v>
      </c>
    </row>
    <row r="2386" customFormat="false" ht="15" hidden="false" customHeight="false" outlineLevel="0" collapsed="false">
      <c r="A2386" s="14" t="n">
        <f aca="false">A2385+0.001</f>
        <v>2.38399999999985</v>
      </c>
      <c r="B2386" s="14" t="n">
        <f aca="false">(SIN(0.5*'Parche Rectangular'!$C$9*'Parche Rectangular'!$C$12*COS(A2386))/COS(A2386))^2</f>
        <v>0.764253221348602</v>
      </c>
      <c r="C2386" s="14" t="n">
        <f aca="false">SIN(A2386)^3</f>
        <v>0.324489868690931</v>
      </c>
      <c r="D2386" s="14" t="n">
        <f aca="false">Tabla142[[#This Row],[( sin(0.5*k0*W*cos θ)/cos θ )²]]*Tabla142[[#This Row],[sin³ θ]]</f>
        <v>0.247992427442029</v>
      </c>
    </row>
    <row r="2387" customFormat="false" ht="15" hidden="false" customHeight="false" outlineLevel="0" collapsed="false">
      <c r="A2387" s="14" t="n">
        <f aca="false">A2386+0.001</f>
        <v>2.38499999999985</v>
      </c>
      <c r="B2387" s="14" t="n">
        <f aca="false">(SIN(0.5*'Parche Rectangular'!$C$9*'Parche Rectangular'!$C$12*COS(A2387))/COS(A2387))^2</f>
        <v>0.764017498809068</v>
      </c>
      <c r="C2387" s="14" t="n">
        <f aca="false">SIN(A2387)^3</f>
        <v>0.323461302496709</v>
      </c>
      <c r="D2387" s="14" t="n">
        <f aca="false">Tabla142[[#This Row],[( sin(0.5*k0*W*cos θ)/cos θ )²]]*Tabla142[[#This Row],[sin³ θ]]</f>
        <v>0.247130095295059</v>
      </c>
    </row>
    <row r="2388" customFormat="false" ht="15" hidden="false" customHeight="false" outlineLevel="0" collapsed="false">
      <c r="A2388" s="14" t="n">
        <f aca="false">A2387+0.001</f>
        <v>2.38599999999985</v>
      </c>
      <c r="B2388" s="14" t="n">
        <f aca="false">(SIN(0.5*'Parche Rectangular'!$C$9*'Parche Rectangular'!$C$12*COS(A2388))/COS(A2388))^2</f>
        <v>0.763781861209167</v>
      </c>
      <c r="C2388" s="14" t="n">
        <f aca="false">SIN(A2388)^3</f>
        <v>0.322433943835615</v>
      </c>
      <c r="D2388" s="14" t="n">
        <f aca="false">Tabla142[[#This Row],[( sin(0.5*k0*W*cos θ)/cos θ )²]]*Tabla142[[#This Row],[sin³ θ]]</f>
        <v>0.246269197739778</v>
      </c>
    </row>
    <row r="2389" customFormat="false" ht="15" hidden="false" customHeight="false" outlineLevel="0" collapsed="false">
      <c r="A2389" s="14" t="n">
        <f aca="false">A2388+0.001</f>
        <v>2.38699999999985</v>
      </c>
      <c r="B2389" s="14" t="n">
        <f aca="false">(SIN(0.5*'Parche Rectangular'!$C$9*'Parche Rectangular'!$C$12*COS(A2389))/COS(A2389))^2</f>
        <v>0.763546309459841</v>
      </c>
      <c r="C2389" s="14" t="n">
        <f aca="false">SIN(A2389)^3</f>
        <v>0.321407797588742</v>
      </c>
      <c r="D2389" s="14" t="n">
        <f aca="false">Tabla142[[#This Row],[( sin(0.5*k0*W*cos θ)/cos θ )²]]*Tabla142[[#This Row],[sin³ θ]]</f>
        <v>0.245409737680499</v>
      </c>
    </row>
    <row r="2390" customFormat="false" ht="15" hidden="false" customHeight="false" outlineLevel="0" collapsed="false">
      <c r="A2390" s="14" t="n">
        <f aca="false">A2389+0.001</f>
        <v>2.38799999999985</v>
      </c>
      <c r="B2390" s="14" t="n">
        <f aca="false">(SIN(0.5*'Parche Rectangular'!$C$9*'Parche Rectangular'!$C$12*COS(A2390))/COS(A2390))^2</f>
        <v>0.763310844471005</v>
      </c>
      <c r="C2390" s="14" t="n">
        <f aca="false">SIN(A2390)^3</f>
        <v>0.320382868622152</v>
      </c>
      <c r="D2390" s="14" t="n">
        <f aca="false">Tabla142[[#This Row],[( sin(0.5*k0*W*cos θ)/cos θ )²]]*Tabla142[[#This Row],[sin³ θ]]</f>
        <v>0.244551718002018</v>
      </c>
    </row>
    <row r="2391" customFormat="false" ht="15" hidden="false" customHeight="false" outlineLevel="0" collapsed="false">
      <c r="A2391" s="14" t="n">
        <f aca="false">A2390+0.001</f>
        <v>2.38899999999985</v>
      </c>
      <c r="B2391" s="14" t="n">
        <f aca="false">(SIN(0.5*'Parche Rectangular'!$C$9*'Parche Rectangular'!$C$12*COS(A2391))/COS(A2391))^2</f>
        <v>0.76307546715155</v>
      </c>
      <c r="C2391" s="14" t="n">
        <f aca="false">SIN(A2391)^3</f>
        <v>0.319359161786846</v>
      </c>
      <c r="D2391" s="14" t="n">
        <f aca="false">Tabla142[[#This Row],[( sin(0.5*k0*W*cos θ)/cos θ )²]]*Tabla142[[#This Row],[sin³ θ]]</f>
        <v>0.243695141569625</v>
      </c>
    </row>
    <row r="2392" customFormat="false" ht="15" hidden="false" customHeight="false" outlineLevel="0" collapsed="false">
      <c r="A2392" s="14" t="n">
        <f aca="false">A2391+0.001</f>
        <v>2.38999999999985</v>
      </c>
      <c r="B2392" s="14" t="n">
        <f aca="false">(SIN(0.5*'Parche Rectangular'!$C$9*'Parche Rectangular'!$C$12*COS(A2392))/COS(A2392))^2</f>
        <v>0.762840178409336</v>
      </c>
      <c r="C2392" s="14" t="n">
        <f aca="false">SIN(A2392)^3</f>
        <v>0.318336681918719</v>
      </c>
      <c r="D2392" s="14" t="n">
        <f aca="false">Tabla142[[#This Row],[( sin(0.5*k0*W*cos θ)/cos θ )²]]*Tabla142[[#This Row],[sin³ θ]]</f>
        <v>0.242840011229111</v>
      </c>
    </row>
    <row r="2393" customFormat="false" ht="15" hidden="false" customHeight="false" outlineLevel="0" collapsed="false">
      <c r="A2393" s="14" t="n">
        <f aca="false">A2392+0.001</f>
        <v>2.39099999999985</v>
      </c>
      <c r="B2393" s="14" t="n">
        <f aca="false">(SIN(0.5*'Parche Rectangular'!$C$9*'Parche Rectangular'!$C$12*COS(A2393))/COS(A2393))^2</f>
        <v>0.762604979151192</v>
      </c>
      <c r="C2393" s="14" t="n">
        <f aca="false">SIN(A2393)^3</f>
        <v>0.31731543383852</v>
      </c>
      <c r="D2393" s="14" t="n">
        <f aca="false">Tabla142[[#This Row],[( sin(0.5*k0*W*cos θ)/cos θ )²]]*Tabla142[[#This Row],[sin³ θ]]</f>
        <v>0.241986329806776</v>
      </c>
    </row>
    <row r="2394" customFormat="false" ht="15" hidden="false" customHeight="false" outlineLevel="0" collapsed="false">
      <c r="A2394" s="14" t="n">
        <f aca="false">A2393+0.001</f>
        <v>2.39199999999985</v>
      </c>
      <c r="B2394" s="14" t="n">
        <f aca="false">(SIN(0.5*'Parche Rectangular'!$C$9*'Parche Rectangular'!$C$12*COS(A2394))/COS(A2394))^2</f>
        <v>0.76236987028291</v>
      </c>
      <c r="C2394" s="14" t="n">
        <f aca="false">SIN(A2394)^3</f>
        <v>0.316295422351819</v>
      </c>
      <c r="D2394" s="14" t="n">
        <f aca="false">Tabla142[[#This Row],[( sin(0.5*k0*W*cos θ)/cos θ )²]]*Tabla142[[#This Row],[sin³ θ]]</f>
        <v>0.241134100109434</v>
      </c>
    </row>
    <row r="2395" customFormat="false" ht="15" hidden="false" customHeight="false" outlineLevel="0" collapsed="false">
      <c r="A2395" s="14" t="n">
        <f aca="false">A2394+0.001</f>
        <v>2.39299999999985</v>
      </c>
      <c r="B2395" s="14" t="n">
        <f aca="false">(SIN(0.5*'Parche Rectangular'!$C$9*'Parche Rectangular'!$C$12*COS(A2395))/COS(A2395))^2</f>
        <v>0.762134852709244</v>
      </c>
      <c r="C2395" s="14" t="n">
        <f aca="false">SIN(A2395)^3</f>
        <v>0.31527665224896</v>
      </c>
      <c r="D2395" s="14" t="n">
        <f aca="false">Tabla142[[#This Row],[( sin(0.5*k0*W*cos θ)/cos θ )²]]*Tabla142[[#This Row],[sin³ θ]]</f>
        <v>0.240283324924425</v>
      </c>
    </row>
    <row r="2396" customFormat="false" ht="15" hidden="false" customHeight="false" outlineLevel="0" collapsed="false">
      <c r="A2396" s="14" t="n">
        <f aca="false">A2395+0.001</f>
        <v>2.39399999999985</v>
      </c>
      <c r="B2396" s="14" t="n">
        <f aca="false">(SIN(0.5*'Parche Rectangular'!$C$9*'Parche Rectangular'!$C$12*COS(A2396))/COS(A2396))^2</f>
        <v>0.761899927333908</v>
      </c>
      <c r="C2396" s="14" t="n">
        <f aca="false">SIN(A2396)^3</f>
        <v>0.31425912830503</v>
      </c>
      <c r="D2396" s="14" t="n">
        <f aca="false">Tabla142[[#This Row],[( sin(0.5*k0*W*cos θ)/cos θ )²]]*Tabla142[[#This Row],[sin³ θ]]</f>
        <v>0.23943400701962</v>
      </c>
    </row>
    <row r="2397" customFormat="false" ht="15" hidden="false" customHeight="false" outlineLevel="0" collapsed="false">
      <c r="A2397" s="14" t="n">
        <f aca="false">A2396+0.001</f>
        <v>2.39499999999985</v>
      </c>
      <c r="B2397" s="14" t="n">
        <f aca="false">(SIN(0.5*'Parche Rectangular'!$C$9*'Parche Rectangular'!$C$12*COS(A2397))/COS(A2397))^2</f>
        <v>0.761665095059572</v>
      </c>
      <c r="C2397" s="14" t="n">
        <f aca="false">SIN(A2397)^3</f>
        <v>0.313242855279815</v>
      </c>
      <c r="D2397" s="14" t="n">
        <f aca="false">Tabla142[[#This Row],[( sin(0.5*k0*W*cos θ)/cos θ )²]]*Tabla142[[#This Row],[sin³ θ]]</f>
        <v>0.238586149143432</v>
      </c>
    </row>
    <row r="2398" customFormat="false" ht="15" hidden="false" customHeight="false" outlineLevel="0" collapsed="false">
      <c r="A2398" s="14" t="n">
        <f aca="false">A2397+0.001</f>
        <v>2.39599999999985</v>
      </c>
      <c r="B2398" s="14" t="n">
        <f aca="false">(SIN(0.5*'Parche Rectangular'!$C$9*'Parche Rectangular'!$C$12*COS(A2398))/COS(A2398))^2</f>
        <v>0.761430356787859</v>
      </c>
      <c r="C2398" s="14" t="n">
        <f aca="false">SIN(A2398)^3</f>
        <v>0.312227837917764</v>
      </c>
      <c r="D2398" s="14" t="n">
        <f aca="false">Tabla142[[#This Row],[( sin(0.5*k0*W*cos θ)/cos θ )²]]*Tabla142[[#This Row],[sin³ θ]]</f>
        <v>0.237739754024825</v>
      </c>
    </row>
    <row r="2399" customFormat="false" ht="15" hidden="false" customHeight="false" outlineLevel="0" collapsed="false">
      <c r="A2399" s="14" t="n">
        <f aca="false">A2398+0.001</f>
        <v>2.39699999999985</v>
      </c>
      <c r="B2399" s="14" t="n">
        <f aca="false">(SIN(0.5*'Parche Rectangular'!$C$9*'Parche Rectangular'!$C$12*COS(A2399))/COS(A2399))^2</f>
        <v>0.761195713419343</v>
      </c>
      <c r="C2399" s="14" t="n">
        <f aca="false">SIN(A2399)^3</f>
        <v>0.311214080947951</v>
      </c>
      <c r="D2399" s="14" t="n">
        <f aca="false">Tabla142[[#This Row],[( sin(0.5*k0*W*cos θ)/cos θ )²]]*Tabla142[[#This Row],[sin³ θ]]</f>
        <v>0.236894824373321</v>
      </c>
    </row>
    <row r="2400" customFormat="false" ht="15" hidden="false" customHeight="false" outlineLevel="0" collapsed="false">
      <c r="A2400" s="14" t="n">
        <f aca="false">A2399+0.001</f>
        <v>2.39799999999985</v>
      </c>
      <c r="B2400" s="14" t="n">
        <f aca="false">(SIN(0.5*'Parche Rectangular'!$C$9*'Parche Rectangular'!$C$12*COS(A2400))/COS(A2400))^2</f>
        <v>0.760961165853545</v>
      </c>
      <c r="C2400" s="14" t="n">
        <f aca="false">SIN(A2400)^3</f>
        <v>0.310201589084034</v>
      </c>
      <c r="D2400" s="14" t="n">
        <f aca="false">Tabla142[[#This Row],[( sin(0.5*k0*W*cos θ)/cos θ )²]]*Tabla142[[#This Row],[sin³ θ]]</f>
        <v>0.236051362879009</v>
      </c>
    </row>
    <row r="2401" customFormat="false" ht="15" hidden="false" customHeight="false" outlineLevel="0" collapsed="false">
      <c r="A2401" s="14" t="n">
        <f aca="false">A2400+0.001</f>
        <v>2.39899999999985</v>
      </c>
      <c r="B2401" s="14" t="n">
        <f aca="false">(SIN(0.5*'Parche Rectangular'!$C$9*'Parche Rectangular'!$C$12*COS(A2401))/COS(A2401))^2</f>
        <v>0.760726714988931</v>
      </c>
      <c r="C2401" s="14" t="n">
        <f aca="false">SIN(A2401)^3</f>
        <v>0.309190367024221</v>
      </c>
      <c r="D2401" s="14" t="n">
        <f aca="false">Tabla142[[#This Row],[( sin(0.5*k0*W*cos θ)/cos θ )²]]*Tabla142[[#This Row],[sin³ θ]]</f>
        <v>0.235209372212558</v>
      </c>
    </row>
    <row r="2402" customFormat="false" ht="15" hidden="false" customHeight="false" outlineLevel="0" collapsed="false">
      <c r="A2402" s="14" t="n">
        <f aca="false">A2401+0.001</f>
        <v>2.39999999999985</v>
      </c>
      <c r="B2402" s="14" t="n">
        <f aca="false">(SIN(0.5*'Parche Rectangular'!$C$9*'Parche Rectangular'!$C$12*COS(A2402))/COS(A2402))^2</f>
        <v>0.760492361722913</v>
      </c>
      <c r="C2402" s="14" t="n">
        <f aca="false">SIN(A2402)^3</f>
        <v>0.30818041945123</v>
      </c>
      <c r="D2402" s="14" t="n">
        <f aca="false">Tabla142[[#This Row],[( sin(0.5*k0*W*cos θ)/cos θ )²]]*Tabla142[[#This Row],[sin³ θ]]</f>
        <v>0.234368855025223</v>
      </c>
    </row>
    <row r="2403" customFormat="false" ht="15" hidden="false" customHeight="false" outlineLevel="0" collapsed="false">
      <c r="A2403" s="14" t="n">
        <f aca="false">A2402+0.001</f>
        <v>2.40099999999985</v>
      </c>
      <c r="B2403" s="14" t="n">
        <f aca="false">(SIN(0.5*'Parche Rectangular'!$C$9*'Parche Rectangular'!$C$12*COS(A2403))/COS(A2403))^2</f>
        <v>0.760258106951836</v>
      </c>
      <c r="C2403" s="14" t="n">
        <f aca="false">SIN(A2403)^3</f>
        <v>0.307171751032249</v>
      </c>
      <c r="D2403" s="14" t="n">
        <f aca="false">Tabla142[[#This Row],[( sin(0.5*k0*W*cos θ)/cos θ )²]]*Tabla142[[#This Row],[sin³ θ]]</f>
        <v>0.233529813948858</v>
      </c>
    </row>
    <row r="2404" customFormat="false" ht="15" hidden="false" customHeight="false" outlineLevel="0" collapsed="false">
      <c r="A2404" s="14" t="n">
        <f aca="false">A2403+0.001</f>
        <v>2.40199999999985</v>
      </c>
      <c r="B2404" s="14" t="n">
        <f aca="false">(SIN(0.5*'Parche Rectangular'!$C$9*'Parche Rectangular'!$C$12*COS(A2404))/COS(A2404))^2</f>
        <v>0.760023951570988</v>
      </c>
      <c r="C2404" s="14" t="n">
        <f aca="false">SIN(A2404)^3</f>
        <v>0.306164366418905</v>
      </c>
      <c r="D2404" s="14" t="n">
        <f aca="false">Tabla142[[#This Row],[( sin(0.5*k0*W*cos θ)/cos θ )²]]*Tabla142[[#This Row],[sin³ θ]]</f>
        <v>0.232692251595924</v>
      </c>
    </row>
    <row r="2405" customFormat="false" ht="15" hidden="false" customHeight="false" outlineLevel="0" collapsed="false">
      <c r="A2405" s="14" t="n">
        <f aca="false">A2404+0.001</f>
        <v>2.40299999999985</v>
      </c>
      <c r="B2405" s="14" t="n">
        <f aca="false">(SIN(0.5*'Parche Rectangular'!$C$9*'Parche Rectangular'!$C$12*COS(A2405))/COS(A2405))^2</f>
        <v>0.759789896474588</v>
      </c>
      <c r="C2405" s="14" t="n">
        <f aca="false">SIN(A2405)^3</f>
        <v>0.305158270247218</v>
      </c>
      <c r="D2405" s="14" t="n">
        <f aca="false">Tabla142[[#This Row],[( sin(0.5*k0*W*cos θ)/cos θ )²]]*Tabla142[[#This Row],[sin³ θ]]</f>
        <v>0.231856170559498</v>
      </c>
    </row>
    <row r="2406" customFormat="false" ht="15" hidden="false" customHeight="false" outlineLevel="0" collapsed="false">
      <c r="A2406" s="14" t="n">
        <f aca="false">A2405+0.001</f>
        <v>2.40399999999985</v>
      </c>
      <c r="B2406" s="14" t="n">
        <f aca="false">(SIN(0.5*'Parche Rectangular'!$C$9*'Parche Rectangular'!$C$12*COS(A2406))/COS(A2406))^2</f>
        <v>0.759555942555787</v>
      </c>
      <c r="C2406" s="14" t="n">
        <f aca="false">SIN(A2406)^3</f>
        <v>0.304153467137571</v>
      </c>
      <c r="D2406" s="14" t="n">
        <f aca="false">Tabla142[[#This Row],[( sin(0.5*k0*W*cos θ)/cos θ )²]]*Tabla142[[#This Row],[sin³ θ]]</f>
        <v>0.231021573413289</v>
      </c>
    </row>
    <row r="2407" customFormat="false" ht="15" hidden="false" customHeight="false" outlineLevel="0" collapsed="false">
      <c r="A2407" s="14" t="n">
        <f aca="false">A2406+0.001</f>
        <v>2.40499999999985</v>
      </c>
      <c r="B2407" s="14" t="n">
        <f aca="false">(SIN(0.5*'Parche Rectangular'!$C$9*'Parche Rectangular'!$C$12*COS(A2407))/COS(A2407))^2</f>
        <v>0.759322090706666</v>
      </c>
      <c r="C2407" s="14" t="n">
        <f aca="false">SIN(A2407)^3</f>
        <v>0.30314996169467</v>
      </c>
      <c r="D2407" s="14" t="n">
        <f aca="false">Tabla142[[#This Row],[( sin(0.5*k0*W*cos θ)/cos θ )²]]*Tabla142[[#This Row],[sin³ θ]]</f>
        <v>0.230188462711643</v>
      </c>
    </row>
    <row r="2408" customFormat="false" ht="15" hidden="false" customHeight="false" outlineLevel="0" collapsed="false">
      <c r="A2408" s="14" t="n">
        <f aca="false">A2407+0.001</f>
        <v>2.40599999999985</v>
      </c>
      <c r="B2408" s="14" t="n">
        <f aca="false">(SIN(0.5*'Parche Rectangular'!$C$9*'Parche Rectangular'!$C$12*COS(A2408))/COS(A2408))^2</f>
        <v>0.759088341818231</v>
      </c>
      <c r="C2408" s="14" t="n">
        <f aca="false">SIN(A2408)^3</f>
        <v>0.302147758507506</v>
      </c>
      <c r="D2408" s="14" t="n">
        <f aca="false">Tabla142[[#This Row],[( sin(0.5*k0*W*cos θ)/cos θ )²]]*Tabla142[[#This Row],[sin³ θ]]</f>
        <v>0.229356840989558</v>
      </c>
    </row>
    <row r="2409" customFormat="false" ht="15" hidden="false" customHeight="false" outlineLevel="0" collapsed="false">
      <c r="A2409" s="14" t="n">
        <f aca="false">A2408+0.001</f>
        <v>2.40699999999985</v>
      </c>
      <c r="B2409" s="14" t="n">
        <f aca="false">(SIN(0.5*'Parche Rectangular'!$C$9*'Parche Rectangular'!$C$12*COS(A2409))/COS(A2409))^2</f>
        <v>0.758854696780411</v>
      </c>
      <c r="C2409" s="14" t="n">
        <f aca="false">SIN(A2409)^3</f>
        <v>0.301146862149318</v>
      </c>
      <c r="D2409" s="14" t="n">
        <f aca="false">Tabla142[[#This Row],[( sin(0.5*k0*W*cos θ)/cos θ )²]]*Tabla142[[#This Row],[sin³ θ]]</f>
        <v>0.228526710762693</v>
      </c>
    </row>
    <row r="2410" customFormat="false" ht="15" hidden="false" customHeight="false" outlineLevel="0" collapsed="false">
      <c r="A2410" s="14" t="n">
        <f aca="false">A2409+0.001</f>
        <v>2.40799999999985</v>
      </c>
      <c r="B2410" s="14" t="n">
        <f aca="false">(SIN(0.5*'Parche Rectangular'!$C$9*'Parche Rectangular'!$C$12*COS(A2410))/COS(A2410))^2</f>
        <v>0.758621156482058</v>
      </c>
      <c r="C2410" s="14" t="n">
        <f aca="false">SIN(A2410)^3</f>
        <v>0.30014727717756</v>
      </c>
      <c r="D2410" s="14" t="n">
        <f aca="false">Tabla142[[#This Row],[( sin(0.5*k0*W*cos θ)/cos θ )²]]*Tabla142[[#This Row],[sin³ θ]]</f>
        <v>0.227698074527381</v>
      </c>
    </row>
    <row r="2411" customFormat="false" ht="15" hidden="false" customHeight="false" outlineLevel="0" collapsed="false">
      <c r="A2411" s="14" t="n">
        <f aca="false">A2410+0.001</f>
        <v>2.40899999999985</v>
      </c>
      <c r="B2411" s="14" t="n">
        <f aca="false">(SIN(0.5*'Parche Rectangular'!$C$9*'Parche Rectangular'!$C$12*COS(A2411))/COS(A2411))^2</f>
        <v>0.75838772181094</v>
      </c>
      <c r="C2411" s="14" t="n">
        <f aca="false">SIN(A2411)^3</f>
        <v>0.299149008133859</v>
      </c>
      <c r="D2411" s="14" t="n">
        <f aca="false">Tabla142[[#This Row],[( sin(0.5*k0*W*cos θ)/cos θ )²]]*Tabla142[[#This Row],[sin³ θ]]</f>
        <v>0.22687093476064</v>
      </c>
    </row>
    <row r="2412" customFormat="false" ht="15" hidden="false" customHeight="false" outlineLevel="0" collapsed="false">
      <c r="A2412" s="14" t="n">
        <f aca="false">A2411+0.001</f>
        <v>2.40999999999985</v>
      </c>
      <c r="B2412" s="14" t="n">
        <f aca="false">(SIN(0.5*'Parche Rectangular'!$C$9*'Parche Rectangular'!$C$12*COS(A2412))/COS(A2412))^2</f>
        <v>0.758154393653743</v>
      </c>
      <c r="C2412" s="14" t="n">
        <f aca="false">SIN(A2412)^3</f>
        <v>0.298152059543985</v>
      </c>
      <c r="D2412" s="14" t="n">
        <f aca="false">Tabla142[[#This Row],[( sin(0.5*k0*W*cos θ)/cos θ )²]]*Tabla142[[#This Row],[sin³ θ]]</f>
        <v>0.226045293920185</v>
      </c>
    </row>
    <row r="2413" customFormat="false" ht="15" hidden="false" customHeight="false" outlineLevel="0" collapsed="false">
      <c r="A2413" s="14" t="n">
        <f aca="false">A2412+0.001</f>
        <v>2.41099999999985</v>
      </c>
      <c r="B2413" s="14" t="n">
        <f aca="false">(SIN(0.5*'Parche Rectangular'!$C$9*'Parche Rectangular'!$C$12*COS(A2413))/COS(A2413))^2</f>
        <v>0.757921172896065</v>
      </c>
      <c r="C2413" s="14" t="n">
        <f aca="false">SIN(A2413)^3</f>
        <v>0.297156435917807</v>
      </c>
      <c r="D2413" s="14" t="n">
        <f aca="false">Tabla142[[#This Row],[( sin(0.5*k0*W*cos θ)/cos θ )²]]*Tabla142[[#This Row],[sin³ θ]]</f>
        <v>0.225221154444439</v>
      </c>
    </row>
    <row r="2414" customFormat="false" ht="15" hidden="false" customHeight="false" outlineLevel="0" collapsed="false">
      <c r="A2414" s="14" t="n">
        <f aca="false">A2413+0.001</f>
        <v>2.41199999999985</v>
      </c>
      <c r="B2414" s="14" t="n">
        <f aca="false">(SIN(0.5*'Parche Rectangular'!$C$9*'Parche Rectangular'!$C$12*COS(A2414))/COS(A2414))^2</f>
        <v>0.757688060422414</v>
      </c>
      <c r="C2414" s="14" t="n">
        <f aca="false">SIN(A2414)^3</f>
        <v>0.296162141749265</v>
      </c>
      <c r="D2414" s="14" t="n">
        <f aca="false">Tabla142[[#This Row],[( sin(0.5*k0*W*cos θ)/cos θ )²]]*Tabla142[[#This Row],[sin³ θ]]</f>
        <v>0.224398518752548</v>
      </c>
    </row>
    <row r="2415" customFormat="false" ht="15" hidden="false" customHeight="false" outlineLevel="0" collapsed="false">
      <c r="A2415" s="14" t="n">
        <f aca="false">A2414+0.001</f>
        <v>2.41299999999985</v>
      </c>
      <c r="B2415" s="14" t="n">
        <f aca="false">(SIN(0.5*'Parche Rectangular'!$C$9*'Parche Rectangular'!$C$12*COS(A2415))/COS(A2415))^2</f>
        <v>0.757455057116206</v>
      </c>
      <c r="C2415" s="14" t="n">
        <f aca="false">SIN(A2415)^3</f>
        <v>0.295169181516326</v>
      </c>
      <c r="D2415" s="14" t="n">
        <f aca="false">Tabla142[[#This Row],[( sin(0.5*k0*W*cos θ)/cos θ )²]]*Tabla142[[#This Row],[sin³ θ]]</f>
        <v>0.223577389244392</v>
      </c>
    </row>
    <row r="2416" customFormat="false" ht="15" hidden="false" customHeight="false" outlineLevel="0" collapsed="false">
      <c r="A2416" s="14" t="n">
        <f aca="false">A2415+0.001</f>
        <v>2.41399999999985</v>
      </c>
      <c r="B2416" s="14" t="n">
        <f aca="false">(SIN(0.5*'Parche Rectangular'!$C$9*'Parche Rectangular'!$C$12*COS(A2416))/COS(A2416))^2</f>
        <v>0.757222163859764</v>
      </c>
      <c r="C2416" s="14" t="n">
        <f aca="false">SIN(A2416)^3</f>
        <v>0.294177559680955</v>
      </c>
      <c r="D2416" s="14" t="n">
        <f aca="false">Tabla142[[#This Row],[( sin(0.5*k0*W*cos θ)/cos θ )²]]*Tabla142[[#This Row],[sin³ θ]]</f>
        <v>0.222757768300598</v>
      </c>
    </row>
    <row r="2417" customFormat="false" ht="15" hidden="false" customHeight="false" outlineLevel="0" collapsed="false">
      <c r="A2417" s="14" t="n">
        <f aca="false">A2416+0.001</f>
        <v>2.41499999999984</v>
      </c>
      <c r="B2417" s="14" t="n">
        <f aca="false">(SIN(0.5*'Parche Rectangular'!$C$9*'Parche Rectangular'!$C$12*COS(A2417))/COS(A2417))^2</f>
        <v>0.756989381534313</v>
      </c>
      <c r="C2417" s="14" t="n">
        <f aca="false">SIN(A2417)^3</f>
        <v>0.293187280689076</v>
      </c>
      <c r="D2417" s="14" t="n">
        <f aca="false">Tabla142[[#This Row],[( sin(0.5*k0*W*cos θ)/cos θ )²]]*Tabla142[[#This Row],[sin³ θ]]</f>
        <v>0.221939658282551</v>
      </c>
    </row>
    <row r="2418" customFormat="false" ht="15" hidden="false" customHeight="false" outlineLevel="0" collapsed="false">
      <c r="A2418" s="14" t="n">
        <f aca="false">A2417+0.001</f>
        <v>2.41599999999984</v>
      </c>
      <c r="B2418" s="14" t="n">
        <f aca="false">(SIN(0.5*'Parche Rectangular'!$C$9*'Parche Rectangular'!$C$12*COS(A2418))/COS(A2418))^2</f>
        <v>0.756756711019978</v>
      </c>
      <c r="C2418" s="14" t="n">
        <f aca="false">SIN(A2418)^3</f>
        <v>0.292198348970537</v>
      </c>
      <c r="D2418" s="14" t="n">
        <f aca="false">Tabla142[[#This Row],[( sin(0.5*k0*W*cos θ)/cos θ )²]]*Tabla142[[#This Row],[sin³ θ]]</f>
        <v>0.221123061532412</v>
      </c>
    </row>
    <row r="2419" customFormat="false" ht="15" hidden="false" customHeight="false" outlineLevel="0" collapsed="false">
      <c r="A2419" s="14" t="n">
        <f aca="false">A2418+0.001</f>
        <v>2.41699999999984</v>
      </c>
      <c r="B2419" s="14" t="n">
        <f aca="false">(SIN(0.5*'Parche Rectangular'!$C$9*'Parche Rectangular'!$C$12*COS(A2419))/COS(A2419))^2</f>
        <v>0.756524153195783</v>
      </c>
      <c r="C2419" s="14" t="n">
        <f aca="false">SIN(A2419)^3</f>
        <v>0.291210768939074</v>
      </c>
      <c r="D2419" s="14" t="n">
        <f aca="false">Tabla142[[#This Row],[( sin(0.5*k0*W*cos θ)/cos θ )²]]*Tabla142[[#This Row],[sin³ θ]]</f>
        <v>0.220307980373126</v>
      </c>
    </row>
    <row r="2420" customFormat="false" ht="15" hidden="false" customHeight="false" outlineLevel="0" collapsed="false">
      <c r="A2420" s="14" t="n">
        <f aca="false">A2419+0.001</f>
        <v>2.41799999999984</v>
      </c>
      <c r="B2420" s="14" t="n">
        <f aca="false">(SIN(0.5*'Parche Rectangular'!$C$9*'Parche Rectangular'!$C$12*COS(A2420))/COS(A2420))^2</f>
        <v>0.756291708939646</v>
      </c>
      <c r="C2420" s="14" t="n">
        <f aca="false">SIN(A2420)^3</f>
        <v>0.290224544992277</v>
      </c>
      <c r="D2420" s="14" t="n">
        <f aca="false">Tabla142[[#This Row],[( sin(0.5*k0*W*cos θ)/cos θ )²]]*Tabla142[[#This Row],[sin³ θ]]</f>
        <v>0.21949441710844</v>
      </c>
    </row>
    <row r="2421" customFormat="false" ht="15" hidden="false" customHeight="false" outlineLevel="0" collapsed="false">
      <c r="A2421" s="14" t="n">
        <f aca="false">A2420+0.001</f>
        <v>2.41899999999984</v>
      </c>
      <c r="B2421" s="14" t="n">
        <f aca="false">(SIN(0.5*'Parche Rectangular'!$C$9*'Parche Rectangular'!$C$12*COS(A2421))/COS(A2421))^2</f>
        <v>0.756059379128379</v>
      </c>
      <c r="C2421" s="14" t="n">
        <f aca="false">SIN(A2421)^3</f>
        <v>0.289239681511553</v>
      </c>
      <c r="D2421" s="14" t="n">
        <f aca="false">Tabla142[[#This Row],[( sin(0.5*k0*W*cos θ)/cos θ )²]]*Tabla142[[#This Row],[sin³ θ]]</f>
        <v>0.218682374022915</v>
      </c>
    </row>
    <row r="2422" customFormat="false" ht="15" hidden="false" customHeight="false" outlineLevel="0" collapsed="false">
      <c r="A2422" s="14" t="n">
        <f aca="false">A2421+0.001</f>
        <v>2.41999999999984</v>
      </c>
      <c r="B2422" s="14" t="n">
        <f aca="false">(SIN(0.5*'Parche Rectangular'!$C$9*'Parche Rectangular'!$C$12*COS(A2422))/COS(A2422))^2</f>
        <v>0.755827164637686</v>
      </c>
      <c r="C2422" s="14" t="n">
        <f aca="false">SIN(A2422)^3</f>
        <v>0.288256182862094</v>
      </c>
      <c r="D2422" s="14" t="n">
        <f aca="false">Tabla142[[#This Row],[( sin(0.5*k0*W*cos θ)/cos θ )²]]*Tabla142[[#This Row],[sin³ θ]]</f>
        <v>0.217871853381939</v>
      </c>
    </row>
    <row r="2423" customFormat="false" ht="15" hidden="false" customHeight="false" outlineLevel="0" collapsed="false">
      <c r="A2423" s="14" t="n">
        <f aca="false">A2422+0.001</f>
        <v>2.42099999999984</v>
      </c>
      <c r="B2423" s="14" t="n">
        <f aca="false">(SIN(0.5*'Parche Rectangular'!$C$9*'Parche Rectangular'!$C$12*COS(A2423))/COS(A2423))^2</f>
        <v>0.755595066342155</v>
      </c>
      <c r="C2423" s="14" t="n">
        <f aca="false">SIN(A2423)^3</f>
        <v>0.28727405339284</v>
      </c>
      <c r="D2423" s="14" t="n">
        <f aca="false">Tabla142[[#This Row],[( sin(0.5*k0*W*cos θ)/cos θ )²]]*Tabla142[[#This Row],[sin³ θ]]</f>
        <v>0.217062857431743</v>
      </c>
    </row>
    <row r="2424" customFormat="false" ht="15" hidden="false" customHeight="false" outlineLevel="0" collapsed="false">
      <c r="A2424" s="14" t="n">
        <f aca="false">A2423+0.001</f>
        <v>2.42199999999984</v>
      </c>
      <c r="B2424" s="14" t="n">
        <f aca="false">(SIN(0.5*'Parche Rectangular'!$C$9*'Parche Rectangular'!$C$12*COS(A2424))/COS(A2424))^2</f>
        <v>0.755363085115264</v>
      </c>
      <c r="C2424" s="14" t="n">
        <f aca="false">SIN(A2424)^3</f>
        <v>0.286293297436445</v>
      </c>
      <c r="D2424" s="14" t="n">
        <f aca="false">Tabla142[[#This Row],[( sin(0.5*k0*W*cos θ)/cos θ )²]]*Tabla142[[#This Row],[sin³ θ]]</f>
        <v>0.216255388399415</v>
      </c>
    </row>
    <row r="2425" customFormat="false" ht="15" hidden="false" customHeight="false" outlineLevel="0" collapsed="false">
      <c r="A2425" s="14" t="n">
        <f aca="false">A2424+0.001</f>
        <v>2.42299999999984</v>
      </c>
      <c r="B2425" s="14" t="n">
        <f aca="false">(SIN(0.5*'Parche Rectangular'!$C$9*'Parche Rectangular'!$C$12*COS(A2425))/COS(A2425))^2</f>
        <v>0.755131221829372</v>
      </c>
      <c r="C2425" s="14" t="n">
        <f aca="false">SIN(A2425)^3</f>
        <v>0.285313919309241</v>
      </c>
      <c r="D2425" s="14" t="n">
        <f aca="false">Tabla142[[#This Row],[( sin(0.5*k0*W*cos θ)/cos θ )²]]*Tabla142[[#This Row],[sin³ θ]]</f>
        <v>0.215449448492914</v>
      </c>
    </row>
    <row r="2426" customFormat="false" ht="15" hidden="false" customHeight="false" outlineLevel="0" collapsed="false">
      <c r="A2426" s="14" t="n">
        <f aca="false">A2425+0.001</f>
        <v>2.42399999999984</v>
      </c>
      <c r="B2426" s="14" t="n">
        <f aca="false">(SIN(0.5*'Parche Rectangular'!$C$9*'Parche Rectangular'!$C$12*COS(A2426))/COS(A2426))^2</f>
        <v>0.754899477355718</v>
      </c>
      <c r="C2426" s="14" t="n">
        <f aca="false">SIN(A2426)^3</f>
        <v>0.284335923311207</v>
      </c>
      <c r="D2426" s="14" t="n">
        <f aca="false">Tabla142[[#This Row],[( sin(0.5*k0*W*cos θ)/cos θ )²]]*Tabla142[[#This Row],[sin³ θ]]</f>
        <v>0.214645039901086</v>
      </c>
    </row>
    <row r="2427" customFormat="false" ht="15" hidden="false" customHeight="false" outlineLevel="0" collapsed="false">
      <c r="A2427" s="14" t="n">
        <f aca="false">A2426+0.001</f>
        <v>2.42499999999984</v>
      </c>
      <c r="B2427" s="14" t="n">
        <f aca="false">(SIN(0.5*'Parche Rectangular'!$C$9*'Parche Rectangular'!$C$12*COS(A2427))/COS(A2427))^2</f>
        <v>0.754667852564423</v>
      </c>
      <c r="C2427" s="14" t="n">
        <f aca="false">SIN(A2427)^3</f>
        <v>0.283359313725931</v>
      </c>
      <c r="D2427" s="14" t="n">
        <f aca="false">Tabla142[[#This Row],[( sin(0.5*k0*W*cos θ)/cos θ )²]]*Tabla142[[#This Row],[sin³ θ]]</f>
        <v>0.213842164793677</v>
      </c>
    </row>
    <row r="2428" customFormat="false" ht="15" hidden="false" customHeight="false" outlineLevel="0" collapsed="false">
      <c r="A2428" s="14" t="n">
        <f aca="false">A2427+0.001</f>
        <v>2.42599999999984</v>
      </c>
      <c r="B2428" s="14" t="n">
        <f aca="false">(SIN(0.5*'Parche Rectangular'!$C$9*'Parche Rectangular'!$C$12*COS(A2428))/COS(A2428))^2</f>
        <v>0.75443634832448</v>
      </c>
      <c r="C2428" s="14" t="n">
        <f aca="false">SIN(A2428)^3</f>
        <v>0.282384094820581</v>
      </c>
      <c r="D2428" s="14" t="n">
        <f aca="false">Tabla142[[#This Row],[( sin(0.5*k0*W*cos θ)/cos θ )²]]*Tabla142[[#This Row],[sin³ θ]]</f>
        <v>0.213040825321353</v>
      </c>
    </row>
    <row r="2429" customFormat="false" ht="15" hidden="false" customHeight="false" outlineLevel="0" collapsed="false">
      <c r="A2429" s="14" t="n">
        <f aca="false">A2428+0.001</f>
        <v>2.42699999999984</v>
      </c>
      <c r="B2429" s="14" t="n">
        <f aca="false">(SIN(0.5*'Parche Rectangular'!$C$9*'Parche Rectangular'!$C$12*COS(A2429))/COS(A2429))^2</f>
        <v>0.754204965503759</v>
      </c>
      <c r="C2429" s="14" t="n">
        <f aca="false">SIN(A2429)^3</f>
        <v>0.281410270845865</v>
      </c>
      <c r="D2429" s="14" t="n">
        <f aca="false">Tabla142[[#This Row],[( sin(0.5*k0*W*cos θ)/cos θ )²]]*Tabla142[[#This Row],[sin³ θ]]</f>
        <v>0.212241023615709</v>
      </c>
    </row>
    <row r="2430" customFormat="false" ht="15" hidden="false" customHeight="false" outlineLevel="0" collapsed="false">
      <c r="A2430" s="14" t="n">
        <f aca="false">A2429+0.001</f>
        <v>2.42799999999984</v>
      </c>
      <c r="B2430" s="14" t="n">
        <f aca="false">(SIN(0.5*'Parche Rectangular'!$C$9*'Parche Rectangular'!$C$12*COS(A2430))/COS(A2430))^2</f>
        <v>0.753973704968998</v>
      </c>
      <c r="C2430" s="14" t="n">
        <f aca="false">SIN(A2430)^3</f>
        <v>0.280437846036001</v>
      </c>
      <c r="D2430" s="14" t="n">
        <f aca="false">Tabla142[[#This Row],[( sin(0.5*k0*W*cos θ)/cos θ )²]]*Tabla142[[#This Row],[sin³ θ]]</f>
        <v>0.211442761789289</v>
      </c>
    </row>
    <row r="2431" customFormat="false" ht="15" hidden="false" customHeight="false" outlineLevel="0" collapsed="false">
      <c r="A2431" s="14" t="n">
        <f aca="false">A2430+0.001</f>
        <v>2.42899999999984</v>
      </c>
      <c r="B2431" s="14" t="n">
        <f aca="false">(SIN(0.5*'Parche Rectangular'!$C$9*'Parche Rectangular'!$C$12*COS(A2431))/COS(A2431))^2</f>
        <v>0.753742567585809</v>
      </c>
      <c r="C2431" s="14" t="n">
        <f aca="false">SIN(A2431)^3</f>
        <v>0.279466824608682</v>
      </c>
      <c r="D2431" s="14" t="n">
        <f aca="false">Tabla142[[#This Row],[( sin(0.5*k0*W*cos θ)/cos θ )²]]*Tabla142[[#This Row],[sin³ θ]]</f>
        <v>0.210646041935601</v>
      </c>
    </row>
    <row r="2432" customFormat="false" ht="15" hidden="false" customHeight="false" outlineLevel="0" collapsed="false">
      <c r="A2432" s="14" t="n">
        <f aca="false">A2431+0.001</f>
        <v>2.42999999999984</v>
      </c>
      <c r="B2432" s="14" t="n">
        <f aca="false">(SIN(0.5*'Parche Rectangular'!$C$9*'Parche Rectangular'!$C$12*COS(A2432))/COS(A2432))^2</f>
        <v>0.753511554218666</v>
      </c>
      <c r="C2432" s="14" t="n">
        <f aca="false">SIN(A2432)^3</f>
        <v>0.278497210765046</v>
      </c>
      <c r="D2432" s="14" t="n">
        <f aca="false">Tabla142[[#This Row],[( sin(0.5*k0*W*cos θ)/cos θ )²]]*Tabla142[[#This Row],[sin³ θ]]</f>
        <v>0.209850866129133</v>
      </c>
    </row>
    <row r="2433" customFormat="false" ht="15" hidden="false" customHeight="false" outlineLevel="0" collapsed="false">
      <c r="A2433" s="14" t="n">
        <f aca="false">A2432+0.001</f>
        <v>2.43099999999984</v>
      </c>
      <c r="B2433" s="14" t="n">
        <f aca="false">(SIN(0.5*'Parche Rectangular'!$C$9*'Parche Rectangular'!$C$12*COS(A2433))/COS(A2433))^2</f>
        <v>0.753280665730909</v>
      </c>
      <c r="C2433" s="14" t="n">
        <f aca="false">SIN(A2433)^3</f>
        <v>0.277529008689637</v>
      </c>
      <c r="D2433" s="14" t="n">
        <f aca="false">Tabla142[[#This Row],[( sin(0.5*k0*W*cos θ)/cos θ )²]]*Tabla142[[#This Row],[sin³ θ]]</f>
        <v>0.209057236425369</v>
      </c>
    </row>
    <row r="2434" customFormat="false" ht="15" hidden="false" customHeight="false" outlineLevel="0" collapsed="false">
      <c r="A2434" s="14" t="n">
        <f aca="false">A2433+0.001</f>
        <v>2.43199999999984</v>
      </c>
      <c r="B2434" s="14" t="n">
        <f aca="false">(SIN(0.5*'Parche Rectangular'!$C$9*'Parche Rectangular'!$C$12*COS(A2434))/COS(A2434))^2</f>
        <v>0.753049902984742</v>
      </c>
      <c r="C2434" s="14" t="n">
        <f aca="false">SIN(A2434)^3</f>
        <v>0.276562222550376</v>
      </c>
      <c r="D2434" s="14" t="n">
        <f aca="false">Tabla142[[#This Row],[( sin(0.5*k0*W*cos θ)/cos θ )²]]*Tabla142[[#This Row],[sin³ θ]]</f>
        <v>0.208265154860806</v>
      </c>
    </row>
    <row r="2435" customFormat="false" ht="15" hidden="false" customHeight="false" outlineLevel="0" collapsed="false">
      <c r="A2435" s="14" t="n">
        <f aca="false">A2434+0.001</f>
        <v>2.43299999999984</v>
      </c>
      <c r="B2435" s="14" t="n">
        <f aca="false">(SIN(0.5*'Parche Rectangular'!$C$9*'Parche Rectangular'!$C$12*COS(A2435))/COS(A2435))^2</f>
        <v>0.752819266841228</v>
      </c>
      <c r="C2435" s="14" t="n">
        <f aca="false">SIN(A2435)^3</f>
        <v>0.275596856498527</v>
      </c>
      <c r="D2435" s="14" t="n">
        <f aca="false">Tabla142[[#This Row],[( sin(0.5*k0*W*cos θ)/cos θ )²]]*Tabla142[[#This Row],[sin³ θ]]</f>
        <v>0.207474623452968</v>
      </c>
    </row>
    <row r="2436" customFormat="false" ht="15" hidden="false" customHeight="false" outlineLevel="0" collapsed="false">
      <c r="A2436" s="14" t="n">
        <f aca="false">A2435+0.001</f>
        <v>2.43399999999984</v>
      </c>
      <c r="B2436" s="14" t="n">
        <f aca="false">(SIN(0.5*'Parche Rectangular'!$C$9*'Parche Rectangular'!$C$12*COS(A2436))/COS(A2436))^2</f>
        <v>0.752588758160285</v>
      </c>
      <c r="C2436" s="14" t="n">
        <f aca="false">SIN(A2436)^3</f>
        <v>0.274632914668665</v>
      </c>
      <c r="D2436" s="14" t="n">
        <f aca="false">Tabla142[[#This Row],[( sin(0.5*k0*W*cos θ)/cos θ )²]]*Tabla142[[#This Row],[sin³ θ]]</f>
        <v>0.20668564420043</v>
      </c>
    </row>
    <row r="2437" customFormat="false" ht="15" hidden="false" customHeight="false" outlineLevel="0" collapsed="false">
      <c r="A2437" s="14" t="n">
        <f aca="false">A2436+0.001</f>
        <v>2.43499999999984</v>
      </c>
      <c r="B2437" s="14" t="n">
        <f aca="false">(SIN(0.5*'Parche Rectangular'!$C$9*'Parche Rectangular'!$C$12*COS(A2437))/COS(A2437))^2</f>
        <v>0.752358377800691</v>
      </c>
      <c r="C2437" s="14" t="n">
        <f aca="false">SIN(A2437)^3</f>
        <v>0.273670401178639</v>
      </c>
      <c r="D2437" s="14" t="n">
        <f aca="false">Tabla142[[#This Row],[( sin(0.5*k0*W*cos θ)/cos θ )²]]*Tabla142[[#This Row],[sin³ θ]]</f>
        <v>0.205898219082825</v>
      </c>
    </row>
    <row r="2438" customFormat="false" ht="15" hidden="false" customHeight="false" outlineLevel="0" collapsed="false">
      <c r="A2438" s="14" t="n">
        <f aca="false">A2437+0.001</f>
        <v>2.43599999999984</v>
      </c>
      <c r="B2438" s="14" t="n">
        <f aca="false">(SIN(0.5*'Parche Rectangular'!$C$9*'Parche Rectangular'!$C$12*COS(A2438))/COS(A2438))^2</f>
        <v>0.752128126620073</v>
      </c>
      <c r="C2438" s="14" t="n">
        <f aca="false">SIN(A2438)^3</f>
        <v>0.272709320129547</v>
      </c>
      <c r="D2438" s="14" t="n">
        <f aca="false">Tabla142[[#This Row],[( sin(0.5*k0*W*cos θ)/cos θ )²]]*Tabla142[[#This Row],[sin³ θ]]</f>
        <v>0.20511235006087</v>
      </c>
    </row>
    <row r="2439" customFormat="false" ht="15" hidden="false" customHeight="false" outlineLevel="0" collapsed="false">
      <c r="A2439" s="14" t="n">
        <f aca="false">A2438+0.001</f>
        <v>2.43699999999984</v>
      </c>
      <c r="B2439" s="14" t="n">
        <f aca="false">(SIN(0.5*'Parche Rectangular'!$C$9*'Parche Rectangular'!$C$12*COS(A2439))/COS(A2439))^2</f>
        <v>0.751898005474912</v>
      </c>
      <c r="C2439" s="14" t="n">
        <f aca="false">SIN(A2439)^3</f>
        <v>0.271749675605697</v>
      </c>
      <c r="D2439" s="14" t="n">
        <f aca="false">Tabla142[[#This Row],[( sin(0.5*k0*W*cos θ)/cos θ )²]]*Tabla142[[#This Row],[sin³ θ]]</f>
        <v>0.204328039076378</v>
      </c>
    </row>
    <row r="2440" customFormat="false" ht="15" hidden="false" customHeight="false" outlineLevel="0" collapsed="false">
      <c r="A2440" s="14" t="n">
        <f aca="false">A2439+0.001</f>
        <v>2.43799999999984</v>
      </c>
      <c r="B2440" s="14" t="n">
        <f aca="false">(SIN(0.5*'Parche Rectangular'!$C$9*'Parche Rectangular'!$C$12*COS(A2440))/COS(A2440))^2</f>
        <v>0.751668015220536</v>
      </c>
      <c r="C2440" s="14" t="n">
        <f aca="false">SIN(A2440)^3</f>
        <v>0.270791471674579</v>
      </c>
      <c r="D2440" s="14" t="n">
        <f aca="false">Tabla142[[#This Row],[( sin(0.5*k0*W*cos θ)/cos θ )²]]*Tabla142[[#This Row],[sin³ θ]]</f>
        <v>0.203545288052278</v>
      </c>
    </row>
    <row r="2441" customFormat="false" ht="15" hidden="false" customHeight="false" outlineLevel="0" collapsed="false">
      <c r="A2441" s="14" t="n">
        <f aca="false">A2440+0.001</f>
        <v>2.43899999999984</v>
      </c>
      <c r="B2441" s="14" t="n">
        <f aca="false">(SIN(0.5*'Parche Rectangular'!$C$9*'Parche Rectangular'!$C$12*COS(A2441))/COS(A2441))^2</f>
        <v>0.751438156711121</v>
      </c>
      <c r="C2441" s="14" t="n">
        <f aca="false">SIN(A2441)^3</f>
        <v>0.269834712386829</v>
      </c>
      <c r="D2441" s="14" t="n">
        <f aca="false">Tabla142[[#This Row],[( sin(0.5*k0*W*cos θ)/cos θ )²]]*Tabla142[[#This Row],[sin³ θ]]</f>
        <v>0.202764098892634</v>
      </c>
    </row>
    <row r="2442" customFormat="false" ht="15" hidden="false" customHeight="false" outlineLevel="0" collapsed="false">
      <c r="A2442" s="14" t="n">
        <f aca="false">A2441+0.001</f>
        <v>2.43999999999984</v>
      </c>
      <c r="B2442" s="14" t="n">
        <f aca="false">(SIN(0.5*'Parche Rectangular'!$C$9*'Parche Rectangular'!$C$12*COS(A2442))/COS(A2442))^2</f>
        <v>0.751208430799685</v>
      </c>
      <c r="C2442" s="14" t="n">
        <f aca="false">SIN(A2442)^3</f>
        <v>0.268879401776203</v>
      </c>
      <c r="D2442" s="14" t="n">
        <f aca="false">Tabla142[[#This Row],[( sin(0.5*k0*W*cos θ)/cos θ )²]]*Tabla142[[#This Row],[sin³ θ]]</f>
        <v>0.20198447348266</v>
      </c>
    </row>
    <row r="2443" customFormat="false" ht="15" hidden="false" customHeight="false" outlineLevel="0" collapsed="false">
      <c r="A2443" s="14" t="n">
        <f aca="false">A2442+0.001</f>
        <v>2.44099999999984</v>
      </c>
      <c r="B2443" s="14" t="n">
        <f aca="false">(SIN(0.5*'Parche Rectangular'!$C$9*'Parche Rectangular'!$C$12*COS(A2443))/COS(A2443))^2</f>
        <v>0.750978838338092</v>
      </c>
      <c r="C2443" s="14" t="n">
        <f aca="false">SIN(A2443)^3</f>
        <v>0.267925543859539</v>
      </c>
      <c r="D2443" s="14" t="n">
        <f aca="false">Tabla142[[#This Row],[( sin(0.5*k0*W*cos θ)/cos θ )²]]*Tabla142[[#This Row],[sin³ θ]]</f>
        <v>0.201206413688738</v>
      </c>
    </row>
    <row r="2444" customFormat="false" ht="15" hidden="false" customHeight="false" outlineLevel="0" collapsed="false">
      <c r="A2444" s="14" t="n">
        <f aca="false">A2443+0.001</f>
        <v>2.44199999999984</v>
      </c>
      <c r="B2444" s="14" t="n">
        <f aca="false">(SIN(0.5*'Parche Rectangular'!$C$9*'Parche Rectangular'!$C$12*COS(A2444))/COS(A2444))^2</f>
        <v>0.750749380177044</v>
      </c>
      <c r="C2444" s="14" t="n">
        <f aca="false">SIN(A2444)^3</f>
        <v>0.266973142636728</v>
      </c>
      <c r="D2444" s="14" t="n">
        <f aca="false">Tabla142[[#This Row],[( sin(0.5*k0*W*cos θ)/cos θ )²]]*Tabla142[[#This Row],[sin³ θ]]</f>
        <v>0.200429921358441</v>
      </c>
    </row>
    <row r="2445" customFormat="false" ht="15" hidden="false" customHeight="false" outlineLevel="0" collapsed="false">
      <c r="A2445" s="14" t="n">
        <f aca="false">A2444+0.001</f>
        <v>2.44299999999984</v>
      </c>
      <c r="B2445" s="14" t="n">
        <f aca="false">(SIN(0.5*'Parche Rectangular'!$C$9*'Parche Rectangular'!$C$12*COS(A2445))/COS(A2445))^2</f>
        <v>0.750520057166079</v>
      </c>
      <c r="C2445" s="14" t="n">
        <f aca="false">SIN(A2445)^3</f>
        <v>0.266022202090685</v>
      </c>
      <c r="D2445" s="14" t="n">
        <f aca="false">Tabla142[[#This Row],[( sin(0.5*k0*W*cos θ)/cos θ )²]]*Tabla142[[#This Row],[sin³ θ]]</f>
        <v>0.199654998320547</v>
      </c>
    </row>
    <row r="2446" customFormat="false" ht="15" hidden="false" customHeight="false" outlineLevel="0" collapsed="false">
      <c r="A2446" s="14" t="n">
        <f aca="false">A2445+0.001</f>
        <v>2.44399999999984</v>
      </c>
      <c r="B2446" s="14" t="n">
        <f aca="false">(SIN(0.5*'Parche Rectangular'!$C$9*'Parche Rectangular'!$C$12*COS(A2446))/COS(A2446))^2</f>
        <v>0.750290870153575</v>
      </c>
      <c r="C2446" s="14" t="n">
        <f aca="false">SIN(A2446)^3</f>
        <v>0.265072726187313</v>
      </c>
      <c r="D2446" s="14" t="n">
        <f aca="false">Tabla142[[#This Row],[( sin(0.5*k0*W*cos θ)/cos θ )²]]*Tabla142[[#This Row],[sin³ θ]]</f>
        <v>0.198881646385059</v>
      </c>
    </row>
    <row r="2447" customFormat="false" ht="15" hidden="false" customHeight="false" outlineLevel="0" collapsed="false">
      <c r="A2447" s="14" t="n">
        <f aca="false">A2446+0.001</f>
        <v>2.44499999999984</v>
      </c>
      <c r="B2447" s="14" t="n">
        <f aca="false">(SIN(0.5*'Parche Rectangular'!$C$9*'Parche Rectangular'!$C$12*COS(A2447))/COS(A2447))^2</f>
        <v>0.750061819986742</v>
      </c>
      <c r="C2447" s="14" t="n">
        <f aca="false">SIN(A2447)^3</f>
        <v>0.264124718875475</v>
      </c>
      <c r="D2447" s="14" t="n">
        <f aca="false">Tabla142[[#This Row],[( sin(0.5*k0*W*cos θ)/cos θ )²]]*Tabla142[[#This Row],[sin³ θ]]</f>
        <v>0.198109867343226</v>
      </c>
    </row>
    <row r="2448" customFormat="false" ht="15" hidden="false" customHeight="false" outlineLevel="0" collapsed="false">
      <c r="A2448" s="14" t="n">
        <f aca="false">A2447+0.001</f>
        <v>2.44599999999984</v>
      </c>
      <c r="B2448" s="14" t="n">
        <f aca="false">(SIN(0.5*'Parche Rectangular'!$C$9*'Parche Rectangular'!$C$12*COS(A2448))/COS(A2448))^2</f>
        <v>0.74983290751162</v>
      </c>
      <c r="C2448" s="14" t="n">
        <f aca="false">SIN(A2448)^3</f>
        <v>0.263178184086965</v>
      </c>
      <c r="D2448" s="14" t="n">
        <f aca="false">Tabla142[[#This Row],[( sin(0.5*k0*W*cos θ)/cos θ )²]]*Tabla142[[#This Row],[sin³ θ]]</f>
        <v>0.197339662967557</v>
      </c>
    </row>
    <row r="2449" customFormat="false" ht="15" hidden="false" customHeight="false" outlineLevel="0" collapsed="false">
      <c r="A2449" s="14" t="n">
        <f aca="false">A2448+0.001</f>
        <v>2.44699999999984</v>
      </c>
      <c r="B2449" s="14" t="n">
        <f aca="false">(SIN(0.5*'Parche Rectangular'!$C$9*'Parche Rectangular'!$C$12*COS(A2449))/COS(A2449))^2</f>
        <v>0.74960413357308</v>
      </c>
      <c r="C2449" s="14" t="n">
        <f aca="false">SIN(A2449)^3</f>
        <v>0.262233125736471</v>
      </c>
      <c r="D2449" s="14" t="n">
        <f aca="false">Tabla142[[#This Row],[( sin(0.5*k0*W*cos θ)/cos θ )²]]*Tabla142[[#This Row],[sin³ θ]]</f>
        <v>0.196571035011848</v>
      </c>
    </row>
    <row r="2450" customFormat="false" ht="15" hidden="false" customHeight="false" outlineLevel="0" collapsed="false">
      <c r="A2450" s="14" t="n">
        <f aca="false">A2449+0.001</f>
        <v>2.44799999999984</v>
      </c>
      <c r="B2450" s="14" t="n">
        <f aca="false">(SIN(0.5*'Parche Rectangular'!$C$9*'Parche Rectangular'!$C$12*COS(A2450))/COS(A2450))^2</f>
        <v>0.749375499014823</v>
      </c>
      <c r="C2450" s="14" t="n">
        <f aca="false">SIN(A2450)^3</f>
        <v>0.26128954772155</v>
      </c>
      <c r="D2450" s="14" t="n">
        <f aca="false">Tabla142[[#This Row],[( sin(0.5*k0*W*cos θ)/cos θ )²]]*Tabla142[[#This Row],[sin³ θ]]</f>
        <v>0.195803985211194</v>
      </c>
    </row>
    <row r="2451" customFormat="false" ht="15" hidden="false" customHeight="false" outlineLevel="0" collapsed="false">
      <c r="A2451" s="14" t="n">
        <f aca="false">A2450+0.001</f>
        <v>2.44899999999984</v>
      </c>
      <c r="B2451" s="14" t="n">
        <f aca="false">(SIN(0.5*'Parche Rectangular'!$C$9*'Parche Rectangular'!$C$12*COS(A2451))/COS(A2451))^2</f>
        <v>0.749147004679371</v>
      </c>
      <c r="C2451" s="14" t="n">
        <f aca="false">SIN(A2451)^3</f>
        <v>0.260347453922596</v>
      </c>
      <c r="D2451" s="14" t="n">
        <f aca="false">Tabla142[[#This Row],[( sin(0.5*k0*W*cos θ)/cos θ )²]]*Tabla142[[#This Row],[sin³ θ]]</f>
        <v>0.195038515282013</v>
      </c>
    </row>
    <row r="2452" customFormat="false" ht="15" hidden="false" customHeight="false" outlineLevel="0" collapsed="false">
      <c r="A2452" s="14" t="n">
        <f aca="false">A2451+0.001</f>
        <v>2.44999999999984</v>
      </c>
      <c r="B2452" s="14" t="n">
        <f aca="false">(SIN(0.5*'Parche Rectangular'!$C$9*'Parche Rectangular'!$C$12*COS(A2452))/COS(A2452))^2</f>
        <v>0.748918651408072</v>
      </c>
      <c r="C2452" s="14" t="n">
        <f aca="false">SIN(A2452)^3</f>
        <v>0.259406848202806</v>
      </c>
      <c r="D2452" s="14" t="n">
        <f aca="false">Tabla142[[#This Row],[( sin(0.5*k0*W*cos θ)/cos θ )²]]*Tabla142[[#This Row],[sin³ θ]]</f>
        <v>0.194274626922064</v>
      </c>
    </row>
    <row r="2453" customFormat="false" ht="15" hidden="false" customHeight="false" outlineLevel="0" collapsed="false">
      <c r="A2453" s="14" t="n">
        <f aca="false">A2452+0.001</f>
        <v>2.45099999999984</v>
      </c>
      <c r="B2453" s="14" t="n">
        <f aca="false">(SIN(0.5*'Parche Rectangular'!$C$9*'Parche Rectangular'!$C$12*COS(A2453))/COS(A2453))^2</f>
        <v>0.748690440041096</v>
      </c>
      <c r="C2453" s="14" t="n">
        <f aca="false">SIN(A2453)^3</f>
        <v>0.258467734408159</v>
      </c>
      <c r="D2453" s="14" t="n">
        <f aca="false">Tabla142[[#This Row],[( sin(0.5*k0*W*cos θ)/cos θ )²]]*Tabla142[[#This Row],[sin³ θ]]</f>
        <v>0.193512321810469</v>
      </c>
    </row>
    <row r="2454" customFormat="false" ht="15" hidden="false" customHeight="false" outlineLevel="0" collapsed="false">
      <c r="A2454" s="14" t="n">
        <f aca="false">A2453+0.001</f>
        <v>2.45199999999984</v>
      </c>
      <c r="B2454" s="14" t="n">
        <f aca="false">(SIN(0.5*'Parche Rectangular'!$C$9*'Parche Rectangular'!$C$12*COS(A2454))/COS(A2454))^2</f>
        <v>0.748462371417431</v>
      </c>
      <c r="C2454" s="14" t="n">
        <f aca="false">SIN(A2454)^3</f>
        <v>0.257530116367373</v>
      </c>
      <c r="D2454" s="14" t="n">
        <f aca="false">Tabla142[[#This Row],[( sin(0.5*k0*W*cos θ)/cos θ )²]]*Tabla142[[#This Row],[sin³ θ]]</f>
        <v>0.192751601607731</v>
      </c>
    </row>
    <row r="2455" customFormat="false" ht="15" hidden="false" customHeight="false" outlineLevel="0" collapsed="false">
      <c r="A2455" s="14" t="n">
        <f aca="false">A2454+0.001</f>
        <v>2.45299999999984</v>
      </c>
      <c r="B2455" s="14" t="n">
        <f aca="false">(SIN(0.5*'Parche Rectangular'!$C$9*'Parche Rectangular'!$C$12*COS(A2455))/COS(A2455))^2</f>
        <v>0.748234446374884</v>
      </c>
      <c r="C2455" s="14" t="n">
        <f aca="false">SIN(A2455)^3</f>
        <v>0.256593997891889</v>
      </c>
      <c r="D2455" s="14" t="n">
        <f aca="false">Tabla142[[#This Row],[( sin(0.5*k0*W*cos θ)/cos θ )²]]*Tabla142[[#This Row],[sin³ θ]]</f>
        <v>0.191992467955756</v>
      </c>
    </row>
    <row r="2456" customFormat="false" ht="15" hidden="false" customHeight="false" outlineLevel="0" collapsed="false">
      <c r="A2456" s="14" t="n">
        <f aca="false">A2455+0.001</f>
        <v>2.45399999999984</v>
      </c>
      <c r="B2456" s="14" t="n">
        <f aca="false">(SIN(0.5*'Parche Rectangular'!$C$9*'Parche Rectangular'!$C$12*COS(A2456))/COS(A2456))^2</f>
        <v>0.748006665750075</v>
      </c>
      <c r="C2456" s="14" t="n">
        <f aca="false">SIN(A2456)^3</f>
        <v>0.25565938277583</v>
      </c>
      <c r="D2456" s="14" t="n">
        <f aca="false">Tabla142[[#This Row],[( sin(0.5*k0*W*cos θ)/cos θ )²]]*Tabla142[[#This Row],[sin³ θ]]</f>
        <v>0.19123492247787</v>
      </c>
    </row>
    <row r="2457" customFormat="false" ht="15" hidden="false" customHeight="false" outlineLevel="0" collapsed="false">
      <c r="A2457" s="14" t="n">
        <f aca="false">A2456+0.001</f>
        <v>2.45499999999984</v>
      </c>
      <c r="B2457" s="14" t="n">
        <f aca="false">(SIN(0.5*'Parche Rectangular'!$C$9*'Parche Rectangular'!$C$12*COS(A2457))/COS(A2457))^2</f>
        <v>0.74777903037844</v>
      </c>
      <c r="C2457" s="14" t="n">
        <f aca="false">SIN(A2457)^3</f>
        <v>0.254726274795977</v>
      </c>
      <c r="D2457" s="14" t="n">
        <f aca="false">Tabla142[[#This Row],[( sin(0.5*k0*W*cos θ)/cos θ )²]]*Tabla142[[#This Row],[sin³ θ]]</f>
        <v>0.190478966778848</v>
      </c>
    </row>
    <row r="2458" customFormat="false" ht="15" hidden="false" customHeight="false" outlineLevel="0" collapsed="false">
      <c r="A2458" s="14" t="n">
        <f aca="false">A2457+0.001</f>
        <v>2.45599999999984</v>
      </c>
      <c r="B2458" s="14" t="n">
        <f aca="false">(SIN(0.5*'Parche Rectangular'!$C$9*'Parche Rectangular'!$C$12*COS(A2458))/COS(A2458))^2</f>
        <v>0.747551541094227</v>
      </c>
      <c r="C2458" s="14" t="n">
        <f aca="false">SIN(A2458)^3</f>
        <v>0.25379467771174</v>
      </c>
      <c r="D2458" s="14" t="n">
        <f aca="false">Tabla142[[#This Row],[( sin(0.5*k0*W*cos θ)/cos θ )²]]*Tabla142[[#This Row],[sin³ θ]]</f>
        <v>0.189724602444924</v>
      </c>
    </row>
    <row r="2459" customFormat="false" ht="15" hidden="false" customHeight="false" outlineLevel="0" collapsed="false">
      <c r="A2459" s="14" t="n">
        <f aca="false">A2458+0.001</f>
        <v>2.45699999999984</v>
      </c>
      <c r="B2459" s="14" t="n">
        <f aca="false">(SIN(0.5*'Parche Rectangular'!$C$9*'Parche Rectangular'!$C$12*COS(A2459))/COS(A2459))^2</f>
        <v>0.74732419873049</v>
      </c>
      <c r="C2459" s="14" t="n">
        <f aca="false">SIN(A2459)^3</f>
        <v>0.252864595265127</v>
      </c>
      <c r="D2459" s="14" t="n">
        <f aca="false">Tabla142[[#This Row],[( sin(0.5*k0*W*cos θ)/cos θ )²]]*Tabla142[[#This Row],[sin³ θ]]</f>
        <v>0.188971831043821</v>
      </c>
    </row>
    <row r="2460" customFormat="false" ht="15" hidden="false" customHeight="false" outlineLevel="0" collapsed="false">
      <c r="A2460" s="14" t="n">
        <f aca="false">A2459+0.001</f>
        <v>2.45799999999984</v>
      </c>
      <c r="B2460" s="14" t="n">
        <f aca="false">(SIN(0.5*'Parche Rectangular'!$C$9*'Parche Rectangular'!$C$12*COS(A2460))/COS(A2460))^2</f>
        <v>0.747097004119094</v>
      </c>
      <c r="C2460" s="14" t="n">
        <f aca="false">SIN(A2460)^3</f>
        <v>0.251936031180715</v>
      </c>
      <c r="D2460" s="14" t="n">
        <f aca="false">Tabla142[[#This Row],[( sin(0.5*k0*W*cos θ)/cos θ )²]]*Tabla142[[#This Row],[sin³ θ]]</f>
        <v>0.188220654124767</v>
      </c>
    </row>
    <row r="2461" customFormat="false" ht="15" hidden="false" customHeight="false" outlineLevel="0" collapsed="false">
      <c r="A2461" s="14" t="n">
        <f aca="false">A2460+0.001</f>
        <v>2.45899999999984</v>
      </c>
      <c r="B2461" s="14" t="n">
        <f aca="false">(SIN(0.5*'Parche Rectangular'!$C$9*'Parche Rectangular'!$C$12*COS(A2461))/COS(A2461))^2</f>
        <v>0.746869958090709</v>
      </c>
      <c r="C2461" s="14" t="n">
        <f aca="false">SIN(A2461)^3</f>
        <v>0.251008989165622</v>
      </c>
      <c r="D2461" s="14" t="n">
        <f aca="false">Tabla142[[#This Row],[( sin(0.5*k0*W*cos θ)/cos θ )²]]*Tabla142[[#This Row],[sin³ θ]]</f>
        <v>0.187471073218519</v>
      </c>
    </row>
    <row r="2462" customFormat="false" ht="15" hidden="false" customHeight="false" outlineLevel="0" collapsed="false">
      <c r="A2462" s="14" t="n">
        <f aca="false">A2461+0.001</f>
        <v>2.45999999999984</v>
      </c>
      <c r="B2462" s="14" t="n">
        <f aca="false">(SIN(0.5*'Parche Rectangular'!$C$9*'Parche Rectangular'!$C$12*COS(A2462))/COS(A2462))^2</f>
        <v>0.746643061474809</v>
      </c>
      <c r="C2462" s="14" t="n">
        <f aca="false">SIN(A2462)^3</f>
        <v>0.250083472909477</v>
      </c>
      <c r="D2462" s="14" t="n">
        <f aca="false">Tabla142[[#This Row],[( sin(0.5*k0*W*cos θ)/cos θ )²]]*Tabla142[[#This Row],[sin³ θ]]</f>
        <v>0.186723089837385</v>
      </c>
    </row>
    <row r="2463" customFormat="false" ht="15" hidden="false" customHeight="false" outlineLevel="0" collapsed="false">
      <c r="A2463" s="14" t="n">
        <f aca="false">A2462+0.001</f>
        <v>2.46099999999984</v>
      </c>
      <c r="B2463" s="14" t="n">
        <f aca="false">(SIN(0.5*'Parche Rectangular'!$C$9*'Parche Rectangular'!$C$12*COS(A2463))/COS(A2463))^2</f>
        <v>0.74641631509967</v>
      </c>
      <c r="C2463" s="14" t="n">
        <f aca="false">SIN(A2463)^3</f>
        <v>0.249159486084394</v>
      </c>
      <c r="D2463" s="14" t="n">
        <f aca="false">Tabla142[[#This Row],[( sin(0.5*k0*W*cos θ)/cos θ )²]]*Tabla142[[#This Row],[sin³ θ]]</f>
        <v>0.185976705475241</v>
      </c>
    </row>
    <row r="2464" customFormat="false" ht="15" hidden="false" customHeight="false" outlineLevel="0" collapsed="false">
      <c r="A2464" s="14" t="n">
        <f aca="false">A2463+0.001</f>
        <v>2.46199999999984</v>
      </c>
      <c r="B2464" s="14" t="n">
        <f aca="false">(SIN(0.5*'Parche Rectangular'!$C$9*'Parche Rectangular'!$C$12*COS(A2464))/COS(A2464))^2</f>
        <v>0.746189719792367</v>
      </c>
      <c r="C2464" s="14" t="n">
        <f aca="false">SIN(A2464)^3</f>
        <v>0.248237032344941</v>
      </c>
      <c r="D2464" s="14" t="n">
        <f aca="false">Tabla142[[#This Row],[( sin(0.5*k0*W*cos θ)/cos θ )²]]*Tabla142[[#This Row],[sin³ θ]]</f>
        <v>0.18523192160756</v>
      </c>
    </row>
    <row r="2465" customFormat="false" ht="15" hidden="false" customHeight="false" outlineLevel="0" collapsed="false">
      <c r="A2465" s="14" t="n">
        <f aca="false">A2464+0.001</f>
        <v>2.46299999999984</v>
      </c>
      <c r="B2465" s="14" t="n">
        <f aca="false">(SIN(0.5*'Parche Rectangular'!$C$9*'Parche Rectangular'!$C$12*COS(A2465))/COS(A2465))^2</f>
        <v>0.745963276378775</v>
      </c>
      <c r="C2465" s="14" t="n">
        <f aca="false">SIN(A2465)^3</f>
        <v>0.247316115328112</v>
      </c>
      <c r="D2465" s="14" t="n">
        <f aca="false">Tabla142[[#This Row],[( sin(0.5*k0*W*cos θ)/cos θ )²]]*Tabla142[[#This Row],[sin³ θ]]</f>
        <v>0.18448873969143</v>
      </c>
    </row>
    <row r="2466" customFormat="false" ht="15" hidden="false" customHeight="false" outlineLevel="0" collapsed="false">
      <c r="A2466" s="14" t="n">
        <f aca="false">A2465+0.001</f>
        <v>2.46399999999984</v>
      </c>
      <c r="B2466" s="14" t="n">
        <f aca="false">(SIN(0.5*'Parche Rectangular'!$C$9*'Parche Rectangular'!$C$12*COS(A2466))/COS(A2466))^2</f>
        <v>0.745736985683565</v>
      </c>
      <c r="C2466" s="14" t="n">
        <f aca="false">SIN(A2466)^3</f>
        <v>0.246396738653301</v>
      </c>
      <c r="D2466" s="14" t="n">
        <f aca="false">Tabla142[[#This Row],[( sin(0.5*k0*W*cos θ)/cos θ )²]]*Tabla142[[#This Row],[sin³ θ]]</f>
        <v>0.183747161165574</v>
      </c>
    </row>
    <row r="2467" customFormat="false" ht="15" hidden="false" customHeight="false" outlineLevel="0" collapsed="false">
      <c r="A2467" s="14" t="n">
        <f aca="false">A2466+0.001</f>
        <v>2.46499999999984</v>
      </c>
      <c r="B2467" s="14" t="n">
        <f aca="false">(SIN(0.5*'Parche Rectangular'!$C$9*'Parche Rectangular'!$C$12*COS(A2467))/COS(A2467))^2</f>
        <v>0.745510848530202</v>
      </c>
      <c r="C2467" s="14" t="n">
        <f aca="false">SIN(A2467)^3</f>
        <v>0.245478905922273</v>
      </c>
      <c r="D2467" s="14" t="n">
        <f aca="false">Tabla142[[#This Row],[( sin(0.5*k0*W*cos θ)/cos θ )²]]*Tabla142[[#This Row],[sin³ θ]]</f>
        <v>0.183007187450379</v>
      </c>
    </row>
    <row r="2468" customFormat="false" ht="15" hidden="false" customHeight="false" outlineLevel="0" collapsed="false">
      <c r="A2468" s="14" t="n">
        <f aca="false">A2467+0.001</f>
        <v>2.46599999999984</v>
      </c>
      <c r="B2468" s="14" t="n">
        <f aca="false">(SIN(0.5*'Parche Rectangular'!$C$9*'Parche Rectangular'!$C$12*COS(A2468))/COS(A2468))^2</f>
        <v>0.745284865740944</v>
      </c>
      <c r="C2468" s="14" t="n">
        <f aca="false">SIN(A2468)^3</f>
        <v>0.244562620719134</v>
      </c>
      <c r="D2468" s="14" t="n">
        <f aca="false">Tabla142[[#This Row],[( sin(0.5*k0*W*cos θ)/cos θ )²]]*Tabla142[[#This Row],[sin³ θ]]</f>
        <v>0.182268819947913</v>
      </c>
    </row>
    <row r="2469" customFormat="false" ht="15" hidden="false" customHeight="false" outlineLevel="0" collapsed="false">
      <c r="A2469" s="14" t="n">
        <f aca="false">A2468+0.001</f>
        <v>2.46699999999984</v>
      </c>
      <c r="B2469" s="14" t="n">
        <f aca="false">(SIN(0.5*'Parche Rectangular'!$C$9*'Parche Rectangular'!$C$12*COS(A2469))/COS(A2469))^2</f>
        <v>0.74505903813684</v>
      </c>
      <c r="C2469" s="14" t="n">
        <f aca="false">SIN(A2469)^3</f>
        <v>0.243647886610306</v>
      </c>
      <c r="D2469" s="14" t="n">
        <f aca="false">Tabla142[[#This Row],[( sin(0.5*k0*W*cos θ)/cos θ )²]]*Tabla142[[#This Row],[sin³ θ]]</f>
        <v>0.181532060041949</v>
      </c>
    </row>
    <row r="2470" customFormat="false" ht="15" hidden="false" customHeight="false" outlineLevel="0" collapsed="false">
      <c r="A2470" s="14" t="n">
        <f aca="false">A2469+0.001</f>
        <v>2.46799999999984</v>
      </c>
      <c r="B2470" s="14" t="n">
        <f aca="false">(SIN(0.5*'Parche Rectangular'!$C$9*'Parche Rectangular'!$C$12*COS(A2470))/COS(A2470))^2</f>
        <v>0.74483336653773</v>
      </c>
      <c r="C2470" s="14" t="n">
        <f aca="false">SIN(A2470)^3</f>
        <v>0.242734707144502</v>
      </c>
      <c r="D2470" s="14" t="n">
        <f aca="false">Tabla142[[#This Row],[( sin(0.5*k0*W*cos θ)/cos θ )²]]*Tabla142[[#This Row],[sin³ θ]]</f>
        <v>0.180796909097989</v>
      </c>
    </row>
    <row r="2471" customFormat="false" ht="15" hidden="false" customHeight="false" outlineLevel="0" collapsed="false">
      <c r="A2471" s="14" t="n">
        <f aca="false">A2470+0.001</f>
        <v>2.46899999999984</v>
      </c>
      <c r="B2471" s="14" t="n">
        <f aca="false">(SIN(0.5*'Parche Rectangular'!$C$9*'Parche Rectangular'!$C$12*COS(A2471))/COS(A2471))^2</f>
        <v>0.744607851762238</v>
      </c>
      <c r="C2471" s="14" t="n">
        <f aca="false">SIN(A2471)^3</f>
        <v>0.241823085852691</v>
      </c>
      <c r="D2471" s="14" t="n">
        <f aca="false">Tabla142[[#This Row],[( sin(0.5*k0*W*cos θ)/cos θ )²]]*Tabla142[[#This Row],[sin³ θ]]</f>
        <v>0.180063368463287</v>
      </c>
    </row>
    <row r="2472" customFormat="false" ht="15" hidden="false" customHeight="false" outlineLevel="0" collapsed="false">
      <c r="A2472" s="14" t="n">
        <f aca="false">A2471+0.001</f>
        <v>2.46999999999984</v>
      </c>
      <c r="B2472" s="14" t="n">
        <f aca="false">(SIN(0.5*'Parche Rectangular'!$C$9*'Parche Rectangular'!$C$12*COS(A2472))/COS(A2472))^2</f>
        <v>0.744382494627777</v>
      </c>
      <c r="C2472" s="14" t="n">
        <f aca="false">SIN(A2472)^3</f>
        <v>0.240913026248079</v>
      </c>
      <c r="D2472" s="14" t="n">
        <f aca="false">Tabla142[[#This Row],[( sin(0.5*k0*W*cos θ)/cos θ )²]]*Tabla142[[#This Row],[sin³ θ]]</f>
        <v>0.179331439466872</v>
      </c>
    </row>
    <row r="2473" customFormat="false" ht="15" hidden="false" customHeight="false" outlineLevel="0" collapsed="false">
      <c r="A2473" s="14" t="n">
        <f aca="false">A2472+0.001</f>
        <v>2.47099999999984</v>
      </c>
      <c r="B2473" s="14" t="n">
        <f aca="false">(SIN(0.5*'Parche Rectangular'!$C$9*'Parche Rectangular'!$C$12*COS(A2473))/COS(A2473))^2</f>
        <v>0.744157295950542</v>
      </c>
      <c r="C2473" s="14" t="n">
        <f aca="false">SIN(A2473)^3</f>
        <v>0.240004531826077</v>
      </c>
      <c r="D2473" s="14" t="n">
        <f aca="false">Tabla142[[#This Row],[( sin(0.5*k0*W*cos θ)/cos θ )²]]*Tabla142[[#This Row],[sin³ θ]]</f>
        <v>0.17860112341957</v>
      </c>
    </row>
    <row r="2474" customFormat="false" ht="15" hidden="false" customHeight="false" outlineLevel="0" collapsed="false">
      <c r="A2474" s="14" t="n">
        <f aca="false">A2473+0.001</f>
        <v>2.47199999999984</v>
      </c>
      <c r="B2474" s="14" t="n">
        <f aca="false">(SIN(0.5*'Parche Rectangular'!$C$9*'Parche Rectangular'!$C$12*COS(A2474))/COS(A2474))^2</f>
        <v>0.743932256545511</v>
      </c>
      <c r="C2474" s="14" t="n">
        <f aca="false">SIN(A2474)^3</f>
        <v>0.239097606064279</v>
      </c>
      <c r="D2474" s="14" t="n">
        <f aca="false">Tabla142[[#This Row],[( sin(0.5*k0*W*cos θ)/cos θ )²]]*Tabla142[[#This Row],[sin³ θ]]</f>
        <v>0.177872421614029</v>
      </c>
    </row>
    <row r="2475" customFormat="false" ht="15" hidden="false" customHeight="false" outlineLevel="0" collapsed="false">
      <c r="A2475" s="14" t="n">
        <f aca="false">A2474+0.001</f>
        <v>2.47299999999984</v>
      </c>
      <c r="B2475" s="14" t="n">
        <f aca="false">(SIN(0.5*'Parche Rectangular'!$C$9*'Parche Rectangular'!$C$12*COS(A2475))/COS(A2475))^2</f>
        <v>0.743707377226442</v>
      </c>
      <c r="C2475" s="14" t="n">
        <f aca="false">SIN(A2475)^3</f>
        <v>0.238192252422427</v>
      </c>
      <c r="D2475" s="14" t="n">
        <f aca="false">Tabla142[[#This Row],[( sin(0.5*k0*W*cos θ)/cos θ )²]]*Tabla142[[#This Row],[sin³ θ]]</f>
        <v>0.177145335324742</v>
      </c>
    </row>
    <row r="2476" customFormat="false" ht="15" hidden="false" customHeight="false" outlineLevel="0" collapsed="false">
      <c r="A2476" s="14" t="n">
        <f aca="false">A2475+0.001</f>
        <v>2.47399999999984</v>
      </c>
      <c r="B2476" s="14" t="n">
        <f aca="false">(SIN(0.5*'Parche Rectangular'!$C$9*'Parche Rectangular'!$C$12*COS(A2476))/COS(A2476))^2</f>
        <v>0.743482658805872</v>
      </c>
      <c r="C2476" s="14" t="n">
        <f aca="false">SIN(A2476)^3</f>
        <v>0.237288474342395</v>
      </c>
      <c r="D2476" s="14" t="n">
        <f aca="false">Tabla142[[#This Row],[( sin(0.5*k0*W*cos θ)/cos θ )²]]*Tabla142[[#This Row],[sin³ θ]]</f>
        <v>0.176419865808073</v>
      </c>
    </row>
    <row r="2477" customFormat="false" ht="15" hidden="false" customHeight="false" outlineLevel="0" collapsed="false">
      <c r="A2477" s="14" t="n">
        <f aca="false">A2476+0.001</f>
        <v>2.47499999999984</v>
      </c>
      <c r="B2477" s="14" t="n">
        <f aca="false">(SIN(0.5*'Parche Rectangular'!$C$9*'Parche Rectangular'!$C$12*COS(A2477))/COS(A2477))^2</f>
        <v>0.743258102095115</v>
      </c>
      <c r="C2477" s="14" t="n">
        <f aca="false">SIN(A2477)^3</f>
        <v>0.236386275248156</v>
      </c>
      <c r="D2477" s="14" t="n">
        <f aca="false">Tabla142[[#This Row],[( sin(0.5*k0*W*cos θ)/cos θ )²]]*Tabla142[[#This Row],[sin³ θ]]</f>
        <v>0.175696014302278</v>
      </c>
    </row>
    <row r="2478" customFormat="false" ht="15" hidden="false" customHeight="false" outlineLevel="0" collapsed="false">
      <c r="A2478" s="14" t="n">
        <f aca="false">A2477+0.001</f>
        <v>2.47599999999984</v>
      </c>
      <c r="B2478" s="14" t="n">
        <f aca="false">(SIN(0.5*'Parche Rectangular'!$C$9*'Parche Rectangular'!$C$12*COS(A2478))/COS(A2478))^2</f>
        <v>0.743033707904261</v>
      </c>
      <c r="C2478" s="14" t="n">
        <f aca="false">SIN(A2478)^3</f>
        <v>0.235485658545756</v>
      </c>
      <c r="D2478" s="14" t="n">
        <f aca="false">Tabla142[[#This Row],[( sin(0.5*k0*W*cos θ)/cos θ )²]]*Tabla142[[#This Row],[sin³ θ]]</f>
        <v>0.17497378202753</v>
      </c>
    </row>
    <row r="2479" customFormat="false" ht="15" hidden="false" customHeight="false" outlineLevel="0" collapsed="false">
      <c r="A2479" s="14" t="n">
        <f aca="false">A2478+0.001</f>
        <v>2.47699999999984</v>
      </c>
      <c r="B2479" s="14" t="n">
        <f aca="false">(SIN(0.5*'Parche Rectangular'!$C$9*'Parche Rectangular'!$C$12*COS(A2479))/COS(A2479))^2</f>
        <v>0.742809477042173</v>
      </c>
      <c r="C2479" s="14" t="n">
        <f aca="false">SIN(A2479)^3</f>
        <v>0.234586627623291</v>
      </c>
      <c r="D2479" s="14" t="n">
        <f aca="false">Tabla142[[#This Row],[( sin(0.5*k0*W*cos θ)/cos θ )²]]*Tabla142[[#This Row],[sin³ θ]]</f>
        <v>0.174253170185944</v>
      </c>
    </row>
    <row r="2480" customFormat="false" ht="15" hidden="false" customHeight="false" outlineLevel="0" collapsed="false">
      <c r="A2480" s="14" t="n">
        <f aca="false">A2479+0.001</f>
        <v>2.47799999999984</v>
      </c>
      <c r="B2480" s="14" t="n">
        <f aca="false">(SIN(0.5*'Parche Rectangular'!$C$9*'Parche Rectangular'!$C$12*COS(A2480))/COS(A2480))^2</f>
        <v>0.742585410316487</v>
      </c>
      <c r="C2480" s="14" t="n">
        <f aca="false">SIN(A2480)^3</f>
        <v>0.23368918585088</v>
      </c>
      <c r="D2480" s="14" t="n">
        <f aca="false">Tabla142[[#This Row],[( sin(0.5*k0*W*cos θ)/cos θ )²]]*Tabla142[[#This Row],[sin³ θ]]</f>
        <v>0.173534179961602</v>
      </c>
    </row>
    <row r="2481" customFormat="false" ht="15" hidden="false" customHeight="false" outlineLevel="0" collapsed="false">
      <c r="A2481" s="14" t="n">
        <f aca="false">A2480+0.001</f>
        <v>2.47899999999984</v>
      </c>
      <c r="B2481" s="14" t="n">
        <f aca="false">(SIN(0.5*'Parche Rectangular'!$C$9*'Parche Rectangular'!$C$12*COS(A2481))/COS(A2481))^2</f>
        <v>0.742361508533609</v>
      </c>
      <c r="C2481" s="14" t="n">
        <f aca="false">SIN(A2481)^3</f>
        <v>0.232793336580639</v>
      </c>
      <c r="D2481" s="14" t="n">
        <f aca="false">Tabla142[[#This Row],[( sin(0.5*k0*W*cos θ)/cos θ )²]]*Tabla142[[#This Row],[sin³ θ]]</f>
        <v>0.172816812520576</v>
      </c>
    </row>
    <row r="2482" customFormat="false" ht="15" hidden="false" customHeight="false" outlineLevel="0" collapsed="false">
      <c r="A2482" s="14" t="n">
        <f aca="false">A2481+0.001</f>
        <v>2.47999999999984</v>
      </c>
      <c r="B2482" s="14" t="n">
        <f aca="false">(SIN(0.5*'Parche Rectangular'!$C$9*'Parche Rectangular'!$C$12*COS(A2482))/COS(A2482))^2</f>
        <v>0.742137772498712</v>
      </c>
      <c r="C2482" s="14" t="n">
        <f aca="false">SIN(A2482)^3</f>
        <v>0.231899083146656</v>
      </c>
      <c r="D2482" s="14" t="n">
        <f aca="false">Tabla142[[#This Row],[( sin(0.5*k0*W*cos θ)/cos θ )²]]*Tabla142[[#This Row],[sin³ θ]]</f>
        <v>0.172101069010953</v>
      </c>
    </row>
    <row r="2483" customFormat="false" ht="15" hidden="false" customHeight="false" outlineLevel="0" collapsed="false">
      <c r="A2483" s="14" t="n">
        <f aca="false">A2482+0.001</f>
        <v>2.48099999999984</v>
      </c>
      <c r="B2483" s="14" t="n">
        <f aca="false">(SIN(0.5*'Parche Rectangular'!$C$9*'Parche Rectangular'!$C$12*COS(A2483))/COS(A2483))^2</f>
        <v>0.741914203015738</v>
      </c>
      <c r="C2483" s="14" t="n">
        <f aca="false">SIN(A2483)^3</f>
        <v>0.231006428864965</v>
      </c>
      <c r="D2483" s="14" t="n">
        <f aca="false">Tabla142[[#This Row],[( sin(0.5*k0*W*cos θ)/cos θ )²]]*Tabla142[[#This Row],[sin³ θ]]</f>
        <v>0.171386950562862</v>
      </c>
    </row>
    <row r="2484" customFormat="false" ht="15" hidden="false" customHeight="false" outlineLevel="0" collapsed="false">
      <c r="A2484" s="14" t="n">
        <f aca="false">A2483+0.001</f>
        <v>2.48199999999984</v>
      </c>
      <c r="B2484" s="14" t="n">
        <f aca="false">(SIN(0.5*'Parche Rectangular'!$C$9*'Parche Rectangular'!$C$12*COS(A2484))/COS(A2484))^2</f>
        <v>0.741690800887396</v>
      </c>
      <c r="C2484" s="14" t="n">
        <f aca="false">SIN(A2484)^3</f>
        <v>0.230115377033522</v>
      </c>
      <c r="D2484" s="14" t="n">
        <f aca="false">Tabla142[[#This Row],[( sin(0.5*k0*W*cos θ)/cos θ )²]]*Tabla142[[#This Row],[sin³ θ]]</f>
        <v>0.170674458288498</v>
      </c>
    </row>
    <row r="2485" customFormat="false" ht="15" hidden="false" customHeight="false" outlineLevel="0" collapsed="false">
      <c r="A2485" s="14" t="n">
        <f aca="false">A2484+0.001</f>
        <v>2.48299999999984</v>
      </c>
      <c r="B2485" s="14" t="n">
        <f aca="false">(SIN(0.5*'Parche Rectangular'!$C$9*'Parche Rectangular'!$C$12*COS(A2485))/COS(A2485))^2</f>
        <v>0.741467566915157</v>
      </c>
      <c r="C2485" s="14" t="n">
        <f aca="false">SIN(A2485)^3</f>
        <v>0.229225930932178</v>
      </c>
      <c r="D2485" s="14" t="n">
        <f aca="false">Tabla142[[#This Row],[( sin(0.5*k0*W*cos θ)/cos θ )²]]*Tabla142[[#This Row],[sin³ θ]]</f>
        <v>0.169963593282144</v>
      </c>
    </row>
    <row r="2486" customFormat="false" ht="15" hidden="false" customHeight="false" outlineLevel="0" collapsed="false">
      <c r="A2486" s="14" t="n">
        <f aca="false">A2485+0.001</f>
        <v>2.48399999999984</v>
      </c>
      <c r="B2486" s="14" t="n">
        <f aca="false">(SIN(0.5*'Parche Rectangular'!$C$9*'Parche Rectangular'!$C$12*COS(A2486))/COS(A2486))^2</f>
        <v>0.741244501899254</v>
      </c>
      <c r="C2486" s="14" t="n">
        <f aca="false">SIN(A2486)^3</f>
        <v>0.228338093822657</v>
      </c>
      <c r="D2486" s="14" t="n">
        <f aca="false">Tabla142[[#This Row],[( sin(0.5*k0*W*cos θ)/cos θ )²]]*Tabla142[[#This Row],[sin³ θ]]</f>
        <v>0.169254356620201</v>
      </c>
    </row>
    <row r="2487" customFormat="false" ht="15" hidden="false" customHeight="false" outlineLevel="0" collapsed="false">
      <c r="A2487" s="14" t="n">
        <f aca="false">A2486+0.001</f>
        <v>2.48499999999984</v>
      </c>
      <c r="B2487" s="14" t="n">
        <f aca="false">(SIN(0.5*'Parche Rectangular'!$C$9*'Parche Rectangular'!$C$12*COS(A2487))/COS(A2487))^2</f>
        <v>0.741021606638682</v>
      </c>
      <c r="C2487" s="14" t="n">
        <f aca="false">SIN(A2487)^3</f>
        <v>0.227451868948531</v>
      </c>
      <c r="D2487" s="14" t="n">
        <f aca="false">Tabla142[[#This Row],[( sin(0.5*k0*W*cos θ)/cos θ )²]]*Tabla142[[#This Row],[sin³ θ]]</f>
        <v>0.168546749361212</v>
      </c>
    </row>
    <row r="2488" customFormat="false" ht="15" hidden="false" customHeight="false" outlineLevel="0" collapsed="false">
      <c r="A2488" s="14" t="n">
        <f aca="false">A2487+0.001</f>
        <v>2.48599999999984</v>
      </c>
      <c r="B2488" s="14" t="n">
        <f aca="false">(SIN(0.5*'Parche Rectangular'!$C$9*'Parche Rectangular'!$C$12*COS(A2488))/COS(A2488))^2</f>
        <v>0.740798881931195</v>
      </c>
      <c r="C2488" s="14" t="n">
        <f aca="false">SIN(A2488)^3</f>
        <v>0.226567259535193</v>
      </c>
      <c r="D2488" s="14" t="n">
        <f aca="false">Tabla142[[#This Row],[( sin(0.5*k0*W*cos θ)/cos θ )²]]*Tabla142[[#This Row],[sin³ θ]]</f>
        <v>0.167840772545886</v>
      </c>
    </row>
    <row r="2489" customFormat="false" ht="15" hidden="false" customHeight="false" outlineLevel="0" collapsed="false">
      <c r="A2489" s="14" t="n">
        <f aca="false">A2488+0.001</f>
        <v>2.48699999999984</v>
      </c>
      <c r="B2489" s="14" t="n">
        <f aca="false">(SIN(0.5*'Parche Rectangular'!$C$9*'Parche Rectangular'!$C$12*COS(A2489))/COS(A2489))^2</f>
        <v>0.740576328573305</v>
      </c>
      <c r="C2489" s="14" t="n">
        <f aca="false">SIN(A2489)^3</f>
        <v>0.225684268789834</v>
      </c>
      <c r="D2489" s="14" t="n">
        <f aca="false">Tabla142[[#This Row],[( sin(0.5*k0*W*cos θ)/cos θ )²]]*Tabla142[[#This Row],[sin³ θ]]</f>
        <v>0.167136427197126</v>
      </c>
    </row>
    <row r="2490" customFormat="false" ht="15" hidden="false" customHeight="false" outlineLevel="0" collapsed="false">
      <c r="A2490" s="14" t="n">
        <f aca="false">A2489+0.001</f>
        <v>2.48799999999984</v>
      </c>
      <c r="B2490" s="14" t="n">
        <f aca="false">(SIN(0.5*'Parche Rectangular'!$C$9*'Parche Rectangular'!$C$12*COS(A2490))/COS(A2490))^2</f>
        <v>0.74035394736028</v>
      </c>
      <c r="C2490" s="14" t="n">
        <f aca="false">SIN(A2490)^3</f>
        <v>0.224802899901421</v>
      </c>
      <c r="D2490" s="14" t="n">
        <f aca="false">Tabla142[[#This Row],[( sin(0.5*k0*W*cos θ)/cos θ )²]]*Tabla142[[#This Row],[sin³ θ]]</f>
        <v>0.166433714320055</v>
      </c>
    </row>
    <row r="2491" customFormat="false" ht="15" hidden="false" customHeight="false" outlineLevel="0" collapsed="false">
      <c r="A2491" s="14" t="n">
        <f aca="false">A2490+0.001</f>
        <v>2.48899999999984</v>
      </c>
      <c r="B2491" s="14" t="n">
        <f aca="false">(SIN(0.5*'Parche Rectangular'!$C$9*'Parche Rectangular'!$C$12*COS(A2491))/COS(A2491))^2</f>
        <v>0.740131739086142</v>
      </c>
      <c r="C2491" s="14" t="n">
        <f aca="false">SIN(A2491)^3</f>
        <v>0.223923156040669</v>
      </c>
      <c r="D2491" s="14" t="n">
        <f aca="false">Tabla142[[#This Row],[( sin(0.5*k0*W*cos θ)/cos θ )²]]*Tabla142[[#This Row],[sin³ θ]]</f>
        <v>0.165732634902038</v>
      </c>
    </row>
    <row r="2492" customFormat="false" ht="15" hidden="false" customHeight="false" outlineLevel="0" collapsed="false">
      <c r="A2492" s="14" t="n">
        <f aca="false">A2491+0.001</f>
        <v>2.48999999999984</v>
      </c>
      <c r="B2492" s="14" t="n">
        <f aca="false">(SIN(0.5*'Parche Rectangular'!$C$9*'Parche Rectangular'!$C$12*COS(A2492))/COS(A2492))^2</f>
        <v>0.739909704543668</v>
      </c>
      <c r="C2492" s="14" t="n">
        <f aca="false">SIN(A2492)^3</f>
        <v>0.223045040360023</v>
      </c>
      <c r="D2492" s="14" t="n">
        <f aca="false">Tabla142[[#This Row],[( sin(0.5*k0*W*cos θ)/cos θ )²]]*Tabla142[[#This Row],[sin³ θ]]</f>
        <v>0.165033189912715</v>
      </c>
    </row>
    <row r="2493" customFormat="false" ht="15" hidden="false" customHeight="false" outlineLevel="0" collapsed="false">
      <c r="A2493" s="14" t="n">
        <f aca="false">A2492+0.001</f>
        <v>2.49099999999984</v>
      </c>
      <c r="B2493" s="14" t="n">
        <f aca="false">(SIN(0.5*'Parche Rectangular'!$C$9*'Parche Rectangular'!$C$12*COS(A2493))/COS(A2493))^2</f>
        <v>0.739687844524386</v>
      </c>
      <c r="C2493" s="14" t="n">
        <f aca="false">SIN(A2493)^3</f>
        <v>0.222168555993626</v>
      </c>
      <c r="D2493" s="14" t="n">
        <f aca="false">Tabla142[[#This Row],[( sin(0.5*k0*W*cos θ)/cos θ )²]]*Tabla142[[#This Row],[sin³ θ]]</f>
        <v>0.164335380304021</v>
      </c>
    </row>
    <row r="2494" customFormat="false" ht="15" hidden="false" customHeight="false" outlineLevel="0" collapsed="false">
      <c r="A2494" s="14" t="n">
        <f aca="false">A2493+0.001</f>
        <v>2.49199999999984</v>
      </c>
      <c r="B2494" s="14" t="n">
        <f aca="false">(SIN(0.5*'Parche Rectangular'!$C$9*'Parche Rectangular'!$C$12*COS(A2494))/COS(A2494))^2</f>
        <v>0.739466159818573</v>
      </c>
      <c r="C2494" s="14" t="n">
        <f aca="false">SIN(A2494)^3</f>
        <v>0.221293706057305</v>
      </c>
      <c r="D2494" s="14" t="n">
        <f aca="false">Tabla142[[#This Row],[( sin(0.5*k0*W*cos θ)/cos θ )²]]*Tabla142[[#This Row],[sin³ θ]]</f>
        <v>0.163639207010215</v>
      </c>
    </row>
    <row r="2495" customFormat="false" ht="15" hidden="false" customHeight="false" outlineLevel="0" collapsed="false">
      <c r="A2495" s="14" t="n">
        <f aca="false">A2494+0.001</f>
        <v>2.49299999999984</v>
      </c>
      <c r="B2495" s="14" t="n">
        <f aca="false">(SIN(0.5*'Parche Rectangular'!$C$9*'Parche Rectangular'!$C$12*COS(A2495))/COS(A2495))^2</f>
        <v>0.739244651215256</v>
      </c>
      <c r="C2495" s="14" t="n">
        <f aca="false">SIN(A2495)^3</f>
        <v>0.220420493648541</v>
      </c>
      <c r="D2495" s="14" t="n">
        <f aca="false">Tabla142[[#This Row],[( sin(0.5*k0*W*cos θ)/cos θ )²]]*Tabla142[[#This Row],[sin³ θ]]</f>
        <v>0.16294467094791</v>
      </c>
    </row>
    <row r="2496" customFormat="false" ht="15" hidden="false" customHeight="false" outlineLevel="0" collapsed="false">
      <c r="A2496" s="14" t="n">
        <f aca="false">A2495+0.001</f>
        <v>2.49399999999984</v>
      </c>
      <c r="B2496" s="14" t="n">
        <f aca="false">(SIN(0.5*'Parche Rectangular'!$C$9*'Parche Rectangular'!$C$12*COS(A2496))/COS(A2496))^2</f>
        <v>0.739023319502209</v>
      </c>
      <c r="C2496" s="14" t="n">
        <f aca="false">SIN(A2496)^3</f>
        <v>0.219548921846448</v>
      </c>
      <c r="D2496" s="14" t="n">
        <f aca="false">Tabla142[[#This Row],[( sin(0.5*k0*W*cos θ)/cos θ )²]]*Tabla142[[#This Row],[sin³ θ]]</f>
        <v>0.162251773016093</v>
      </c>
    </row>
    <row r="2497" customFormat="false" ht="15" hidden="false" customHeight="false" outlineLevel="0" collapsed="false">
      <c r="A2497" s="14" t="n">
        <f aca="false">A2496+0.001</f>
        <v>2.49499999999984</v>
      </c>
      <c r="B2497" s="14" t="n">
        <f aca="false">(SIN(0.5*'Parche Rectangular'!$C$9*'Parche Rectangular'!$C$12*COS(A2497))/COS(A2497))^2</f>
        <v>0.738802165465953</v>
      </c>
      <c r="C2497" s="14" t="n">
        <f aca="false">SIN(A2497)^3</f>
        <v>0.218678993711751</v>
      </c>
      <c r="D2497" s="14" t="n">
        <f aca="false">Tabla142[[#This Row],[( sin(0.5*k0*W*cos θ)/cos θ )²]]*Tabla142[[#This Row],[sin³ θ]]</f>
        <v>0.161560514096157</v>
      </c>
    </row>
    <row r="2498" customFormat="false" ht="15" hidden="false" customHeight="false" outlineLevel="0" collapsed="false">
      <c r="A2498" s="14" t="n">
        <f aca="false">A2497+0.001</f>
        <v>2.49599999999984</v>
      </c>
      <c r="B2498" s="14" t="n">
        <f aca="false">(SIN(0.5*'Parche Rectangular'!$C$9*'Parche Rectangular'!$C$12*COS(A2498))/COS(A2498))^2</f>
        <v>0.738581189891753</v>
      </c>
      <c r="C2498" s="14" t="n">
        <f aca="false">SIN(A2498)^3</f>
        <v>0.217810712286762</v>
      </c>
      <c r="D2498" s="14" t="n">
        <f aca="false">Tabla142[[#This Row],[( sin(0.5*k0*W*cos θ)/cos θ )²]]*Tabla142[[#This Row],[sin³ θ]]</f>
        <v>0.160870895051927</v>
      </c>
    </row>
    <row r="2499" customFormat="false" ht="15" hidden="false" customHeight="false" outlineLevel="0" collapsed="false">
      <c r="A2499" s="14" t="n">
        <f aca="false">A2498+0.001</f>
        <v>2.49699999999984</v>
      </c>
      <c r="B2499" s="14" t="n">
        <f aca="false">(SIN(0.5*'Parche Rectangular'!$C$9*'Parche Rectangular'!$C$12*COS(A2499))/COS(A2499))^2</f>
        <v>0.738360393563615</v>
      </c>
      <c r="C2499" s="14" t="n">
        <f aca="false">SIN(A2499)^3</f>
        <v>0.216944080595358</v>
      </c>
      <c r="D2499" s="14" t="n">
        <f aca="false">Tabla142[[#This Row],[( sin(0.5*k0*W*cos θ)/cos θ )²]]*Tabla142[[#This Row],[sin³ θ]]</f>
        <v>0.160182916729685</v>
      </c>
    </row>
    <row r="2500" customFormat="false" ht="15" hidden="false" customHeight="false" outlineLevel="0" collapsed="false">
      <c r="A2500" s="14" t="n">
        <f aca="false">A2499+0.001</f>
        <v>2.49799999999984</v>
      </c>
      <c r="B2500" s="14" t="n">
        <f aca="false">(SIN(0.5*'Parche Rectangular'!$C$9*'Parche Rectangular'!$C$12*COS(A2500))/COS(A2500))^2</f>
        <v>0.738139777264289</v>
      </c>
      <c r="C2500" s="14" t="n">
        <f aca="false">SIN(A2500)^3</f>
        <v>0.216079101642957</v>
      </c>
      <c r="D2500" s="14" t="n">
        <f aca="false">Tabla142[[#This Row],[( sin(0.5*k0*W*cos θ)/cos θ )²]]*Tabla142[[#This Row],[sin³ θ]]</f>
        <v>0.1594965799582</v>
      </c>
    </row>
    <row r="2501" customFormat="false" ht="15" hidden="false" customHeight="false" outlineLevel="0" collapsed="false">
      <c r="A2501" s="14" t="n">
        <f aca="false">A2500+0.001</f>
        <v>2.49899999999984</v>
      </c>
      <c r="B2501" s="14" t="n">
        <f aca="false">(SIN(0.5*'Parche Rectangular'!$C$9*'Parche Rectangular'!$C$12*COS(A2501))/COS(A2501))^2</f>
        <v>0.737919341775266</v>
      </c>
      <c r="C2501" s="14" t="n">
        <f aca="false">SIN(A2501)^3</f>
        <v>0.2152157784165</v>
      </c>
      <c r="D2501" s="14" t="n">
        <f aca="false">Tabla142[[#This Row],[( sin(0.5*k0*W*cos θ)/cos θ )²]]*Tabla142[[#This Row],[sin³ θ]]</f>
        <v>0.158811885548755</v>
      </c>
    </row>
    <row r="2502" customFormat="false" ht="15" hidden="false" customHeight="false" outlineLevel="0" collapsed="false">
      <c r="A2502" s="14" t="n">
        <f aca="false">A2501+0.001</f>
        <v>2.49999999999984</v>
      </c>
      <c r="B2502" s="14" t="n">
        <f aca="false">(SIN(0.5*'Parche Rectangular'!$C$9*'Parche Rectangular'!$C$12*COS(A2502))/COS(A2502))^2</f>
        <v>0.737699087876773</v>
      </c>
      <c r="C2502" s="14" t="n">
        <f aca="false">SIN(A2502)^3</f>
        <v>0.214354113884424</v>
      </c>
      <c r="D2502" s="14" t="n">
        <f aca="false">Tabla142[[#This Row],[( sin(0.5*k0*W*cos θ)/cos θ )²]]*Tabla142[[#This Row],[sin³ θ]]</f>
        <v>0.158128834295174</v>
      </c>
    </row>
    <row r="2503" customFormat="false" ht="15" hidden="false" customHeight="false" outlineLevel="0" collapsed="false">
      <c r="A2503" s="14" t="n">
        <f aca="false">A2502+0.001</f>
        <v>2.50099999999984</v>
      </c>
      <c r="B2503" s="14" t="n">
        <f aca="false">(SIN(0.5*'Parche Rectangular'!$C$9*'Parche Rectangular'!$C$12*COS(A2503))/COS(A2503))^2</f>
        <v>0.737479016347777</v>
      </c>
      <c r="C2503" s="14" t="n">
        <f aca="false">SIN(A2503)^3</f>
        <v>0.213494110996642</v>
      </c>
      <c r="D2503" s="14" t="n">
        <f aca="false">Tabla142[[#This Row],[( sin(0.5*k0*W*cos θ)/cos θ )²]]*Tabla142[[#This Row],[sin³ θ]]</f>
        <v>0.157447426973847</v>
      </c>
    </row>
    <row r="2504" customFormat="false" ht="15" hidden="false" customHeight="false" outlineLevel="0" collapsed="false">
      <c r="A2504" s="14" t="n">
        <f aca="false">A2503+0.001</f>
        <v>2.50199999999984</v>
      </c>
      <c r="B2504" s="14" t="n">
        <f aca="false">(SIN(0.5*'Parche Rectangular'!$C$9*'Parche Rectangular'!$C$12*COS(A2504))/COS(A2504))^2</f>
        <v>0.737259127965981</v>
      </c>
      <c r="C2504" s="14" t="n">
        <f aca="false">SIN(A2504)^3</f>
        <v>0.212635772684522</v>
      </c>
      <c r="D2504" s="14" t="n">
        <f aca="false">Tabla142[[#This Row],[( sin(0.5*k0*W*cos θ)/cos θ )²]]*Tabla142[[#This Row],[sin³ θ]]</f>
        <v>0.156767664343763</v>
      </c>
    </row>
    <row r="2505" customFormat="false" ht="15" hidden="false" customHeight="false" outlineLevel="0" collapsed="false">
      <c r="A2505" s="14" t="n">
        <f aca="false">A2504+0.001</f>
        <v>2.50299999999984</v>
      </c>
      <c r="B2505" s="14" t="n">
        <f aca="false">(SIN(0.5*'Parche Rectangular'!$C$9*'Parche Rectangular'!$C$12*COS(A2505))/COS(A2505))^2</f>
        <v>0.737039423507822</v>
      </c>
      <c r="C2505" s="14" t="n">
        <f aca="false">SIN(A2505)^3</f>
        <v>0.211779101860865</v>
      </c>
      <c r="D2505" s="14" t="n">
        <f aca="false">Tabla142[[#This Row],[( sin(0.5*k0*W*cos θ)/cos θ )²]]*Tabla142[[#This Row],[sin³ θ]]</f>
        <v>0.156089547146536</v>
      </c>
    </row>
    <row r="2506" customFormat="false" ht="15" hidden="false" customHeight="false" outlineLevel="0" collapsed="false">
      <c r="A2506" s="14" t="n">
        <f aca="false">A2505+0.001</f>
        <v>2.50399999999984</v>
      </c>
      <c r="B2506" s="14" t="n">
        <f aca="false">(SIN(0.5*'Parche Rectangular'!$C$9*'Parche Rectangular'!$C$12*COS(A2506))/COS(A2506))^2</f>
        <v>0.736819903748471</v>
      </c>
      <c r="C2506" s="14" t="n">
        <f aca="false">SIN(A2506)^3</f>
        <v>0.210924101419883</v>
      </c>
      <c r="D2506" s="14" t="n">
        <f aca="false">Tabla142[[#This Row],[( sin(0.5*k0*W*cos θ)/cos θ )²]]*Tabla142[[#This Row],[sin³ θ]]</f>
        <v>0.155413076106431</v>
      </c>
    </row>
    <row r="2507" customFormat="false" ht="15" hidden="false" customHeight="false" outlineLevel="0" collapsed="false">
      <c r="A2507" s="14" t="n">
        <f aca="false">A2506+0.001</f>
        <v>2.50499999999984</v>
      </c>
      <c r="B2507" s="14" t="n">
        <f aca="false">(SIN(0.5*'Parche Rectangular'!$C$9*'Parche Rectangular'!$C$12*COS(A2507))/COS(A2507))^2</f>
        <v>0.736600569461832</v>
      </c>
      <c r="C2507" s="14" t="n">
        <f aca="false">SIN(A2507)^3</f>
        <v>0.210070774237177</v>
      </c>
      <c r="D2507" s="14" t="n">
        <f aca="false">Tabla142[[#This Row],[( sin(0.5*k0*W*cos θ)/cos θ )²]]*Tabla142[[#This Row],[sin³ θ]]</f>
        <v>0.154738251930393</v>
      </c>
    </row>
    <row r="2508" customFormat="false" ht="15" hidden="false" customHeight="false" outlineLevel="0" collapsed="false">
      <c r="A2508" s="14" t="n">
        <f aca="false">A2507+0.001</f>
        <v>2.50599999999983</v>
      </c>
      <c r="B2508" s="14" t="n">
        <f aca="false">(SIN(0.5*'Parche Rectangular'!$C$9*'Parche Rectangular'!$C$12*COS(A2508))/COS(A2508))^2</f>
        <v>0.736381421420537</v>
      </c>
      <c r="C2508" s="14" t="n">
        <f aca="false">SIN(A2508)^3</f>
        <v>0.209219123169721</v>
      </c>
      <c r="D2508" s="14" t="n">
        <f aca="false">Tabla142[[#This Row],[( sin(0.5*k0*W*cos θ)/cos θ )²]]*Tabla142[[#This Row],[sin³ θ]]</f>
        <v>0.154065075308077</v>
      </c>
    </row>
    <row r="2509" customFormat="false" ht="15" hidden="false" customHeight="false" outlineLevel="0" collapsed="false">
      <c r="A2509" s="14" t="n">
        <f aca="false">A2508+0.001</f>
        <v>2.50699999999983</v>
      </c>
      <c r="B2509" s="14" t="n">
        <f aca="false">(SIN(0.5*'Parche Rectangular'!$C$9*'Parche Rectangular'!$C$12*COS(A2509))/COS(A2509))^2</f>
        <v>0.736162460395953</v>
      </c>
      <c r="C2509" s="14" t="n">
        <f aca="false">SIN(A2509)^3</f>
        <v>0.208369151055832</v>
      </c>
      <c r="D2509" s="14" t="n">
        <f aca="false">Tabla142[[#This Row],[( sin(0.5*k0*W*cos θ)/cos θ )²]]*Tabla142[[#This Row],[sin³ θ]]</f>
        <v>0.153393546911877</v>
      </c>
    </row>
    <row r="2510" customFormat="false" ht="15" hidden="false" customHeight="false" outlineLevel="0" collapsed="false">
      <c r="A2510" s="14" t="n">
        <f aca="false">A2509+0.001</f>
        <v>2.50799999999983</v>
      </c>
      <c r="B2510" s="14" t="n">
        <f aca="false">(SIN(0.5*'Parche Rectangular'!$C$9*'Parche Rectangular'!$C$12*COS(A2510))/COS(A2510))^2</f>
        <v>0.73594368715817</v>
      </c>
      <c r="C2510" s="14" t="n">
        <f aca="false">SIN(A2510)^3</f>
        <v>0.207520860715159</v>
      </c>
      <c r="D2510" s="14" t="n">
        <f aca="false">Tabla142[[#This Row],[( sin(0.5*k0*W*cos θ)/cos θ )²]]*Tabla142[[#This Row],[sin³ θ]]</f>
        <v>0.152723667396951</v>
      </c>
    </row>
    <row r="2511" customFormat="false" ht="15" hidden="false" customHeight="false" outlineLevel="0" collapsed="false">
      <c r="A2511" s="14" t="n">
        <f aca="false">A2510+0.001</f>
        <v>2.50899999999983</v>
      </c>
      <c r="B2511" s="14" t="n">
        <f aca="false">(SIN(0.5*'Parche Rectangular'!$C$9*'Parche Rectangular'!$C$12*COS(A2511))/COS(A2511))^2</f>
        <v>0.735725102476008</v>
      </c>
      <c r="C2511" s="14" t="n">
        <f aca="false">SIN(A2511)^3</f>
        <v>0.206674254948655</v>
      </c>
      <c r="D2511" s="14" t="n">
        <f aca="false">Tabla142[[#This Row],[( sin(0.5*k0*W*cos θ)/cos θ )²]]*Tabla142[[#This Row],[sin³ θ]]</f>
        <v>0.152055437401252</v>
      </c>
    </row>
    <row r="2512" customFormat="false" ht="15" hidden="false" customHeight="false" outlineLevel="0" collapsed="false">
      <c r="A2512" s="14" t="n">
        <f aca="false">A2511+0.001</f>
        <v>2.50999999999983</v>
      </c>
      <c r="B2512" s="14" t="n">
        <f aca="false">(SIN(0.5*'Parche Rectangular'!$C$9*'Parche Rectangular'!$C$12*COS(A2512))/COS(A2512))^2</f>
        <v>0.735506707117013</v>
      </c>
      <c r="C2512" s="14" t="n">
        <f aca="false">SIN(A2512)^3</f>
        <v>0.205829336538561</v>
      </c>
      <c r="D2512" s="14" t="n">
        <f aca="false">Tabla142[[#This Row],[( sin(0.5*k0*W*cos θ)/cos θ )²]]*Tabla142[[#This Row],[sin³ θ]]</f>
        <v>0.151388857545557</v>
      </c>
    </row>
    <row r="2513" customFormat="false" ht="15" hidden="false" customHeight="false" outlineLevel="0" collapsed="false">
      <c r="A2513" s="14" t="n">
        <f aca="false">A2512+0.001</f>
        <v>2.51099999999983</v>
      </c>
      <c r="B2513" s="14" t="n">
        <f aca="false">(SIN(0.5*'Parche Rectangular'!$C$9*'Parche Rectangular'!$C$12*COS(A2513))/COS(A2513))^2</f>
        <v>0.735288501847455</v>
      </c>
      <c r="C2513" s="14" t="n">
        <f aca="false">SIN(A2513)^3</f>
        <v>0.204986108248384</v>
      </c>
      <c r="D2513" s="14" t="n">
        <f aca="false">Tabla142[[#This Row],[( sin(0.5*k0*W*cos θ)/cos θ )²]]*Tabla142[[#This Row],[sin³ θ]]</f>
        <v>0.150723928433495</v>
      </c>
    </row>
    <row r="2514" customFormat="false" ht="15" hidden="false" customHeight="false" outlineLevel="0" collapsed="false">
      <c r="A2514" s="14" t="n">
        <f aca="false">A2513+0.001</f>
        <v>2.51199999999983</v>
      </c>
      <c r="B2514" s="14" t="n">
        <f aca="false">(SIN(0.5*'Parche Rectangular'!$C$9*'Parche Rectangular'!$C$12*COS(A2514))/COS(A2514))^2</f>
        <v>0.735070487432327</v>
      </c>
      <c r="C2514" s="14" t="n">
        <f aca="false">SIN(A2514)^3</f>
        <v>0.204144572822878</v>
      </c>
      <c r="D2514" s="14" t="n">
        <f aca="false">Tabla142[[#This Row],[( sin(0.5*k0*W*cos θ)/cos θ )²]]*Tabla142[[#This Row],[sin³ θ]]</f>
        <v>0.150060650651577</v>
      </c>
    </row>
    <row r="2515" customFormat="false" ht="15" hidden="false" customHeight="false" outlineLevel="0" collapsed="false">
      <c r="A2515" s="14" t="n">
        <f aca="false">A2514+0.001</f>
        <v>2.51299999999983</v>
      </c>
      <c r="B2515" s="14" t="n">
        <f aca="false">(SIN(0.5*'Parche Rectangular'!$C$9*'Parche Rectangular'!$C$12*COS(A2515))/COS(A2515))^2</f>
        <v>0.734852664635345</v>
      </c>
      <c r="C2515" s="14" t="n">
        <f aca="false">SIN(A2515)^3</f>
        <v>0.203304732988022</v>
      </c>
      <c r="D2515" s="14" t="n">
        <f aca="false">Tabla142[[#This Row],[( sin(0.5*k0*W*cos θ)/cos θ )²]]*Tabla142[[#This Row],[sin³ θ]]</f>
        <v>0.149399024769225</v>
      </c>
    </row>
    <row r="2516" customFormat="false" ht="15" hidden="false" customHeight="false" outlineLevel="0" collapsed="false">
      <c r="A2516" s="14" t="n">
        <f aca="false">A2515+0.001</f>
        <v>2.51399999999983</v>
      </c>
      <c r="B2516" s="14" t="n">
        <f aca="false">(SIN(0.5*'Parche Rectangular'!$C$9*'Parche Rectangular'!$C$12*COS(A2516))/COS(A2516))^2</f>
        <v>0.734635034218947</v>
      </c>
      <c r="C2516" s="14" t="n">
        <f aca="false">SIN(A2516)^3</f>
        <v>0.202466591451002</v>
      </c>
      <c r="D2516" s="14" t="n">
        <f aca="false">Tabla142[[#This Row],[( sin(0.5*k0*W*cos θ)/cos θ )²]]*Tabla142[[#This Row],[sin³ θ]]</f>
        <v>0.148739051338801</v>
      </c>
    </row>
    <row r="2517" customFormat="false" ht="15" hidden="false" customHeight="false" outlineLevel="0" collapsed="false">
      <c r="A2517" s="14" t="n">
        <f aca="false">A2516+0.001</f>
        <v>2.51499999999983</v>
      </c>
      <c r="B2517" s="14" t="n">
        <f aca="false">(SIN(0.5*'Parche Rectangular'!$C$9*'Parche Rectangular'!$C$12*COS(A2517))/COS(A2517))^2</f>
        <v>0.734417596944288</v>
      </c>
      <c r="C2517" s="14" t="n">
        <f aca="false">SIN(A2517)^3</f>
        <v>0.201630150900194</v>
      </c>
      <c r="D2517" s="14" t="n">
        <f aca="false">Tabla142[[#This Row],[( sin(0.5*k0*W*cos θ)/cos θ )²]]*Tabla142[[#This Row],[sin³ θ]]</f>
        <v>0.148080730895635</v>
      </c>
    </row>
    <row r="2518" customFormat="false" ht="15" hidden="false" customHeight="false" outlineLevel="0" collapsed="false">
      <c r="A2518" s="14" t="n">
        <f aca="false">A2517+0.001</f>
        <v>2.51599999999983</v>
      </c>
      <c r="B2518" s="14" t="n">
        <f aca="false">(SIN(0.5*'Parche Rectangular'!$C$9*'Parche Rectangular'!$C$12*COS(A2518))/COS(A2518))^2</f>
        <v>0.734200353571244</v>
      </c>
      <c r="C2518" s="14" t="n">
        <f aca="false">SIN(A2518)^3</f>
        <v>0.200795414005139</v>
      </c>
      <c r="D2518" s="14" t="n">
        <f aca="false">Tabla142[[#This Row],[( sin(0.5*k0*W*cos θ)/cos θ )²]]*Tabla142[[#This Row],[sin³ θ]]</f>
        <v>0.147424063958057</v>
      </c>
    </row>
    <row r="2519" customFormat="false" ht="15" hidden="false" customHeight="false" outlineLevel="0" collapsed="false">
      <c r="A2519" s="14" t="n">
        <f aca="false">A2518+0.001</f>
        <v>2.51699999999983</v>
      </c>
      <c r="B2519" s="14" t="n">
        <f aca="false">(SIN(0.5*'Parche Rectangular'!$C$9*'Parche Rectangular'!$C$12*COS(A2519))/COS(A2519))^2</f>
        <v>0.733983304858408</v>
      </c>
      <c r="C2519" s="14" t="n">
        <f aca="false">SIN(A2519)^3</f>
        <v>0.199962383416527</v>
      </c>
      <c r="D2519" s="14" t="n">
        <f aca="false">Tabla142[[#This Row],[( sin(0.5*k0*W*cos θ)/cos θ )²]]*Tabla142[[#This Row],[sin³ θ]]</f>
        <v>0.146769051027427</v>
      </c>
    </row>
    <row r="2520" customFormat="false" ht="15" hidden="false" customHeight="false" outlineLevel="0" collapsed="false">
      <c r="A2520" s="14" t="n">
        <f aca="false">A2519+0.001</f>
        <v>2.51799999999983</v>
      </c>
      <c r="B2520" s="14" t="n">
        <f aca="false">(SIN(0.5*'Parche Rectangular'!$C$9*'Parche Rectangular'!$C$12*COS(A2520))/COS(A2520))^2</f>
        <v>0.733766451563089</v>
      </c>
      <c r="C2520" s="14" t="n">
        <f aca="false">SIN(A2520)^3</f>
        <v>0.19913106176618</v>
      </c>
      <c r="D2520" s="14" t="n">
        <f aca="false">Tabla142[[#This Row],[( sin(0.5*k0*W*cos θ)/cos θ )²]]*Tabla142[[#This Row],[sin³ θ]]</f>
        <v>0.14611569258816</v>
      </c>
    </row>
    <row r="2521" customFormat="false" ht="15" hidden="false" customHeight="false" outlineLevel="0" collapsed="false">
      <c r="A2521" s="14" t="n">
        <f aca="false">A2520+0.001</f>
        <v>2.51899999999983</v>
      </c>
      <c r="B2521" s="14" t="n">
        <f aca="false">(SIN(0.5*'Parche Rectangular'!$C$9*'Parche Rectangular'!$C$12*COS(A2521))/COS(A2521))^2</f>
        <v>0.733549794441312</v>
      </c>
      <c r="C2521" s="14" t="n">
        <f aca="false">SIN(A2521)^3</f>
        <v>0.198301451667028</v>
      </c>
      <c r="D2521" s="14" t="n">
        <f aca="false">Tabla142[[#This Row],[( sin(0.5*k0*W*cos θ)/cos θ )²]]*Tabla142[[#This Row],[sin³ θ]]</f>
        <v>0.145463989107762</v>
      </c>
    </row>
    <row r="2522" customFormat="false" ht="15" hidden="false" customHeight="false" outlineLevel="0" collapsed="false">
      <c r="A2522" s="14" t="n">
        <f aca="false">A2521+0.001</f>
        <v>2.51999999999983</v>
      </c>
      <c r="B2522" s="14" t="n">
        <f aca="false">(SIN(0.5*'Parche Rectangular'!$C$9*'Parche Rectangular'!$C$12*COS(A2522))/COS(A2522))^2</f>
        <v>0.733333334247816</v>
      </c>
      <c r="C2522" s="14" t="n">
        <f aca="false">SIN(A2522)^3</f>
        <v>0.197473555713095</v>
      </c>
      <c r="D2522" s="14" t="n">
        <f aca="false">Tabla142[[#This Row],[( sin(0.5*k0*W*cos θ)/cos θ )²]]*Tabla142[[#This Row],[sin³ θ]]</f>
        <v>0.144813941036856</v>
      </c>
    </row>
    <row r="2523" customFormat="false" ht="15" hidden="false" customHeight="false" outlineLevel="0" collapsed="false">
      <c r="A2523" s="14" t="n">
        <f aca="false">A2522+0.001</f>
        <v>2.52099999999983</v>
      </c>
      <c r="B2523" s="14" t="n">
        <f aca="false">(SIN(0.5*'Parche Rectangular'!$C$9*'Parche Rectangular'!$C$12*COS(A2523))/COS(A2523))^2</f>
        <v>0.733117071736051</v>
      </c>
      <c r="C2523" s="14" t="n">
        <f aca="false">SIN(A2523)^3</f>
        <v>0.196647376479479</v>
      </c>
      <c r="D2523" s="14" t="n">
        <f aca="false">Tabla142[[#This Row],[( sin(0.5*k0*W*cos θ)/cos θ )²]]*Tabla142[[#This Row],[sin³ θ]]</f>
        <v>0.144165548809213</v>
      </c>
    </row>
    <row r="2524" customFormat="false" ht="15" hidden="false" customHeight="false" outlineLevel="0" collapsed="false">
      <c r="A2524" s="14" t="n">
        <f aca="false">A2523+0.001</f>
        <v>2.52199999999983</v>
      </c>
      <c r="B2524" s="14" t="n">
        <f aca="false">(SIN(0.5*'Parche Rectangular'!$C$9*'Parche Rectangular'!$C$12*COS(A2524))/COS(A2524))^2</f>
        <v>0.732901007658182</v>
      </c>
      <c r="C2524" s="14" t="n">
        <f aca="false">SIN(A2524)^3</f>
        <v>0.195822916522334</v>
      </c>
      <c r="D2524" s="14" t="n">
        <f aca="false">Tabla142[[#This Row],[( sin(0.5*k0*W*cos θ)/cos θ )²]]*Tabla142[[#This Row],[sin³ θ]]</f>
        <v>0.143518812841782</v>
      </c>
    </row>
    <row r="2525" customFormat="false" ht="15" hidden="false" customHeight="false" outlineLevel="0" collapsed="false">
      <c r="A2525" s="14" t="n">
        <f aca="false">A2524+0.001</f>
        <v>2.52299999999983</v>
      </c>
      <c r="B2525" s="14" t="n">
        <f aca="false">(SIN(0.5*'Parche Rectangular'!$C$9*'Parche Rectangular'!$C$12*COS(A2525))/COS(A2525))^2</f>
        <v>0.732685142765082</v>
      </c>
      <c r="C2525" s="14" t="n">
        <f aca="false">SIN(A2525)^3</f>
        <v>0.195000178378849</v>
      </c>
      <c r="D2525" s="14" t="n">
        <f aca="false">Tabla142[[#This Row],[( sin(0.5*k0*W*cos θ)/cos θ )²]]*Tabla142[[#This Row],[sin³ θ]]</f>
        <v>0.142873733534724</v>
      </c>
    </row>
    <row r="2526" customFormat="false" ht="15" hidden="false" customHeight="false" outlineLevel="0" collapsed="false">
      <c r="A2526" s="14" t="n">
        <f aca="false">A2525+0.001</f>
        <v>2.52399999999983</v>
      </c>
      <c r="B2526" s="14" t="n">
        <f aca="false">(SIN(0.5*'Parche Rectangular'!$C$9*'Parche Rectangular'!$C$12*COS(A2526))/COS(A2526))^2</f>
        <v>0.732469477806336</v>
      </c>
      <c r="C2526" s="14" t="n">
        <f aca="false">SIN(A2526)^3</f>
        <v>0.194179164567236</v>
      </c>
      <c r="D2526" s="14" t="n">
        <f aca="false">Tabla142[[#This Row],[( sin(0.5*k0*W*cos θ)/cos θ )²]]*Tabla142[[#This Row],[sin³ θ]]</f>
        <v>0.142230311271434</v>
      </c>
    </row>
    <row r="2527" customFormat="false" ht="15" hidden="false" customHeight="false" outlineLevel="0" collapsed="false">
      <c r="A2527" s="14" t="n">
        <f aca="false">A2526+0.001</f>
        <v>2.52499999999983</v>
      </c>
      <c r="B2527" s="14" t="n">
        <f aca="false">(SIN(0.5*'Parche Rectangular'!$C$9*'Parche Rectangular'!$C$12*COS(A2527))/COS(A2527))^2</f>
        <v>0.732254013530236</v>
      </c>
      <c r="C2527" s="14" t="n">
        <f aca="false">SIN(A2527)^3</f>
        <v>0.193359877586705</v>
      </c>
      <c r="D2527" s="14" t="n">
        <f aca="false">Tabla142[[#This Row],[( sin(0.5*k0*W*cos θ)/cos θ )²]]*Tabla142[[#This Row],[sin³ θ]]</f>
        <v>0.14158854641858</v>
      </c>
    </row>
    <row r="2528" customFormat="false" ht="15" hidden="false" customHeight="false" outlineLevel="0" collapsed="false">
      <c r="A2528" s="14" t="n">
        <f aca="false">A2527+0.001</f>
        <v>2.52599999999983</v>
      </c>
      <c r="B2528" s="14" t="n">
        <f aca="false">(SIN(0.5*'Parche Rectangular'!$C$9*'Parche Rectangular'!$C$12*COS(A2528))/COS(A2528))^2</f>
        <v>0.732038750683783</v>
      </c>
      <c r="C2528" s="14" t="n">
        <f aca="false">SIN(A2528)^3</f>
        <v>0.192542319917452</v>
      </c>
      <c r="D2528" s="14" t="n">
        <f aca="false">Tabla142[[#This Row],[( sin(0.5*k0*W*cos θ)/cos θ )²]]*Tabla142[[#This Row],[sin³ θ]]</f>
        <v>0.140948439326129</v>
      </c>
    </row>
    <row r="2529" customFormat="false" ht="15" hidden="false" customHeight="false" outlineLevel="0" collapsed="false">
      <c r="A2529" s="14" t="n">
        <f aca="false">A2528+0.001</f>
        <v>2.52699999999983</v>
      </c>
      <c r="B2529" s="14" t="n">
        <f aca="false">(SIN(0.5*'Parche Rectangular'!$C$9*'Parche Rectangular'!$C$12*COS(A2529))/COS(A2529))^2</f>
        <v>0.731823690012684</v>
      </c>
      <c r="C2529" s="14" t="n">
        <f aca="false">SIN(A2529)^3</f>
        <v>0.191726494020641</v>
      </c>
      <c r="D2529" s="14" t="n">
        <f aca="false">Tabla142[[#This Row],[( sin(0.5*k0*W*cos θ)/cos θ )²]]*Tabla142[[#This Row],[sin³ θ]]</f>
        <v>0.14030999032738</v>
      </c>
    </row>
    <row r="2530" customFormat="false" ht="15" hidden="false" customHeight="false" outlineLevel="0" collapsed="false">
      <c r="A2530" s="14" t="n">
        <f aca="false">A2529+0.001</f>
        <v>2.52799999999983</v>
      </c>
      <c r="B2530" s="14" t="n">
        <f aca="false">(SIN(0.5*'Parche Rectangular'!$C$9*'Parche Rectangular'!$C$12*COS(A2530))/COS(A2530))^2</f>
        <v>0.73160883226135</v>
      </c>
      <c r="C2530" s="14" t="n">
        <f aca="false">SIN(A2530)^3</f>
        <v>0.190912402338382</v>
      </c>
      <c r="D2530" s="14" t="n">
        <f aca="false">Tabla142[[#This Row],[( sin(0.5*k0*W*cos θ)/cos θ )²]]*Tabla142[[#This Row],[sin³ θ]]</f>
        <v>0.139673199738993</v>
      </c>
    </row>
    <row r="2531" customFormat="false" ht="15" hidden="false" customHeight="false" outlineLevel="0" collapsed="false">
      <c r="A2531" s="14" t="n">
        <f aca="false">A2530+0.001</f>
        <v>2.52899999999983</v>
      </c>
      <c r="B2531" s="14" t="n">
        <f aca="false">(SIN(0.5*'Parche Rectangular'!$C$9*'Parche Rectangular'!$C$12*COS(A2531))/COS(A2531))^2</f>
        <v>0.731394178172899</v>
      </c>
      <c r="C2531" s="14" t="n">
        <f aca="false">SIN(A2531)^3</f>
        <v>0.190100047293721</v>
      </c>
      <c r="D2531" s="14" t="n">
        <f aca="false">Tabla142[[#This Row],[( sin(0.5*k0*W*cos θ)/cos θ )²]]*Tabla142[[#This Row],[sin³ θ]]</f>
        <v>0.13903806786102</v>
      </c>
    </row>
    <row r="2532" customFormat="false" ht="15" hidden="false" customHeight="false" outlineLevel="0" collapsed="false">
      <c r="A2532" s="14" t="n">
        <f aca="false">A2531+0.001</f>
        <v>2.52999999999983</v>
      </c>
      <c r="B2532" s="14" t="n">
        <f aca="false">(SIN(0.5*'Parche Rectangular'!$C$9*'Parche Rectangular'!$C$12*COS(A2532))/COS(A2532))^2</f>
        <v>0.731179728489151</v>
      </c>
      <c r="C2532" s="14" t="n">
        <f aca="false">SIN(A2532)^3</f>
        <v>0.189289431290617</v>
      </c>
      <c r="D2532" s="14" t="n">
        <f aca="false">Tabla142[[#This Row],[( sin(0.5*k0*W*cos θ)/cos θ )²]]*Tabla142[[#This Row],[sin³ θ]]</f>
        <v>0.138404594976939</v>
      </c>
    </row>
    <row r="2533" customFormat="false" ht="15" hidden="false" customHeight="false" outlineLevel="0" collapsed="false">
      <c r="A2533" s="14" t="n">
        <f aca="false">A2532+0.001</f>
        <v>2.53099999999983</v>
      </c>
      <c r="B2533" s="14" t="n">
        <f aca="false">(SIN(0.5*'Parche Rectangular'!$C$9*'Parche Rectangular'!$C$12*COS(A2533))/COS(A2533))^2</f>
        <v>0.730965483950628</v>
      </c>
      <c r="C2533" s="14" t="n">
        <f aca="false">SIN(A2533)^3</f>
        <v>0.188480556713928</v>
      </c>
      <c r="D2533" s="14" t="n">
        <f aca="false">Tabla142[[#This Row],[( sin(0.5*k0*W*cos θ)/cos θ )²]]*Tabla142[[#This Row],[sin³ θ]]</f>
        <v>0.13777278135368</v>
      </c>
    </row>
    <row r="2534" customFormat="false" ht="15" hidden="false" customHeight="false" outlineLevel="0" collapsed="false">
      <c r="A2534" s="14" t="n">
        <f aca="false">A2533+0.001</f>
        <v>2.53199999999983</v>
      </c>
      <c r="B2534" s="14" t="n">
        <f aca="false">(SIN(0.5*'Parche Rectangular'!$C$9*'Parche Rectangular'!$C$12*COS(A2534))/COS(A2534))^2</f>
        <v>0.730751445296556</v>
      </c>
      <c r="C2534" s="14" t="n">
        <f aca="false">SIN(A2534)^3</f>
        <v>0.187673425929396</v>
      </c>
      <c r="D2534" s="14" t="n">
        <f aca="false">Tabla142[[#This Row],[( sin(0.5*k0*W*cos θ)/cos θ )²]]*Tabla142[[#This Row],[sin³ θ]]</f>
        <v>0.137142627241662</v>
      </c>
    </row>
    <row r="2535" customFormat="false" ht="15" hidden="false" customHeight="false" outlineLevel="0" collapsed="false">
      <c r="A2535" s="14" t="n">
        <f aca="false">A2534+0.001</f>
        <v>2.53299999999983</v>
      </c>
      <c r="B2535" s="14" t="n">
        <f aca="false">(SIN(0.5*'Parche Rectangular'!$C$9*'Parche Rectangular'!$C$12*COS(A2535))/COS(A2535))^2</f>
        <v>0.73053761326486</v>
      </c>
      <c r="C2535" s="14" t="n">
        <f aca="false">SIN(A2535)^3</f>
        <v>0.186868041283625</v>
      </c>
      <c r="D2535" s="14" t="n">
        <f aca="false">Tabla142[[#This Row],[( sin(0.5*k0*W*cos θ)/cos θ )²]]*Tabla142[[#This Row],[sin³ θ]]</f>
        <v>0.136514132874819</v>
      </c>
    </row>
    <row r="2536" customFormat="false" ht="15" hidden="false" customHeight="false" outlineLevel="0" collapsed="false">
      <c r="A2536" s="14" t="n">
        <f aca="false">A2535+0.001</f>
        <v>2.53399999999983</v>
      </c>
      <c r="B2536" s="14" t="n">
        <f aca="false">(SIN(0.5*'Parche Rectangular'!$C$9*'Parche Rectangular'!$C$12*COS(A2536))/COS(A2536))^2</f>
        <v>0.730323988592163</v>
      </c>
      <c r="C2536" s="14" t="n">
        <f aca="false">SIN(A2536)^3</f>
        <v>0.186064405104072</v>
      </c>
      <c r="D2536" s="14" t="n">
        <f aca="false">Tabla142[[#This Row],[( sin(0.5*k0*W*cos θ)/cos θ )²]]*Tabla142[[#This Row],[sin³ θ]]</f>
        <v>0.135887298470634</v>
      </c>
    </row>
    <row r="2537" customFormat="false" ht="15" hidden="false" customHeight="false" outlineLevel="0" collapsed="false">
      <c r="A2537" s="14" t="n">
        <f aca="false">A2536+0.001</f>
        <v>2.53499999999983</v>
      </c>
      <c r="B2537" s="14" t="n">
        <f aca="false">(SIN(0.5*'Parche Rectangular'!$C$9*'Parche Rectangular'!$C$12*COS(A2537))/COS(A2537))^2</f>
        <v>0.730110572013789</v>
      </c>
      <c r="C2537" s="14" t="n">
        <f aca="false">SIN(A2537)^3</f>
        <v>0.185262519699027</v>
      </c>
      <c r="D2537" s="14" t="n">
        <f aca="false">Tabla142[[#This Row],[( sin(0.5*k0*W*cos θ)/cos θ )²]]*Tabla142[[#This Row],[sin³ θ]]</f>
        <v>0.135262124230172</v>
      </c>
    </row>
    <row r="2538" customFormat="false" ht="15" hidden="false" customHeight="false" outlineLevel="0" collapsed="false">
      <c r="A2538" s="14" t="n">
        <f aca="false">A2537+0.001</f>
        <v>2.53599999999983</v>
      </c>
      <c r="B2538" s="14" t="n">
        <f aca="false">(SIN(0.5*'Parche Rectangular'!$C$9*'Parche Rectangular'!$C$12*COS(A2538))/COS(A2538))^2</f>
        <v>0.729897364263759</v>
      </c>
      <c r="C2538" s="14" t="n">
        <f aca="false">SIN(A2538)^3</f>
        <v>0.184462387357596</v>
      </c>
      <c r="D2538" s="14" t="n">
        <f aca="false">Tabla142[[#This Row],[( sin(0.5*k0*W*cos θ)/cos θ )²]]*Tabla142[[#This Row],[sin³ θ]]</f>
        <v>0.13463861033811</v>
      </c>
    </row>
    <row r="2539" customFormat="false" ht="15" hidden="false" customHeight="false" outlineLevel="0" collapsed="false">
      <c r="A2539" s="14" t="n">
        <f aca="false">A2538+0.001</f>
        <v>2.53699999999983</v>
      </c>
      <c r="B2539" s="14" t="n">
        <f aca="false">(SIN(0.5*'Parche Rectangular'!$C$9*'Parche Rectangular'!$C$12*COS(A2539))/COS(A2539))^2</f>
        <v>0.729684366074791</v>
      </c>
      <c r="C2539" s="14" t="n">
        <f aca="false">SIN(A2539)^3</f>
        <v>0.183664010349689</v>
      </c>
      <c r="D2539" s="14" t="n">
        <f aca="false">Tabla142[[#This Row],[( sin(0.5*k0*W*cos θ)/cos θ )²]]*Tabla142[[#This Row],[sin³ θ]]</f>
        <v>0.134016756962767</v>
      </c>
    </row>
    <row r="2540" customFormat="false" ht="15" hidden="false" customHeight="false" outlineLevel="0" collapsed="false">
      <c r="A2540" s="14" t="n">
        <f aca="false">A2539+0.001</f>
        <v>2.53799999999983</v>
      </c>
      <c r="B2540" s="14" t="n">
        <f aca="false">(SIN(0.5*'Parche Rectangular'!$C$9*'Parche Rectangular'!$C$12*COS(A2540))/COS(A2540))^2</f>
        <v>0.729471578178298</v>
      </c>
      <c r="C2540" s="14" t="n">
        <f aca="false">SIN(A2540)^3</f>
        <v>0.182867390926002</v>
      </c>
      <c r="D2540" s="14" t="n">
        <f aca="false">Tabla142[[#This Row],[( sin(0.5*k0*W*cos θ)/cos θ )²]]*Tabla142[[#This Row],[sin³ θ]]</f>
        <v>0.133396564256138</v>
      </c>
    </row>
    <row r="2541" customFormat="false" ht="15" hidden="false" customHeight="false" outlineLevel="0" collapsed="false">
      <c r="A2541" s="14" t="n">
        <f aca="false">A2540+0.001</f>
        <v>2.53899999999983</v>
      </c>
      <c r="B2541" s="14" t="n">
        <f aca="false">(SIN(0.5*'Parche Rectangular'!$C$9*'Parche Rectangular'!$C$12*COS(A2541))/COS(A2541))^2</f>
        <v>0.729259001304388</v>
      </c>
      <c r="C2541" s="14" t="n">
        <f aca="false">SIN(A2541)^3</f>
        <v>0.182072531318</v>
      </c>
      <c r="D2541" s="14" t="n">
        <f aca="false">Tabla142[[#This Row],[( sin(0.5*k0*W*cos θ)/cos θ )²]]*Tabla142[[#This Row],[sin³ θ]]</f>
        <v>0.132778032353927</v>
      </c>
    </row>
    <row r="2542" customFormat="false" ht="15" hidden="false" customHeight="false" outlineLevel="0" collapsed="false">
      <c r="A2542" s="14" t="n">
        <f aca="false">A2541+0.001</f>
        <v>2.53999999999983</v>
      </c>
      <c r="B2542" s="14" t="n">
        <f aca="false">(SIN(0.5*'Parche Rectangular'!$C$9*'Parche Rectangular'!$C$12*COS(A2542))/COS(A2542))^2</f>
        <v>0.729046636181865</v>
      </c>
      <c r="C2542" s="14" t="n">
        <f aca="false">SIN(A2542)^3</f>
        <v>0.181279433737907</v>
      </c>
      <c r="D2542" s="14" t="n">
        <f aca="false">Tabla142[[#This Row],[( sin(0.5*k0*W*cos θ)/cos θ )²]]*Tabla142[[#This Row],[sin³ θ]]</f>
        <v>0.132161161375575</v>
      </c>
    </row>
    <row r="2543" customFormat="false" ht="15" hidden="false" customHeight="false" outlineLevel="0" collapsed="false">
      <c r="A2543" s="14" t="n">
        <f aca="false">A2542+0.001</f>
        <v>2.54099999999983</v>
      </c>
      <c r="B2543" s="14" t="n">
        <f aca="false">(SIN(0.5*'Parche Rectangular'!$C$9*'Parche Rectangular'!$C$12*COS(A2543))/COS(A2543))^2</f>
        <v>0.728834483538223</v>
      </c>
      <c r="C2543" s="14" t="n">
        <f aca="false">SIN(A2543)^3</f>
        <v>0.180488100378688</v>
      </c>
      <c r="D2543" s="14" t="n">
        <f aca="false">Tabla142[[#This Row],[( sin(0.5*k0*W*cos θ)/cos θ )²]]*Tabla142[[#This Row],[sin³ θ]]</f>
        <v>0.131545951424296</v>
      </c>
    </row>
    <row r="2544" customFormat="false" ht="15" hidden="false" customHeight="false" outlineLevel="0" collapsed="false">
      <c r="A2544" s="14" t="n">
        <f aca="false">A2543+0.001</f>
        <v>2.54199999999983</v>
      </c>
      <c r="B2544" s="14" t="n">
        <f aca="false">(SIN(0.5*'Parche Rectangular'!$C$9*'Parche Rectangular'!$C$12*COS(A2544))/COS(A2544))^2</f>
        <v>0.728622544099652</v>
      </c>
      <c r="C2544" s="14" t="n">
        <f aca="false">SIN(A2544)^3</f>
        <v>0.179698533414031</v>
      </c>
      <c r="D2544" s="14" t="n">
        <f aca="false">Tabla142[[#This Row],[( sin(0.5*k0*W*cos θ)/cos θ )²]]*Tabla142[[#This Row],[sin³ θ]]</f>
        <v>0.130932402587107</v>
      </c>
    </row>
    <row r="2545" customFormat="false" ht="15" hidden="false" customHeight="false" outlineLevel="0" collapsed="false">
      <c r="A2545" s="14" t="n">
        <f aca="false">A2544+0.001</f>
        <v>2.54299999999983</v>
      </c>
      <c r="B2545" s="14" t="n">
        <f aca="false">(SIN(0.5*'Parche Rectangular'!$C$9*'Parche Rectangular'!$C$12*COS(A2545))/COS(A2545))^2</f>
        <v>0.72841081859103</v>
      </c>
      <c r="C2545" s="14" t="n">
        <f aca="false">SIN(A2545)^3</f>
        <v>0.178910734998339</v>
      </c>
      <c r="D2545" s="14" t="n">
        <f aca="false">Tabla142[[#This Row],[( sin(0.5*k0*W*cos θ)/cos θ )²]]*Tabla142[[#This Row],[sin³ θ]]</f>
        <v>0.130320514934863</v>
      </c>
    </row>
    <row r="2546" customFormat="false" ht="15" hidden="false" customHeight="false" outlineLevel="0" collapsed="false">
      <c r="A2546" s="14" t="n">
        <f aca="false">A2545+0.001</f>
        <v>2.54399999999983</v>
      </c>
      <c r="B2546" s="14" t="n">
        <f aca="false">(SIN(0.5*'Parche Rectangular'!$C$9*'Parche Rectangular'!$C$12*COS(A2546))/COS(A2546))^2</f>
        <v>0.728199307735927</v>
      </c>
      <c r="C2546" s="14" t="n">
        <f aca="false">SIN(A2546)^3</f>
        <v>0.178124707266712</v>
      </c>
      <c r="D2546" s="14" t="n">
        <f aca="false">Tabla142[[#This Row],[( sin(0.5*k0*W*cos θ)/cos θ )²]]*Tabla142[[#This Row],[sin³ θ]]</f>
        <v>0.129710288522284</v>
      </c>
    </row>
    <row r="2547" customFormat="false" ht="15" hidden="false" customHeight="false" outlineLevel="0" collapsed="false">
      <c r="A2547" s="14" t="n">
        <f aca="false">A2546+0.001</f>
        <v>2.54499999999983</v>
      </c>
      <c r="B2547" s="14" t="n">
        <f aca="false">(SIN(0.5*'Parche Rectangular'!$C$9*'Parche Rectangular'!$C$12*COS(A2547))/COS(A2547))^2</f>
        <v>0.727988012256605</v>
      </c>
      <c r="C2547" s="14" t="n">
        <f aca="false">SIN(A2547)^3</f>
        <v>0.177340452334931</v>
      </c>
      <c r="D2547" s="14" t="n">
        <f aca="false">Tabla142[[#This Row],[( sin(0.5*k0*W*cos θ)/cos θ )²]]*Tabla142[[#This Row],[sin³ θ]]</f>
        <v>0.129101723387994</v>
      </c>
    </row>
    <row r="2548" customFormat="false" ht="15" hidden="false" customHeight="false" outlineLevel="0" collapsed="false">
      <c r="A2548" s="14" t="n">
        <f aca="false">A2547+0.001</f>
        <v>2.54599999999983</v>
      </c>
      <c r="B2548" s="14" t="n">
        <f aca="false">(SIN(0.5*'Parche Rectangular'!$C$9*'Parche Rectangular'!$C$12*COS(A2548))/COS(A2548))^2</f>
        <v>0.727776932874011</v>
      </c>
      <c r="C2548" s="14" t="n">
        <f aca="false">SIN(A2548)^3</f>
        <v>0.176557972299447</v>
      </c>
      <c r="D2548" s="14" t="n">
        <f aca="false">Tabla142[[#This Row],[( sin(0.5*k0*W*cos θ)/cos θ )²]]*Tabla142[[#This Row],[sin³ θ]]</f>
        <v>0.128494819554546</v>
      </c>
    </row>
    <row r="2549" customFormat="false" ht="15" hidden="false" customHeight="false" outlineLevel="0" collapsed="false">
      <c r="A2549" s="14" t="n">
        <f aca="false">A2548+0.001</f>
        <v>2.54699999999983</v>
      </c>
      <c r="B2549" s="14" t="n">
        <f aca="false">(SIN(0.5*'Parche Rectangular'!$C$9*'Parche Rectangular'!$C$12*COS(A2549))/COS(A2549))^2</f>
        <v>0.727566070307782</v>
      </c>
      <c r="C2549" s="14" t="n">
        <f aca="false">SIN(A2549)^3</f>
        <v>0.175777269237367</v>
      </c>
      <c r="D2549" s="14" t="n">
        <f aca="false">Tabla142[[#This Row],[( sin(0.5*k0*W*cos θ)/cos θ )²]]*Tabla142[[#This Row],[sin³ θ]]</f>
        <v>0.127889577028464</v>
      </c>
    </row>
    <row r="2550" customFormat="false" ht="15" hidden="false" customHeight="false" outlineLevel="0" collapsed="false">
      <c r="A2550" s="14" t="n">
        <f aca="false">A2549+0.001</f>
        <v>2.54799999999983</v>
      </c>
      <c r="B2550" s="14" t="n">
        <f aca="false">(SIN(0.5*'Parche Rectangular'!$C$9*'Parche Rectangular'!$C$12*COS(A2550))/COS(A2550))^2</f>
        <v>0.727355425276244</v>
      </c>
      <c r="C2550" s="14" t="n">
        <f aca="false">SIN(A2550)^3</f>
        <v>0.174998345206437</v>
      </c>
      <c r="D2550" s="14" t="n">
        <f aca="false">Tabla142[[#This Row],[( sin(0.5*k0*W*cos θ)/cos θ )²]]*Tabla142[[#This Row],[sin³ θ]]</f>
        <v>0.127285995800267</v>
      </c>
    </row>
    <row r="2551" customFormat="false" ht="15" hidden="false" customHeight="false" outlineLevel="0" collapsed="false">
      <c r="A2551" s="14" t="n">
        <f aca="false">A2550+0.001</f>
        <v>2.54899999999983</v>
      </c>
      <c r="B2551" s="14" t="n">
        <f aca="false">(SIN(0.5*'Parche Rectangular'!$C$9*'Parche Rectangular'!$C$12*COS(A2551))/COS(A2551))^2</f>
        <v>0.727144998496406</v>
      </c>
      <c r="C2551" s="14" t="n">
        <f aca="false">SIN(A2551)^3</f>
        <v>0.174221202245033</v>
      </c>
      <c r="D2551" s="14" t="n">
        <f aca="false">Tabla142[[#This Row],[( sin(0.5*k0*W*cos θ)/cos θ )²]]*Tabla142[[#This Row],[sin³ θ]]</f>
        <v>0.126684075844507</v>
      </c>
    </row>
    <row r="2552" customFormat="false" ht="15" hidden="false" customHeight="false" outlineLevel="0" collapsed="false">
      <c r="A2552" s="14" t="n">
        <f aca="false">A2551+0.001</f>
        <v>2.54999999999983</v>
      </c>
      <c r="B2552" s="14" t="n">
        <f aca="false">(SIN(0.5*'Parche Rectangular'!$C$9*'Parche Rectangular'!$C$12*COS(A2552))/COS(A2552))^2</f>
        <v>0.726934790683967</v>
      </c>
      <c r="C2552" s="14" t="n">
        <f aca="false">SIN(A2552)^3</f>
        <v>0.173445842372144</v>
      </c>
      <c r="D2552" s="14" t="n">
        <f aca="false">Tabla142[[#This Row],[( sin(0.5*k0*W*cos θ)/cos θ )²]]*Tabla142[[#This Row],[sin³ θ]]</f>
        <v>0.126083817119799</v>
      </c>
    </row>
    <row r="2553" customFormat="false" ht="15" hidden="false" customHeight="false" outlineLevel="0" collapsed="false">
      <c r="A2553" s="14" t="n">
        <f aca="false">A2552+0.001</f>
        <v>2.55099999999983</v>
      </c>
      <c r="B2553" s="14" t="n">
        <f aca="false">(SIN(0.5*'Parche Rectangular'!$C$9*'Parche Rectangular'!$C$12*COS(A2553))/COS(A2553))^2</f>
        <v>0.726724802553307</v>
      </c>
      <c r="C2553" s="14" t="n">
        <f aca="false">SIN(A2553)^3</f>
        <v>0.17267226758736</v>
      </c>
      <c r="D2553" s="14" t="n">
        <f aca="false">Tabla142[[#This Row],[( sin(0.5*k0*W*cos θ)/cos θ )²]]*Tabla142[[#This Row],[sin³ θ]]</f>
        <v>0.125485219568856</v>
      </c>
    </row>
    <row r="2554" customFormat="false" ht="15" hidden="false" customHeight="false" outlineLevel="0" collapsed="false">
      <c r="A2554" s="14" t="n">
        <f aca="false">A2553+0.001</f>
        <v>2.55199999999983</v>
      </c>
      <c r="B2554" s="14" t="n">
        <f aca="false">(SIN(0.5*'Parche Rectangular'!$C$9*'Parche Rectangular'!$C$12*COS(A2554))/COS(A2554))^2</f>
        <v>0.726515034817491</v>
      </c>
      <c r="C2554" s="14" t="n">
        <f aca="false">SIN(A2554)^3</f>
        <v>0.17190047987086</v>
      </c>
      <c r="D2554" s="14" t="n">
        <f aca="false">Tabla142[[#This Row],[( sin(0.5*k0*W*cos θ)/cos θ )²]]*Tabla142[[#This Row],[sin³ θ]]</f>
        <v>0.124888283118522</v>
      </c>
    </row>
    <row r="2555" customFormat="false" ht="15" hidden="false" customHeight="false" outlineLevel="0" collapsed="false">
      <c r="A2555" s="14" t="n">
        <f aca="false">A2554+0.001</f>
        <v>2.55299999999983</v>
      </c>
      <c r="B2555" s="14" t="n">
        <f aca="false">(SIN(0.5*'Parche Rectangular'!$C$9*'Parche Rectangular'!$C$12*COS(A2555))/COS(A2555))^2</f>
        <v>0.726305488188271</v>
      </c>
      <c r="C2555" s="14" t="n">
        <f aca="false">SIN(A2555)^3</f>
        <v>0.171130481183398</v>
      </c>
      <c r="D2555" s="14" t="n">
        <f aca="false">Tabla142[[#This Row],[( sin(0.5*k0*W*cos θ)/cos θ )²]]*Tabla142[[#This Row],[sin³ θ]]</f>
        <v>0.124293007679802</v>
      </c>
    </row>
    <row r="2556" customFormat="false" ht="15" hidden="false" customHeight="false" outlineLevel="0" collapsed="false">
      <c r="A2556" s="14" t="n">
        <f aca="false">A2555+0.001</f>
        <v>2.55399999999983</v>
      </c>
      <c r="B2556" s="14" t="n">
        <f aca="false">(SIN(0.5*'Parche Rectangular'!$C$9*'Parche Rectangular'!$C$12*COS(A2556))/COS(A2556))^2</f>
        <v>0.726096163376079</v>
      </c>
      <c r="C2556" s="14" t="n">
        <f aca="false">SIN(A2556)^3</f>
        <v>0.17036227346629</v>
      </c>
      <c r="D2556" s="14" t="n">
        <f aca="false">Tabla142[[#This Row],[( sin(0.5*k0*W*cos θ)/cos θ )²]]*Tabla142[[#This Row],[sin³ θ]]</f>
        <v>0.1236993931479</v>
      </c>
    </row>
    <row r="2557" customFormat="false" ht="15" hidden="false" customHeight="false" outlineLevel="0" collapsed="false">
      <c r="A2557" s="14" t="n">
        <f aca="false">A2556+0.001</f>
        <v>2.55499999999983</v>
      </c>
      <c r="B2557" s="14" t="n">
        <f aca="false">(SIN(0.5*'Parche Rectangular'!$C$9*'Parche Rectangular'!$C$12*COS(A2557))/COS(A2557))^2</f>
        <v>0.725887061090027</v>
      </c>
      <c r="C2557" s="14" t="n">
        <f aca="false">SIN(A2557)^3</f>
        <v>0.169595858641403</v>
      </c>
      <c r="D2557" s="14" t="n">
        <f aca="false">Tabla142[[#This Row],[( sin(0.5*k0*W*cos θ)/cos θ )²]]*Tabla142[[#This Row],[sin³ θ]]</f>
        <v>0.123107439402248</v>
      </c>
    </row>
    <row r="2558" customFormat="false" ht="15" hidden="false" customHeight="false" outlineLevel="0" collapsed="false">
      <c r="A2558" s="14" t="n">
        <f aca="false">A2557+0.001</f>
        <v>2.55599999999983</v>
      </c>
      <c r="B2558" s="14" t="n">
        <f aca="false">(SIN(0.5*'Parche Rectangular'!$C$9*'Parche Rectangular'!$C$12*COS(A2558))/COS(A2558))^2</f>
        <v>0.725678182037913</v>
      </c>
      <c r="C2558" s="14" t="n">
        <f aca="false">SIN(A2558)^3</f>
        <v>0.168831238611141</v>
      </c>
      <c r="D2558" s="14" t="n">
        <f aca="false">Tabla142[[#This Row],[( sin(0.5*k0*W*cos θ)/cos θ )²]]*Tabla142[[#This Row],[sin³ θ]]</f>
        <v>0.122517146306542</v>
      </c>
    </row>
    <row r="2559" customFormat="false" ht="15" hidden="false" customHeight="false" outlineLevel="0" collapsed="false">
      <c r="A2559" s="14" t="n">
        <f aca="false">A2558+0.001</f>
        <v>2.55699999999983</v>
      </c>
      <c r="B2559" s="14" t="n">
        <f aca="false">(SIN(0.5*'Parche Rectangular'!$C$9*'Parche Rectangular'!$C$12*COS(A2559))/COS(A2559))^2</f>
        <v>0.725469526926212</v>
      </c>
      <c r="C2559" s="14" t="n">
        <f aca="false">SIN(A2559)^3</f>
        <v>0.168068415258435</v>
      </c>
      <c r="D2559" s="14" t="n">
        <f aca="false">Tabla142[[#This Row],[( sin(0.5*k0*W*cos θ)/cos θ )²]]*Tabla142[[#This Row],[sin³ θ]]</f>
        <v>0.121928513708775</v>
      </c>
    </row>
    <row r="2560" customFormat="false" ht="15" hidden="false" customHeight="false" outlineLevel="0" collapsed="false">
      <c r="A2560" s="14" t="n">
        <f aca="false">A2559+0.001</f>
        <v>2.55799999999983</v>
      </c>
      <c r="B2560" s="14" t="n">
        <f aca="false">(SIN(0.5*'Parche Rectangular'!$C$9*'Parche Rectangular'!$C$12*COS(A2560))/COS(A2560))^2</f>
        <v>0.725261096460081</v>
      </c>
      <c r="C2560" s="14" t="n">
        <f aca="false">SIN(A2560)^3</f>
        <v>0.167307390446727</v>
      </c>
      <c r="D2560" s="14" t="n">
        <f aca="false">Tabla142[[#This Row],[( sin(0.5*k0*W*cos θ)/cos θ )²]]*Tabla142[[#This Row],[sin³ θ]]</f>
        <v>0.121341541441268</v>
      </c>
    </row>
    <row r="2561" customFormat="false" ht="15" hidden="false" customHeight="false" outlineLevel="0" collapsed="false">
      <c r="A2561" s="14" t="n">
        <f aca="false">A2560+0.001</f>
        <v>2.55899999999983</v>
      </c>
      <c r="B2561" s="14" t="n">
        <f aca="false">(SIN(0.5*'Parche Rectangular'!$C$9*'Parche Rectangular'!$C$12*COS(A2561))/COS(A2561))^2</f>
        <v>0.725052891343355</v>
      </c>
      <c r="C2561" s="14" t="n">
        <f aca="false">SIN(A2561)^3</f>
        <v>0.166548166019965</v>
      </c>
      <c r="D2561" s="14" t="n">
        <f aca="false">Tabla142[[#This Row],[( sin(0.5*k0*W*cos θ)/cos θ )²]]*Tabla142[[#This Row],[sin³ θ]]</f>
        <v>0.120756229320709</v>
      </c>
    </row>
    <row r="2562" customFormat="false" ht="15" hidden="false" customHeight="false" outlineLevel="0" collapsed="false">
      <c r="A2562" s="14" t="n">
        <f aca="false">A2561+0.001</f>
        <v>2.55999999999983</v>
      </c>
      <c r="B2562" s="14" t="n">
        <f aca="false">(SIN(0.5*'Parche Rectangular'!$C$9*'Parche Rectangular'!$C$12*COS(A2562))/COS(A2562))^2</f>
        <v>0.724844912278548</v>
      </c>
      <c r="C2562" s="14" t="n">
        <f aca="false">SIN(A2562)^3</f>
        <v>0.165790743802584</v>
      </c>
      <c r="D2562" s="14" t="n">
        <f aca="false">Tabla142[[#This Row],[( sin(0.5*k0*W*cos θ)/cos θ )²]]*Tabla142[[#This Row],[sin³ θ]]</f>
        <v>0.120172577148179</v>
      </c>
    </row>
    <row r="2563" customFormat="false" ht="15" hidden="false" customHeight="false" outlineLevel="0" collapsed="false">
      <c r="A2563" s="14" t="n">
        <f aca="false">A2562+0.001</f>
        <v>2.56099999999983</v>
      </c>
      <c r="B2563" s="14" t="n">
        <f aca="false">(SIN(0.5*'Parche Rectangular'!$C$9*'Parche Rectangular'!$C$12*COS(A2563))/COS(A2563))^2</f>
        <v>0.724637159966852</v>
      </c>
      <c r="C2563" s="14" t="n">
        <f aca="false">SIN(A2563)^3</f>
        <v>0.1650351255995</v>
      </c>
      <c r="D2563" s="14" t="n">
        <f aca="false">Tabla142[[#This Row],[( sin(0.5*k0*W*cos θ)/cos θ )²]]*Tabla142[[#This Row],[sin³ θ]]</f>
        <v>0.119590584709194</v>
      </c>
    </row>
    <row r="2564" customFormat="false" ht="15" hidden="false" customHeight="false" outlineLevel="0" collapsed="false">
      <c r="A2564" s="14" t="n">
        <f aca="false">A2563+0.001</f>
        <v>2.56199999999983</v>
      </c>
      <c r="B2564" s="14" t="n">
        <f aca="false">(SIN(0.5*'Parche Rectangular'!$C$9*'Parche Rectangular'!$C$12*COS(A2564))/COS(A2564))^2</f>
        <v>0.724429635108137</v>
      </c>
      <c r="C2564" s="14" t="n">
        <f aca="false">SIN(A2564)^3</f>
        <v>0.164281313196095</v>
      </c>
      <c r="D2564" s="14" t="n">
        <f aca="false">Tabla142[[#This Row],[( sin(0.5*k0*W*cos θ)/cos θ )²]]*Tabla142[[#This Row],[sin³ θ]]</f>
        <v>0.119010251773733</v>
      </c>
    </row>
    <row r="2565" customFormat="false" ht="15" hidden="false" customHeight="false" outlineLevel="0" collapsed="false">
      <c r="A2565" s="14" t="n">
        <f aca="false">A2564+0.001</f>
        <v>2.56299999999983</v>
      </c>
      <c r="B2565" s="14" t="n">
        <f aca="false">(SIN(0.5*'Parche Rectangular'!$C$9*'Parche Rectangular'!$C$12*COS(A2565))/COS(A2565))^2</f>
        <v>0.724222338400948</v>
      </c>
      <c r="C2565" s="14" t="n">
        <f aca="false">SIN(A2565)^3</f>
        <v>0.16352930835821</v>
      </c>
      <c r="D2565" s="14" t="n">
        <f aca="false">Tabla142[[#This Row],[( sin(0.5*k0*W*cos θ)/cos θ )²]]*Tabla142[[#This Row],[sin³ θ]]</f>
        <v>0.118431578096273</v>
      </c>
    </row>
    <row r="2566" customFormat="false" ht="15" hidden="false" customHeight="false" outlineLevel="0" collapsed="false">
      <c r="A2566" s="14" t="n">
        <f aca="false">A2565+0.001</f>
        <v>2.56399999999983</v>
      </c>
      <c r="B2566" s="14" t="n">
        <f aca="false">(SIN(0.5*'Parche Rectangular'!$C$9*'Parche Rectangular'!$C$12*COS(A2566))/COS(A2566))^2</f>
        <v>0.724015270542507</v>
      </c>
      <c r="C2566" s="14" t="n">
        <f aca="false">SIN(A2566)^3</f>
        <v>0.16277911283213</v>
      </c>
      <c r="D2566" s="14" t="n">
        <f aca="false">Tabla142[[#This Row],[( sin(0.5*k0*W*cos θ)/cos θ )²]]*Tabla142[[#This Row],[sin³ θ]]</f>
        <v>0.117854563415824</v>
      </c>
    </row>
    <row r="2567" customFormat="false" ht="15" hidden="false" customHeight="false" outlineLevel="0" collapsed="false">
      <c r="A2567" s="14" t="n">
        <f aca="false">A2566+0.001</f>
        <v>2.56499999999983</v>
      </c>
      <c r="B2567" s="14" t="n">
        <f aca="false">(SIN(0.5*'Parche Rectangular'!$C$9*'Parche Rectangular'!$C$12*COS(A2567))/COS(A2567))^2</f>
        <v>0.723808432228712</v>
      </c>
      <c r="C2567" s="14" t="n">
        <f aca="false">SIN(A2567)^3</f>
        <v>0.162030728344575</v>
      </c>
      <c r="D2567" s="14" t="n">
        <f aca="false">Tabla142[[#This Row],[( sin(0.5*k0*W*cos θ)/cos θ )²]]*Tabla142[[#This Row],[sin³ θ]]</f>
        <v>0.117279207455963</v>
      </c>
    </row>
    <row r="2568" customFormat="false" ht="15" hidden="false" customHeight="false" outlineLevel="0" collapsed="false">
      <c r="A2568" s="14" t="n">
        <f aca="false">A2567+0.001</f>
        <v>2.56599999999983</v>
      </c>
      <c r="B2568" s="14" t="n">
        <f aca="false">(SIN(0.5*'Parche Rectangular'!$C$9*'Parche Rectangular'!$C$12*COS(A2568))/COS(A2568))^2</f>
        <v>0.723601824154135</v>
      </c>
      <c r="C2568" s="14" t="n">
        <f aca="false">SIN(A2568)^3</f>
        <v>0.161284156602692</v>
      </c>
      <c r="D2568" s="14" t="n">
        <f aca="false">Tabla142[[#This Row],[( sin(0.5*k0*W*cos θ)/cos θ )²]]*Tabla142[[#This Row],[sin³ θ]]</f>
        <v>0.116705509924869</v>
      </c>
    </row>
    <row r="2569" customFormat="false" ht="15" hidden="false" customHeight="false" outlineLevel="0" collapsed="false">
      <c r="A2569" s="14" t="n">
        <f aca="false">A2568+0.001</f>
        <v>2.56699999999983</v>
      </c>
      <c r="B2569" s="14" t="n">
        <f aca="false">(SIN(0.5*'Parche Rectangular'!$C$9*'Parche Rectangular'!$C$12*COS(A2569))/COS(A2569))^2</f>
        <v>0.723395447012022</v>
      </c>
      <c r="C2569" s="14" t="n">
        <f aca="false">SIN(A2569)^3</f>
        <v>0.160539399294038</v>
      </c>
      <c r="D2569" s="14" t="n">
        <f aca="false">Tabla142[[#This Row],[( sin(0.5*k0*W*cos θ)/cos θ )²]]*Tabla142[[#This Row],[sin³ θ]]</f>
        <v>0.116133470515352</v>
      </c>
    </row>
    <row r="2570" customFormat="false" ht="15" hidden="false" customHeight="false" outlineLevel="0" collapsed="false">
      <c r="A2570" s="14" t="n">
        <f aca="false">A2569+0.001</f>
        <v>2.56799999999983</v>
      </c>
      <c r="B2570" s="14" t="n">
        <f aca="false">(SIN(0.5*'Parche Rectangular'!$C$9*'Parche Rectangular'!$C$12*COS(A2570))/COS(A2570))^2</f>
        <v>0.723189301494292</v>
      </c>
      <c r="C2570" s="14" t="n">
        <f aca="false">SIN(A2570)^3</f>
        <v>0.159796458086579</v>
      </c>
      <c r="D2570" s="14" t="n">
        <f aca="false">Tabla142[[#This Row],[( sin(0.5*k0*W*cos θ)/cos θ )²]]*Tabla142[[#This Row],[sin³ θ]]</f>
        <v>0.115563088904895</v>
      </c>
    </row>
    <row r="2571" customFormat="false" ht="15" hidden="false" customHeight="false" outlineLevel="0" collapsed="false">
      <c r="A2571" s="14" t="n">
        <f aca="false">A2570+0.001</f>
        <v>2.56899999999983</v>
      </c>
      <c r="B2571" s="14" t="n">
        <f aca="false">(SIN(0.5*'Parche Rectangular'!$C$9*'Parche Rectangular'!$C$12*COS(A2571))/COS(A2571))^2</f>
        <v>0.72298338829154</v>
      </c>
      <c r="C2571" s="14" t="n">
        <f aca="false">SIN(A2571)^3</f>
        <v>0.159055334628672</v>
      </c>
      <c r="D2571" s="14" t="n">
        <f aca="false">Tabla142[[#This Row],[( sin(0.5*k0*W*cos θ)/cos θ )²]]*Tabla142[[#This Row],[sin³ θ]]</f>
        <v>0.114994364755682</v>
      </c>
    </row>
    <row r="2572" customFormat="false" ht="15" hidden="false" customHeight="false" outlineLevel="0" collapsed="false">
      <c r="A2572" s="14" t="n">
        <f aca="false">A2571+0.001</f>
        <v>2.56999999999983</v>
      </c>
      <c r="B2572" s="14" t="n">
        <f aca="false">(SIN(0.5*'Parche Rectangular'!$C$9*'Parche Rectangular'!$C$12*COS(A2572))/COS(A2572))^2</f>
        <v>0.72277770809303</v>
      </c>
      <c r="C2572" s="14" t="n">
        <f aca="false">SIN(A2572)^3</f>
        <v>0.158316030549059</v>
      </c>
      <c r="D2572" s="14" t="n">
        <f aca="false">Tabla142[[#This Row],[( sin(0.5*k0*W*cos θ)/cos θ )²]]*Tabla142[[#This Row],[sin³ θ]]</f>
        <v>0.114427297714635</v>
      </c>
    </row>
    <row r="2573" customFormat="false" ht="15" hidden="false" customHeight="false" outlineLevel="0" collapsed="false">
      <c r="A2573" s="14" t="n">
        <f aca="false">A2572+0.001</f>
        <v>2.57099999999983</v>
      </c>
      <c r="B2573" s="14" t="n">
        <f aca="false">(SIN(0.5*'Parche Rectangular'!$C$9*'Parche Rectangular'!$C$12*COS(A2573))/COS(A2573))^2</f>
        <v>0.7225722615867</v>
      </c>
      <c r="C2573" s="14" t="n">
        <f aca="false">SIN(A2573)^3</f>
        <v>0.157578547456857</v>
      </c>
      <c r="D2573" s="14" t="n">
        <f aca="false">Tabla142[[#This Row],[( sin(0.5*k0*W*cos θ)/cos θ )²]]*Tabla142[[#This Row],[sin³ θ]]</f>
        <v>0.113861887413448</v>
      </c>
    </row>
    <row r="2574" customFormat="false" ht="15" hidden="false" customHeight="false" outlineLevel="0" collapsed="false">
      <c r="A2574" s="14" t="n">
        <f aca="false">A2573+0.001</f>
        <v>2.57199999999983</v>
      </c>
      <c r="B2574" s="14" t="n">
        <f aca="false">(SIN(0.5*'Parche Rectangular'!$C$9*'Parche Rectangular'!$C$12*COS(A2574))/COS(A2574))^2</f>
        <v>0.722367049459159</v>
      </c>
      <c r="C2574" s="14" t="n">
        <f aca="false">SIN(A2574)^3</f>
        <v>0.156842886941548</v>
      </c>
      <c r="D2574" s="14" t="n">
        <f aca="false">Tabla142[[#This Row],[( sin(0.5*k0*W*cos θ)/cos θ )²]]*Tabla142[[#This Row],[sin³ θ]]</f>
        <v>0.113298133468623</v>
      </c>
    </row>
    <row r="2575" customFormat="false" ht="15" hidden="false" customHeight="false" outlineLevel="0" collapsed="false">
      <c r="A2575" s="14" t="n">
        <f aca="false">A2574+0.001</f>
        <v>2.57299999999983</v>
      </c>
      <c r="B2575" s="14" t="n">
        <f aca="false">(SIN(0.5*'Parche Rectangular'!$C$9*'Parche Rectangular'!$C$12*COS(A2575))/COS(A2575))^2</f>
        <v>0.722162072395685</v>
      </c>
      <c r="C2575" s="14" t="n">
        <f aca="false">SIN(A2575)^3</f>
        <v>0.156109050572971</v>
      </c>
      <c r="D2575" s="14" t="n">
        <f aca="false">Tabla142[[#This Row],[( sin(0.5*k0*W*cos θ)/cos θ )²]]*Tabla142[[#This Row],[sin³ θ]]</f>
        <v>0.1127360354815</v>
      </c>
    </row>
    <row r="2576" customFormat="false" ht="15" hidden="false" customHeight="false" outlineLevel="0" collapsed="false">
      <c r="A2576" s="14" t="n">
        <f aca="false">A2575+0.001</f>
        <v>2.57399999999983</v>
      </c>
      <c r="B2576" s="14" t="n">
        <f aca="false">(SIN(0.5*'Parche Rectangular'!$C$9*'Parche Rectangular'!$C$12*COS(A2576))/COS(A2576))^2</f>
        <v>0.72195733108023</v>
      </c>
      <c r="C2576" s="14" t="n">
        <f aca="false">SIN(A2576)^3</f>
        <v>0.155377039901311</v>
      </c>
      <c r="D2576" s="14" t="n">
        <f aca="false">Tabla142[[#This Row],[( sin(0.5*k0*W*cos θ)/cos θ )²]]*Tabla142[[#This Row],[sin³ θ]]</f>
        <v>0.112175593038297</v>
      </c>
    </row>
    <row r="2577" customFormat="false" ht="15" hidden="false" customHeight="false" outlineLevel="0" collapsed="false">
      <c r="A2577" s="14" t="n">
        <f aca="false">A2576+0.001</f>
        <v>2.57499999999983</v>
      </c>
      <c r="B2577" s="14" t="n">
        <f aca="false">(SIN(0.5*'Parche Rectangular'!$C$9*'Parche Rectangular'!$C$12*COS(A2577))/COS(A2577))^2</f>
        <v>0.721752826195413</v>
      </c>
      <c r="C2577" s="14" t="n">
        <f aca="false">SIN(A2577)^3</f>
        <v>0.154646856457091</v>
      </c>
      <c r="D2577" s="14" t="n">
        <f aca="false">Tabla142[[#This Row],[( sin(0.5*k0*W*cos θ)/cos θ )²]]*Tabla142[[#This Row],[sin³ θ]]</f>
        <v>0.111616805710142</v>
      </c>
    </row>
    <row r="2578" customFormat="false" ht="15" hidden="false" customHeight="false" outlineLevel="0" collapsed="false">
      <c r="A2578" s="14" t="n">
        <f aca="false">A2577+0.001</f>
        <v>2.57599999999983</v>
      </c>
      <c r="B2578" s="14" t="n">
        <f aca="false">(SIN(0.5*'Parche Rectangular'!$C$9*'Parche Rectangular'!$C$12*COS(A2578))/COS(A2578))^2</f>
        <v>0.721548558422522</v>
      </c>
      <c r="C2578" s="14" t="n">
        <f aca="false">SIN(A2578)^3</f>
        <v>0.153918501751163</v>
      </c>
      <c r="D2578" s="14" t="n">
        <f aca="false">Tabla142[[#This Row],[( sin(0.5*k0*W*cos θ)/cos θ )²]]*Tabla142[[#This Row],[sin³ θ]]</f>
        <v>0.111059673053106</v>
      </c>
    </row>
    <row r="2579" customFormat="false" ht="15" hidden="false" customHeight="false" outlineLevel="0" collapsed="false">
      <c r="A2579" s="14" t="n">
        <f aca="false">A2578+0.001</f>
        <v>2.57699999999983</v>
      </c>
      <c r="B2579" s="14" t="n">
        <f aca="false">(SIN(0.5*'Parche Rectangular'!$C$9*'Parche Rectangular'!$C$12*COS(A2579))/COS(A2579))^2</f>
        <v>0.721344528441517</v>
      </c>
      <c r="C2579" s="14" t="n">
        <f aca="false">SIN(A2579)^3</f>
        <v>0.153191977274702</v>
      </c>
      <c r="D2579" s="14" t="n">
        <f aca="false">Tabla142[[#This Row],[( sin(0.5*k0*W*cos θ)/cos θ )²]]*Tabla142[[#This Row],[sin³ θ]]</f>
        <v>0.110504194608243</v>
      </c>
    </row>
    <row r="2580" customFormat="false" ht="15" hidden="false" customHeight="false" outlineLevel="0" collapsed="false">
      <c r="A2580" s="14" t="n">
        <f aca="false">A2579+0.001</f>
        <v>2.57799999999983</v>
      </c>
      <c r="B2580" s="14" t="n">
        <f aca="false">(SIN(0.5*'Parche Rectangular'!$C$9*'Parche Rectangular'!$C$12*COS(A2580))/COS(A2580))^2</f>
        <v>0.721140736931022</v>
      </c>
      <c r="C2580" s="14" t="n">
        <f aca="false">SIN(A2580)^3</f>
        <v>0.152467284499192</v>
      </c>
      <c r="D2580" s="14" t="n">
        <f aca="false">Tabla142[[#This Row],[( sin(0.5*k0*W*cos θ)/cos θ )²]]*Tabla142[[#This Row],[sin³ θ]]</f>
        <v>0.109950369901619</v>
      </c>
    </row>
    <row r="2581" customFormat="false" ht="15" hidden="false" customHeight="false" outlineLevel="0" collapsed="false">
      <c r="A2581" s="14" t="n">
        <f aca="false">A2580+0.001</f>
        <v>2.57899999999983</v>
      </c>
      <c r="B2581" s="14" t="n">
        <f aca="false">(SIN(0.5*'Parche Rectangular'!$C$9*'Parche Rectangular'!$C$12*COS(A2581))/COS(A2581))^2</f>
        <v>0.720937184568332</v>
      </c>
      <c r="C2581" s="14" t="n">
        <f aca="false">SIN(A2581)^3</f>
        <v>0.151744424876425</v>
      </c>
      <c r="D2581" s="14" t="n">
        <f aca="false">Tabla142[[#This Row],[( sin(0.5*k0*W*cos θ)/cos θ )²]]*Tabla142[[#This Row],[sin³ θ]]</f>
        <v>0.109398198444351</v>
      </c>
    </row>
    <row r="2582" customFormat="false" ht="15" hidden="false" customHeight="false" outlineLevel="0" collapsed="false">
      <c r="A2582" s="14" t="n">
        <f aca="false">A2581+0.001</f>
        <v>2.57999999999983</v>
      </c>
      <c r="B2582" s="14" t="n">
        <f aca="false">(SIN(0.5*'Parche Rectangular'!$C$9*'Parche Rectangular'!$C$12*COS(A2582))/COS(A2582))^2</f>
        <v>0.720733872029408</v>
      </c>
      <c r="C2582" s="14" t="n">
        <f aca="false">SIN(A2582)^3</f>
        <v>0.151023399838487</v>
      </c>
      <c r="D2582" s="14" t="n">
        <f aca="false">Tabla142[[#This Row],[( sin(0.5*k0*W*cos θ)/cos θ )²]]*Tabla142[[#This Row],[sin³ θ]]</f>
        <v>0.108847679732638</v>
      </c>
    </row>
    <row r="2583" customFormat="false" ht="15" hidden="false" customHeight="false" outlineLevel="0" collapsed="false">
      <c r="A2583" s="14" t="n">
        <f aca="false">A2582+0.001</f>
        <v>2.58099999999983</v>
      </c>
      <c r="B2583" s="14" t="n">
        <f aca="false">(SIN(0.5*'Parche Rectangular'!$C$9*'Parche Rectangular'!$C$12*COS(A2583))/COS(A2583))^2</f>
        <v>0.720530799988879</v>
      </c>
      <c r="C2583" s="14" t="n">
        <f aca="false">SIN(A2583)^3</f>
        <v>0.150304210797752</v>
      </c>
      <c r="D2583" s="14" t="n">
        <f aca="false">Tabla142[[#This Row],[( sin(0.5*k0*W*cos θ)/cos θ )²]]*Tabla142[[#This Row],[sin³ θ]]</f>
        <v>0.108298813247801</v>
      </c>
    </row>
    <row r="2584" customFormat="false" ht="15" hidden="false" customHeight="false" outlineLevel="0" collapsed="false">
      <c r="A2584" s="14" t="n">
        <f aca="false">A2583+0.001</f>
        <v>2.58199999999983</v>
      </c>
      <c r="B2584" s="14" t="n">
        <f aca="false">(SIN(0.5*'Parche Rectangular'!$C$9*'Parche Rectangular'!$C$12*COS(A2584))/COS(A2584))^2</f>
        <v>0.720327969120041</v>
      </c>
      <c r="C2584" s="14" t="n">
        <f aca="false">SIN(A2584)^3</f>
        <v>0.149586859146876</v>
      </c>
      <c r="D2584" s="14" t="n">
        <f aca="false">Tabla142[[#This Row],[( sin(0.5*k0*W*cos θ)/cos θ )²]]*Tabla142[[#This Row],[sin³ θ]]</f>
        <v>0.107751598456315</v>
      </c>
    </row>
    <row r="2585" customFormat="false" ht="15" hidden="false" customHeight="false" outlineLevel="0" collapsed="false">
      <c r="A2585" s="14" t="n">
        <f aca="false">A2584+0.001</f>
        <v>2.58299999999983</v>
      </c>
      <c r="B2585" s="14" t="n">
        <f aca="false">(SIN(0.5*'Parche Rectangular'!$C$9*'Parche Rectangular'!$C$12*COS(A2585))/COS(A2585))^2</f>
        <v>0.720125380094852</v>
      </c>
      <c r="C2585" s="14" t="n">
        <f aca="false">SIN(A2585)^3</f>
        <v>0.148871346258788</v>
      </c>
      <c r="D2585" s="14" t="n">
        <f aca="false">Tabla142[[#This Row],[( sin(0.5*k0*W*cos θ)/cos θ )²]]*Tabla142[[#This Row],[sin³ θ]]</f>
        <v>0.107206034809842</v>
      </c>
    </row>
    <row r="2586" customFormat="false" ht="15" hidden="false" customHeight="false" outlineLevel="0" collapsed="false">
      <c r="A2586" s="14" t="n">
        <f aca="false">A2585+0.001</f>
        <v>2.58399999999983</v>
      </c>
      <c r="B2586" s="14" t="n">
        <f aca="false">(SIN(0.5*'Parche Rectangular'!$C$9*'Parche Rectangular'!$C$12*COS(A2586))/COS(A2586))^2</f>
        <v>0.719923033583941</v>
      </c>
      <c r="C2586" s="14" t="n">
        <f aca="false">SIN(A2586)^3</f>
        <v>0.148157673486684</v>
      </c>
      <c r="D2586" s="14" t="n">
        <f aca="false">Tabla142[[#This Row],[( sin(0.5*k0*W*cos θ)/cos θ )²]]*Tabla142[[#This Row],[sin³ θ]]</f>
        <v>0.106662121745273</v>
      </c>
    </row>
    <row r="2587" customFormat="false" ht="15" hidden="false" customHeight="false" outlineLevel="0" collapsed="false">
      <c r="A2587" s="14" t="n">
        <f aca="false">A2586+0.001</f>
        <v>2.58499999999983</v>
      </c>
      <c r="B2587" s="14" t="n">
        <f aca="false">(SIN(0.5*'Parche Rectangular'!$C$9*'Parche Rectangular'!$C$12*COS(A2587))/COS(A2587))^2</f>
        <v>0.719720930256599</v>
      </c>
      <c r="C2587" s="14" t="n">
        <f aca="false">SIN(A2587)^3</f>
        <v>0.147445842164018</v>
      </c>
      <c r="D2587" s="14" t="n">
        <f aca="false">Tabla142[[#This Row],[( sin(0.5*k0*W*cos θ)/cos θ )²]]*Tabla142[[#This Row],[sin³ θ]]</f>
        <v>0.106119858684755</v>
      </c>
    </row>
    <row r="2588" customFormat="false" ht="15" hidden="false" customHeight="false" outlineLevel="0" collapsed="false">
      <c r="A2588" s="14" t="n">
        <f aca="false">A2587+0.001</f>
        <v>2.58599999999983</v>
      </c>
      <c r="B2588" s="14" t="n">
        <f aca="false">(SIN(0.5*'Parche Rectangular'!$C$9*'Parche Rectangular'!$C$12*COS(A2588))/COS(A2588))^2</f>
        <v>0.719519070780784</v>
      </c>
      <c r="C2588" s="14" t="n">
        <f aca="false">SIN(A2588)^3</f>
        <v>0.146735853604497</v>
      </c>
      <c r="D2588" s="14" t="n">
        <f aca="false">Tabla142[[#This Row],[( sin(0.5*k0*W*cos θ)/cos θ )²]]*Tabla142[[#This Row],[sin³ θ]]</f>
        <v>0.105579245035732</v>
      </c>
    </row>
    <row r="2589" customFormat="false" ht="15" hidden="false" customHeight="false" outlineLevel="0" collapsed="false">
      <c r="A2589" s="14" t="n">
        <f aca="false">A2588+0.001</f>
        <v>2.58699999999983</v>
      </c>
      <c r="B2589" s="14" t="n">
        <f aca="false">(SIN(0.5*'Parche Rectangular'!$C$9*'Parche Rectangular'!$C$12*COS(A2589))/COS(A2589))^2</f>
        <v>0.719317455823115</v>
      </c>
      <c r="C2589" s="14" t="n">
        <f aca="false">SIN(A2589)^3</f>
        <v>0.146027709102071</v>
      </c>
      <c r="D2589" s="14" t="n">
        <f aca="false">Tabla142[[#This Row],[( sin(0.5*k0*W*cos θ)/cos θ )²]]*Tabla142[[#This Row],[sin³ θ]]</f>
        <v>0.105040280190979</v>
      </c>
    </row>
    <row r="2590" customFormat="false" ht="15" hidden="false" customHeight="false" outlineLevel="0" collapsed="false">
      <c r="A2590" s="14" t="n">
        <f aca="false">A2589+0.001</f>
        <v>2.58799999999983</v>
      </c>
      <c r="B2590" s="14" t="n">
        <f aca="false">(SIN(0.5*'Parche Rectangular'!$C$9*'Parche Rectangular'!$C$12*COS(A2590))/COS(A2590))^2</f>
        <v>0.719116086048878</v>
      </c>
      <c r="C2590" s="14" t="n">
        <f aca="false">SIN(A2590)^3</f>
        <v>0.145321409930931</v>
      </c>
      <c r="D2590" s="14" t="n">
        <f aca="false">Tabla142[[#This Row],[( sin(0.5*k0*W*cos θ)/cos θ )²]]*Tabla142[[#This Row],[sin³ θ]]</f>
        <v>0.104502963528636</v>
      </c>
    </row>
    <row r="2591" customFormat="false" ht="15" hidden="false" customHeight="false" outlineLevel="0" collapsed="false">
      <c r="A2591" s="14" t="n">
        <f aca="false">A2590+0.001</f>
        <v>2.58899999999983</v>
      </c>
      <c r="B2591" s="14" t="n">
        <f aca="false">(SIN(0.5*'Parche Rectangular'!$C$9*'Parche Rectangular'!$C$12*COS(A2591))/COS(A2591))^2</f>
        <v>0.718914962122023</v>
      </c>
      <c r="C2591" s="14" t="n">
        <f aca="false">SIN(A2591)^3</f>
        <v>0.144616957345501</v>
      </c>
      <c r="D2591" s="14" t="n">
        <f aca="false">Tabla142[[#This Row],[( sin(0.5*k0*W*cos θ)/cos θ )²]]*Tabla142[[#This Row],[sin³ θ]]</f>
        <v>0.103967294412243</v>
      </c>
    </row>
    <row r="2592" customFormat="false" ht="15" hidden="false" customHeight="false" outlineLevel="0" collapsed="false">
      <c r="A2592" s="14" t="n">
        <f aca="false">A2591+0.001</f>
        <v>2.58999999999983</v>
      </c>
      <c r="B2592" s="14" t="n">
        <f aca="false">(SIN(0.5*'Parche Rectangular'!$C$9*'Parche Rectangular'!$C$12*COS(A2592))/COS(A2592))^2</f>
        <v>0.718714084705161</v>
      </c>
      <c r="C2592" s="14" t="n">
        <f aca="false">SIN(A2592)^3</f>
        <v>0.143914352580429</v>
      </c>
      <c r="D2592" s="14" t="n">
        <f aca="false">Tabla142[[#This Row],[( sin(0.5*k0*W*cos θ)/cos θ )²]]*Tabla142[[#This Row],[sin³ θ]]</f>
        <v>0.103433272190779</v>
      </c>
    </row>
    <row r="2593" customFormat="false" ht="15" hidden="false" customHeight="false" outlineLevel="0" collapsed="false">
      <c r="A2593" s="14" t="n">
        <f aca="false">A2592+0.001</f>
        <v>2.59099999999983</v>
      </c>
      <c r="B2593" s="14" t="n">
        <f aca="false">(SIN(0.5*'Parche Rectangular'!$C$9*'Parche Rectangular'!$C$12*COS(A2593))/COS(A2593))^2</f>
        <v>0.718513454459568</v>
      </c>
      <c r="C2593" s="14" t="n">
        <f aca="false">SIN(A2593)^3</f>
        <v>0.143213596850586</v>
      </c>
      <c r="D2593" s="14" t="n">
        <f aca="false">Tabla142[[#This Row],[( sin(0.5*k0*W*cos θ)/cos θ )²]]*Tabla142[[#This Row],[sin³ θ]]</f>
        <v>0.102900896198694</v>
      </c>
    </row>
    <row r="2594" customFormat="false" ht="15" hidden="false" customHeight="false" outlineLevel="0" collapsed="false">
      <c r="A2594" s="14" t="n">
        <f aca="false">A2593+0.001</f>
        <v>2.59199999999983</v>
      </c>
      <c r="B2594" s="14" t="n">
        <f aca="false">(SIN(0.5*'Parche Rectangular'!$C$9*'Parche Rectangular'!$C$12*COS(A2594))/COS(A2594))^2</f>
        <v>0.718313072045181</v>
      </c>
      <c r="C2594" s="14" t="n">
        <f aca="false">SIN(A2594)^3</f>
        <v>0.142514691351054</v>
      </c>
      <c r="D2594" s="14" t="n">
        <f aca="false">Tabla142[[#This Row],[( sin(0.5*k0*W*cos θ)/cos θ )²]]*Tabla142[[#This Row],[sin³ θ]]</f>
        <v>0.102370165755946</v>
      </c>
    </row>
    <row r="2595" customFormat="false" ht="15" hidden="false" customHeight="false" outlineLevel="0" collapsed="false">
      <c r="A2595" s="14" t="n">
        <f aca="false">A2594+0.001</f>
        <v>2.59299999999983</v>
      </c>
      <c r="B2595" s="14" t="n">
        <f aca="false">(SIN(0.5*'Parche Rectangular'!$C$9*'Parche Rectangular'!$C$12*COS(A2595))/COS(A2595))^2</f>
        <v>0.718112938120601</v>
      </c>
      <c r="C2595" s="14" t="n">
        <f aca="false">SIN(A2595)^3</f>
        <v>0.141817637257127</v>
      </c>
      <c r="D2595" s="14" t="n">
        <f aca="false">Tabla142[[#This Row],[( sin(0.5*k0*W*cos θ)/cos θ )²]]*Tabla142[[#This Row],[sin³ θ]]</f>
        <v>0.101841080168037</v>
      </c>
    </row>
    <row r="2596" customFormat="false" ht="15" hidden="false" customHeight="false" outlineLevel="0" collapsed="false">
      <c r="A2596" s="14" t="n">
        <f aca="false">A2595+0.001</f>
        <v>2.59399999999983</v>
      </c>
      <c r="B2596" s="14" t="n">
        <f aca="false">(SIN(0.5*'Parche Rectangular'!$C$9*'Parche Rectangular'!$C$12*COS(A2596))/COS(A2596))^2</f>
        <v>0.71791305334309</v>
      </c>
      <c r="C2596" s="14" t="n">
        <f aca="false">SIN(A2596)^3</f>
        <v>0.141122435724301</v>
      </c>
      <c r="D2596" s="14" t="n">
        <f aca="false">Tabla142[[#This Row],[( sin(0.5*k0*W*cos θ)/cos θ )²]]*Tabla142[[#This Row],[sin³ θ]]</f>
        <v>0.101313638726047</v>
      </c>
    </row>
    <row r="2597" customFormat="false" ht="15" hidden="false" customHeight="false" outlineLevel="0" collapsed="false">
      <c r="A2597" s="14" t="n">
        <f aca="false">A2596+0.001</f>
        <v>2.59499999999983</v>
      </c>
      <c r="B2597" s="14" t="n">
        <f aca="false">(SIN(0.5*'Parche Rectangular'!$C$9*'Parche Rectangular'!$C$12*COS(A2597))/COS(A2597))^2</f>
        <v>0.717713418368571</v>
      </c>
      <c r="C2597" s="14" t="n">
        <f aca="false">SIN(A2597)^3</f>
        <v>0.14042908788827</v>
      </c>
      <c r="D2597" s="14" t="n">
        <f aca="false">Tabla142[[#This Row],[( sin(0.5*k0*W*cos θ)/cos θ )²]]*Tabla142[[#This Row],[sin³ θ]]</f>
        <v>0.100787840706671</v>
      </c>
    </row>
    <row r="2598" customFormat="false" ht="15" hidden="false" customHeight="false" outlineLevel="0" collapsed="false">
      <c r="A2598" s="14" t="n">
        <f aca="false">A2597+0.001</f>
        <v>2.59599999999982</v>
      </c>
      <c r="B2598" s="14" t="n">
        <f aca="false">(SIN(0.5*'Parche Rectangular'!$C$9*'Parche Rectangular'!$C$12*COS(A2598))/COS(A2598))^2</f>
        <v>0.71751403385163</v>
      </c>
      <c r="C2598" s="14" t="n">
        <f aca="false">SIN(A2598)^3</f>
        <v>0.139737594864921</v>
      </c>
      <c r="D2598" s="14" t="n">
        <f aca="false">Tabla142[[#This Row],[( sin(0.5*k0*W*cos θ)/cos θ )²]]*Tabla142[[#This Row],[sin³ θ]]</f>
        <v>0.100263685372254</v>
      </c>
    </row>
    <row r="2599" customFormat="false" ht="15" hidden="false" customHeight="false" outlineLevel="0" collapsed="false">
      <c r="A2599" s="14" t="n">
        <f aca="false">A2598+0.001</f>
        <v>2.59699999999982</v>
      </c>
      <c r="B2599" s="14" t="n">
        <f aca="false">(SIN(0.5*'Parche Rectangular'!$C$9*'Parche Rectangular'!$C$12*COS(A2599))/COS(A2599))^2</f>
        <v>0.717314900445513</v>
      </c>
      <c r="C2599" s="14" t="n">
        <f aca="false">SIN(A2599)^3</f>
        <v>0.139047957750329</v>
      </c>
      <c r="D2599" s="14" t="n">
        <f aca="false">Tabla142[[#This Row],[( sin(0.5*k0*W*cos θ)/cos θ )²]]*Tabla142[[#This Row],[sin³ θ]]</f>
        <v>0.0997411719708291</v>
      </c>
    </row>
    <row r="2600" customFormat="false" ht="15" hidden="false" customHeight="false" outlineLevel="0" collapsed="false">
      <c r="A2600" s="14" t="n">
        <f aca="false">A2599+0.001</f>
        <v>2.59799999999982</v>
      </c>
      <c r="B2600" s="14" t="n">
        <f aca="false">(SIN(0.5*'Parche Rectangular'!$C$9*'Parche Rectangular'!$C$12*COS(A2600))/COS(A2600))^2</f>
        <v>0.717116018802128</v>
      </c>
      <c r="C2600" s="14" t="n">
        <f aca="false">SIN(A2600)^3</f>
        <v>0.138360177620752</v>
      </c>
      <c r="D2600" s="14" t="n">
        <f aca="false">Tabla142[[#This Row],[( sin(0.5*k0*W*cos θ)/cos θ )²]]*Tabla142[[#This Row],[sin³ θ]]</f>
        <v>0.0992202997361489</v>
      </c>
    </row>
    <row r="2601" customFormat="false" ht="15" hidden="false" customHeight="false" outlineLevel="0" collapsed="false">
      <c r="A2601" s="14" t="n">
        <f aca="false">A2600+0.001</f>
        <v>2.59899999999982</v>
      </c>
      <c r="B2601" s="14" t="n">
        <f aca="false">(SIN(0.5*'Parche Rectangular'!$C$9*'Parche Rectangular'!$C$12*COS(A2601))/COS(A2601))^2</f>
        <v>0.71691738957204</v>
      </c>
      <c r="C2601" s="14" t="n">
        <f aca="false">SIN(A2601)^3</f>
        <v>0.137674255532627</v>
      </c>
      <c r="D2601" s="14" t="n">
        <f aca="false">Tabla142[[#This Row],[( sin(0.5*k0*W*cos θ)/cos θ )²]]*Tabla142[[#This Row],[sin³ θ]]</f>
        <v>0.0987010678877253</v>
      </c>
    </row>
    <row r="2602" customFormat="false" ht="15" hidden="false" customHeight="false" outlineLevel="0" collapsed="false">
      <c r="A2602" s="14" t="n">
        <f aca="false">A2601+0.001</f>
        <v>2.59999999999982</v>
      </c>
      <c r="B2602" s="14" t="n">
        <f aca="false">(SIN(0.5*'Parche Rectangular'!$C$9*'Parche Rectangular'!$C$12*COS(A2602))/COS(A2602))^2</f>
        <v>0.716719013404479</v>
      </c>
      <c r="C2602" s="14" t="n">
        <f aca="false">SIN(A2602)^3</f>
        <v>0.136990192522567</v>
      </c>
      <c r="D2602" s="14" t="n">
        <f aca="false">Tabla142[[#This Row],[( sin(0.5*k0*W*cos θ)/cos θ )²]]*Tabla142[[#This Row],[sin³ θ]]</f>
        <v>0.0981834756308636</v>
      </c>
    </row>
    <row r="2603" customFormat="false" ht="15" hidden="false" customHeight="false" outlineLevel="0" collapsed="false">
      <c r="A2603" s="14" t="n">
        <f aca="false">A2602+0.001</f>
        <v>2.60099999999982</v>
      </c>
      <c r="B2603" s="14" t="n">
        <f aca="false">(SIN(0.5*'Parche Rectangular'!$C$9*'Parche Rectangular'!$C$12*COS(A2603))/COS(A2603))^2</f>
        <v>0.716520890947331</v>
      </c>
      <c r="C2603" s="14" t="n">
        <f aca="false">SIN(A2603)^3</f>
        <v>0.136307989607351</v>
      </c>
      <c r="D2603" s="14" t="n">
        <f aca="false">Tabla142[[#This Row],[( sin(0.5*k0*W*cos θ)/cos θ )²]]*Tabla142[[#This Row],[sin³ θ]]</f>
        <v>0.097667522156699</v>
      </c>
    </row>
    <row r="2604" customFormat="false" ht="15" hidden="false" customHeight="false" outlineLevel="0" collapsed="false">
      <c r="A2604" s="14" t="n">
        <f aca="false">A2603+0.001</f>
        <v>2.60199999999982</v>
      </c>
      <c r="B2604" s="14" t="n">
        <f aca="false">(SIN(0.5*'Parche Rectangular'!$C$9*'Parche Rectangular'!$C$12*COS(A2604))/COS(A2604))^2</f>
        <v>0.716323022847145</v>
      </c>
      <c r="C2604" s="14" t="n">
        <f aca="false">SIN(A2604)^3</f>
        <v>0.135627647783929</v>
      </c>
      <c r="D2604" s="14" t="n">
        <f aca="false">Tabla142[[#This Row],[( sin(0.5*k0*W*cos θ)/cos θ )²]]*Tabla142[[#This Row],[sin³ θ]]</f>
        <v>0.097153206642232</v>
      </c>
    </row>
    <row r="2605" customFormat="false" ht="15" hidden="false" customHeight="false" outlineLevel="0" collapsed="false">
      <c r="A2605" s="14" t="n">
        <f aca="false">A2604+0.001</f>
        <v>2.60299999999982</v>
      </c>
      <c r="B2605" s="14" t="n">
        <f aca="false">(SIN(0.5*'Parche Rectangular'!$C$9*'Parche Rectangular'!$C$12*COS(A2605))/COS(A2605))^2</f>
        <v>0.716125409749126</v>
      </c>
      <c r="C2605" s="14" t="n">
        <f aca="false">SIN(A2605)^3</f>
        <v>0.13494916802941</v>
      </c>
      <c r="D2605" s="14" t="n">
        <f aca="false">Tabla142[[#This Row],[( sin(0.5*k0*W*cos θ)/cos θ )²]]*Tabla142[[#This Row],[sin³ θ]]</f>
        <v>0.0966405282503651</v>
      </c>
    </row>
    <row r="2606" customFormat="false" ht="15" hidden="false" customHeight="false" outlineLevel="0" collapsed="false">
      <c r="A2606" s="14" t="n">
        <f aca="false">A2605+0.001</f>
        <v>2.60399999999982</v>
      </c>
      <c r="B2606" s="14" t="n">
        <f aca="false">(SIN(0.5*'Parche Rectangular'!$C$9*'Parche Rectangular'!$C$12*COS(A2606))/COS(A2606))^2</f>
        <v>0.715928052297142</v>
      </c>
      <c r="C2606" s="14" t="n">
        <f aca="false">SIN(A2606)^3</f>
        <v>0.134272551301063</v>
      </c>
      <c r="D2606" s="14" t="n">
        <f aca="false">Tabla142[[#This Row],[( sin(0.5*k0*W*cos θ)/cos θ )²]]*Tabla142[[#This Row],[sin³ θ]]</f>
        <v>0.0961294861299383</v>
      </c>
    </row>
    <row r="2607" customFormat="false" ht="15" hidden="false" customHeight="false" outlineLevel="0" collapsed="false">
      <c r="A2607" s="14" t="n">
        <f aca="false">A2606+0.001</f>
        <v>2.60499999999982</v>
      </c>
      <c r="B2607" s="14" t="n">
        <f aca="false">(SIN(0.5*'Parche Rectangular'!$C$9*'Parche Rectangular'!$C$12*COS(A2607))/COS(A2607))^2</f>
        <v>0.715730951133717</v>
      </c>
      <c r="C2607" s="14" t="n">
        <f aca="false">SIN(A2607)^3</f>
        <v>0.133597798536312</v>
      </c>
      <c r="D2607" s="14" t="n">
        <f aca="false">Tabla142[[#This Row],[( sin(0.5*k0*W*cos θ)/cos θ )²]]*Tabla142[[#This Row],[sin³ θ]]</f>
        <v>0.0956200794157655</v>
      </c>
    </row>
    <row r="2608" customFormat="false" ht="15" hidden="false" customHeight="false" outlineLevel="0" collapsed="false">
      <c r="A2608" s="14" t="n">
        <f aca="false">A2607+0.001</f>
        <v>2.60599999999982</v>
      </c>
      <c r="B2608" s="14" t="n">
        <f aca="false">(SIN(0.5*'Parche Rectangular'!$C$9*'Parche Rectangular'!$C$12*COS(A2608))/COS(A2608))^2</f>
        <v>0.715534106900035</v>
      </c>
      <c r="C2608" s="14" t="n">
        <f aca="false">SIN(A2608)^3</f>
        <v>0.132924910652733</v>
      </c>
      <c r="D2608" s="14" t="n">
        <f aca="false">Tabla142[[#This Row],[( sin(0.5*k0*W*cos θ)/cos θ )²]]*Tabla142[[#This Row],[sin³ θ]]</f>
        <v>0.0951123072286703</v>
      </c>
    </row>
    <row r="2609" customFormat="false" ht="15" hidden="false" customHeight="false" outlineLevel="0" collapsed="false">
      <c r="A2609" s="14" t="n">
        <f aca="false">A2608+0.001</f>
        <v>2.60699999999982</v>
      </c>
      <c r="B2609" s="14" t="n">
        <f aca="false">(SIN(0.5*'Parche Rectangular'!$C$9*'Parche Rectangular'!$C$12*COS(A2609))/COS(A2609))^2</f>
        <v>0.715337520235939</v>
      </c>
      <c r="C2609" s="14" t="n">
        <f aca="false">SIN(A2609)^3</f>
        <v>0.13225388854805</v>
      </c>
      <c r="D2609" s="14" t="n">
        <f aca="false">Tabla142[[#This Row],[( sin(0.5*k0*W*cos θ)/cos θ )²]]*Tabla142[[#This Row],[sin³ θ]]</f>
        <v>0.0946061686755226</v>
      </c>
    </row>
    <row r="2610" customFormat="false" ht="15" hidden="false" customHeight="false" outlineLevel="0" collapsed="false">
      <c r="A2610" s="14" t="n">
        <f aca="false">A2609+0.001</f>
        <v>2.60799999999982</v>
      </c>
      <c r="B2610" s="14" t="n">
        <f aca="false">(SIN(0.5*'Parche Rectangular'!$C$9*'Parche Rectangular'!$C$12*COS(A2610))/COS(A2610))^2</f>
        <v>0.71514119177993</v>
      </c>
      <c r="C2610" s="14" t="n">
        <f aca="false">SIN(A2610)^3</f>
        <v>0.131584733100135</v>
      </c>
      <c r="D2610" s="14" t="n">
        <f aca="false">Tabla142[[#This Row],[( sin(0.5*k0*W*cos θ)/cos θ )²]]*Tabla142[[#This Row],[sin³ θ]]</f>
        <v>0.0941016628492744</v>
      </c>
    </row>
    <row r="2611" customFormat="false" ht="15" hidden="false" customHeight="false" outlineLevel="0" collapsed="false">
      <c r="A2611" s="14" t="n">
        <f aca="false">A2610+0.001</f>
        <v>2.60899999999982</v>
      </c>
      <c r="B2611" s="14" t="n">
        <f aca="false">(SIN(0.5*'Parche Rectangular'!$C$9*'Parche Rectangular'!$C$12*COS(A2611))/COS(A2611))^2</f>
        <v>0.714945122169167</v>
      </c>
      <c r="C2611" s="14" t="n">
        <f aca="false">SIN(A2611)^3</f>
        <v>0.130917445167</v>
      </c>
      <c r="D2611" s="14" t="n">
        <f aca="false">Tabla142[[#This Row],[( sin(0.5*k0*W*cos θ)/cos θ )²]]*Tabla142[[#This Row],[sin³ θ]]</f>
        <v>0.0935987888289961</v>
      </c>
    </row>
    <row r="2612" customFormat="false" ht="15" hidden="false" customHeight="false" outlineLevel="0" collapsed="false">
      <c r="A2612" s="14" t="n">
        <f aca="false">A2611+0.001</f>
        <v>2.60999999999982</v>
      </c>
      <c r="B2612" s="14" t="n">
        <f aca="false">(SIN(0.5*'Parche Rectangular'!$C$9*'Parche Rectangular'!$C$12*COS(A2612))/COS(A2612))^2</f>
        <v>0.714749312039467</v>
      </c>
      <c r="C2612" s="14" t="n">
        <f aca="false">SIN(A2612)^3</f>
        <v>0.130252025586801</v>
      </c>
      <c r="D2612" s="14" t="n">
        <f aca="false">Tabla142[[#This Row],[( sin(0.5*k0*W*cos θ)/cos θ )²]]*Tabla142[[#This Row],[sin³ θ]]</f>
        <v>0.0930975456799129</v>
      </c>
    </row>
    <row r="2613" customFormat="false" ht="15" hidden="false" customHeight="false" outlineLevel="0" collapsed="false">
      <c r="A2613" s="14" t="n">
        <f aca="false">A2612+0.001</f>
        <v>2.61099999999982</v>
      </c>
      <c r="B2613" s="14" t="n">
        <f aca="false">(SIN(0.5*'Parche Rectangular'!$C$9*'Parche Rectangular'!$C$12*COS(A2613))/COS(A2613))^2</f>
        <v>0.714553762025306</v>
      </c>
      <c r="C2613" s="14" t="n">
        <f aca="false">SIN(A2613)^3</f>
        <v>0.129588475177829</v>
      </c>
      <c r="D2613" s="14" t="n">
        <f aca="false">Tabla142[[#This Row],[( sin(0.5*k0*W*cos θ)/cos θ )²]]*Tabla142[[#This Row],[sin³ θ]]</f>
        <v>0.0925979324534408</v>
      </c>
    </row>
    <row r="2614" customFormat="false" ht="15" hidden="false" customHeight="false" outlineLevel="0" collapsed="false">
      <c r="A2614" s="14" t="n">
        <f aca="false">A2613+0.001</f>
        <v>2.61199999999982</v>
      </c>
      <c r="B2614" s="14" t="n">
        <f aca="false">(SIN(0.5*'Parche Rectangular'!$C$9*'Parche Rectangular'!$C$12*COS(A2614))/COS(A2614))^2</f>
        <v>0.714358472759816</v>
      </c>
      <c r="C2614" s="14" t="n">
        <f aca="false">SIN(A2614)^3</f>
        <v>0.128926794738514</v>
      </c>
      <c r="D2614" s="14" t="n">
        <f aca="false">Tabla142[[#This Row],[( sin(0.5*k0*W*cos θ)/cos θ )²]]*Tabla142[[#This Row],[sin³ θ]]</f>
        <v>0.0920999481872233</v>
      </c>
    </row>
    <row r="2615" customFormat="false" ht="15" hidden="false" customHeight="false" outlineLevel="0" collapsed="false">
      <c r="A2615" s="14" t="n">
        <f aca="false">A2614+0.001</f>
        <v>2.61299999999982</v>
      </c>
      <c r="B2615" s="14" t="n">
        <f aca="false">(SIN(0.5*'Parche Rectangular'!$C$9*'Parche Rectangular'!$C$12*COS(A2615))/COS(A2615))^2</f>
        <v>0.714163444874788</v>
      </c>
      <c r="C2615" s="14" t="n">
        <f aca="false">SIN(A2615)^3</f>
        <v>0.128266985047418</v>
      </c>
      <c r="D2615" s="14" t="n">
        <f aca="false">Tabla142[[#This Row],[( sin(0.5*k0*W*cos θ)/cos θ )²]]*Tabla142[[#This Row],[sin³ θ]]</f>
        <v>0.0916035919051673</v>
      </c>
    </row>
    <row r="2616" customFormat="false" ht="15" hidden="false" customHeight="false" outlineLevel="0" collapsed="false">
      <c r="A2616" s="14" t="n">
        <f aca="false">A2615+0.001</f>
        <v>2.61399999999982</v>
      </c>
      <c r="B2616" s="14" t="n">
        <f aca="false">(SIN(0.5*'Parche Rectangular'!$C$9*'Parche Rectangular'!$C$12*COS(A2616))/COS(A2616))^2</f>
        <v>0.71396867900067</v>
      </c>
      <c r="C2616" s="14" t="n">
        <f aca="false">SIN(A2616)^3</f>
        <v>0.127609046863237</v>
      </c>
      <c r="D2616" s="14" t="n">
        <f aca="false">Tabla142[[#This Row],[( sin(0.5*k0*W*cos θ)/cos θ )²]]*Tabla142[[#This Row],[sin³ θ]]</f>
        <v>0.0911088626174796</v>
      </c>
    </row>
    <row r="2617" customFormat="false" ht="15" hidden="false" customHeight="false" outlineLevel="0" collapsed="false">
      <c r="A2617" s="14" t="n">
        <f aca="false">A2616+0.001</f>
        <v>2.61499999999982</v>
      </c>
      <c r="B2617" s="14" t="n">
        <f aca="false">(SIN(0.5*'Parche Rectangular'!$C$9*'Parche Rectangular'!$C$12*COS(A2617))/COS(A2617))^2</f>
        <v>0.713774175766566</v>
      </c>
      <c r="C2617" s="14" t="n">
        <f aca="false">SIN(A2617)^3</f>
        <v>0.126952980924794</v>
      </c>
      <c r="D2617" s="14" t="n">
        <f aca="false">Tabla142[[#This Row],[( sin(0.5*k0*W*cos θ)/cos θ )²]]*Tabla142[[#This Row],[sin³ θ]]</f>
        <v>0.0906157593207035</v>
      </c>
    </row>
    <row r="2618" customFormat="false" ht="15" hidden="false" customHeight="false" outlineLevel="0" collapsed="false">
      <c r="A2618" s="14" t="n">
        <f aca="false">A2617+0.001</f>
        <v>2.61599999999982</v>
      </c>
      <c r="B2618" s="14" t="n">
        <f aca="false">(SIN(0.5*'Parche Rectangular'!$C$9*'Parche Rectangular'!$C$12*COS(A2618))/COS(A2618))^2</f>
        <v>0.713579935800241</v>
      </c>
      <c r="C2618" s="14" t="n">
        <f aca="false">SIN(A2618)^3</f>
        <v>0.126298787951046</v>
      </c>
      <c r="D2618" s="14" t="n">
        <f aca="false">Tabla142[[#This Row],[( sin(0.5*k0*W*cos θ)/cos θ )²]]*Tabla142[[#This Row],[sin³ θ]]</f>
        <v>0.0901242809977554</v>
      </c>
    </row>
    <row r="2619" customFormat="false" ht="15" hidden="false" customHeight="false" outlineLevel="0" collapsed="false">
      <c r="A2619" s="14" t="n">
        <f aca="false">A2618+0.001</f>
        <v>2.61699999999982</v>
      </c>
      <c r="B2619" s="14" t="n">
        <f aca="false">(SIN(0.5*'Parche Rectangular'!$C$9*'Parche Rectangular'!$C$12*COS(A2619))/COS(A2619))^2</f>
        <v>0.713385959728112</v>
      </c>
      <c r="C2619" s="14" t="n">
        <f aca="false">SIN(A2619)^3</f>
        <v>0.125646468641073</v>
      </c>
      <c r="D2619" s="14" t="n">
        <f aca="false">Tabla142[[#This Row],[( sin(0.5*k0*W*cos θ)/cos θ )²]]*Tabla142[[#This Row],[sin³ θ]]</f>
        <v>0.0896344266179601</v>
      </c>
    </row>
    <row r="2620" customFormat="false" ht="15" hidden="false" customHeight="false" outlineLevel="0" collapsed="false">
      <c r="A2620" s="14" t="n">
        <f aca="false">A2619+0.001</f>
        <v>2.61799999999982</v>
      </c>
      <c r="B2620" s="14" t="n">
        <f aca="false">(SIN(0.5*'Parche Rectangular'!$C$9*'Parche Rectangular'!$C$12*COS(A2620))/COS(A2620))^2</f>
        <v>0.713192248175257</v>
      </c>
      <c r="C2620" s="14" t="n">
        <f aca="false">SIN(A2620)^3</f>
        <v>0.124996023674086</v>
      </c>
      <c r="D2620" s="14" t="n">
        <f aca="false">Tabla142[[#This Row],[( sin(0.5*k0*W*cos θ)/cos θ )²]]*Tabla142[[#This Row],[sin³ θ]]</f>
        <v>0.0891461951370887</v>
      </c>
    </row>
    <row r="2621" customFormat="false" ht="15" hidden="false" customHeight="false" outlineLevel="0" collapsed="false">
      <c r="A2621" s="14" t="n">
        <f aca="false">A2620+0.001</f>
        <v>2.61899999999982</v>
      </c>
      <c r="B2621" s="14" t="n">
        <f aca="false">(SIN(0.5*'Parche Rectangular'!$C$9*'Parche Rectangular'!$C$12*COS(A2621))/COS(A2621))^2</f>
        <v>0.712998801765408</v>
      </c>
      <c r="C2621" s="14" t="n">
        <f aca="false">SIN(A2621)^3</f>
        <v>0.124347453709418</v>
      </c>
      <c r="D2621" s="14" t="n">
        <f aca="false">Tabla142[[#This Row],[( sin(0.5*k0*W*cos θ)/cos θ )²]]*Tabla142[[#This Row],[sin³ θ]]</f>
        <v>0.0886595854973946</v>
      </c>
    </row>
    <row r="2622" customFormat="false" ht="15" hidden="false" customHeight="false" outlineLevel="0" collapsed="false">
      <c r="A2622" s="14" t="n">
        <f aca="false">A2621+0.001</f>
        <v>2.61999999999982</v>
      </c>
      <c r="B2622" s="14" t="n">
        <f aca="false">(SIN(0.5*'Parche Rectangular'!$C$9*'Parche Rectangular'!$C$12*COS(A2622))/COS(A2622))^2</f>
        <v>0.712805621120957</v>
      </c>
      <c r="C2622" s="14" t="n">
        <f aca="false">SIN(A2622)^3</f>
        <v>0.12370075938653</v>
      </c>
      <c r="D2622" s="14" t="n">
        <f aca="false">Tabla142[[#This Row],[( sin(0.5*k0*W*cos θ)/cos θ )²]]*Tabla142[[#This Row],[sin³ θ]]</f>
        <v>0.0881745966276494</v>
      </c>
    </row>
    <row r="2623" customFormat="false" ht="15" hidden="false" customHeight="false" outlineLevel="0" collapsed="false">
      <c r="A2623" s="14" t="n">
        <f aca="false">A2622+0.001</f>
        <v>2.62099999999982</v>
      </c>
      <c r="B2623" s="14" t="n">
        <f aca="false">(SIN(0.5*'Parche Rectangular'!$C$9*'Parche Rectangular'!$C$12*COS(A2623))/COS(A2623))^2</f>
        <v>0.71261270686295</v>
      </c>
      <c r="C2623" s="14" t="n">
        <f aca="false">SIN(A2623)^3</f>
        <v>0.123055941325005</v>
      </c>
      <c r="D2623" s="14" t="n">
        <f aca="false">Tabla142[[#This Row],[( sin(0.5*k0*W*cos θ)/cos θ )²]]*Tabla142[[#This Row],[sin³ θ]]</f>
        <v>0.0876912274431802</v>
      </c>
    </row>
    <row r="2624" customFormat="false" ht="15" hidden="false" customHeight="false" outlineLevel="0" collapsed="false">
      <c r="A2624" s="14" t="n">
        <f aca="false">A2623+0.001</f>
        <v>2.62199999999982</v>
      </c>
      <c r="B2624" s="14" t="n">
        <f aca="false">(SIN(0.5*'Parche Rectangular'!$C$9*'Parche Rectangular'!$C$12*COS(A2624))/COS(A2624))^2</f>
        <v>0.712420059611089</v>
      </c>
      <c r="C2624" s="14" t="n">
        <f aca="false">SIN(A2624)^3</f>
        <v>0.122413000124553</v>
      </c>
      <c r="D2624" s="14" t="n">
        <f aca="false">Tabla142[[#This Row],[( sin(0.5*k0*W*cos θ)/cos θ )²]]*Tabla142[[#This Row],[sin³ θ]]</f>
        <v>0.087209476845906</v>
      </c>
    </row>
    <row r="2625" customFormat="false" ht="15" hidden="false" customHeight="false" outlineLevel="0" collapsed="false">
      <c r="A2625" s="14" t="n">
        <f aca="false">A2624+0.001</f>
        <v>2.62299999999982</v>
      </c>
      <c r="B2625" s="14" t="n">
        <f aca="false">(SIN(0.5*'Parche Rectangular'!$C$9*'Parche Rectangular'!$C$12*COS(A2625))/COS(A2625))^2</f>
        <v>0.712227679983736</v>
      </c>
      <c r="C2625" s="14" t="n">
        <f aca="false">SIN(A2625)^3</f>
        <v>0.121771936365004</v>
      </c>
      <c r="D2625" s="14" t="n">
        <f aca="false">Tabla142[[#This Row],[( sin(0.5*k0*W*cos θ)/cos θ )²]]*Tabla142[[#This Row],[sin³ θ]]</f>
        <v>0.086729343724374</v>
      </c>
    </row>
    <row r="2626" customFormat="false" ht="15" hidden="false" customHeight="false" outlineLevel="0" collapsed="false">
      <c r="A2626" s="14" t="n">
        <f aca="false">A2625+0.001</f>
        <v>2.62399999999982</v>
      </c>
      <c r="B2626" s="14" t="n">
        <f aca="false">(SIN(0.5*'Parche Rectangular'!$C$9*'Parche Rectangular'!$C$12*COS(A2626))/COS(A2626))^2</f>
        <v>0.712035568597907</v>
      </c>
      <c r="C2626" s="14" t="n">
        <f aca="false">SIN(A2626)^3</f>
        <v>0.121132750606316</v>
      </c>
      <c r="D2626" s="14" t="n">
        <f aca="false">Tabla142[[#This Row],[( sin(0.5*k0*W*cos θ)/cos θ )²]]*Tabla142[[#This Row],[sin³ θ]]</f>
        <v>0.0862508269537965</v>
      </c>
    </row>
    <row r="2627" customFormat="false" ht="15" hidden="false" customHeight="false" outlineLevel="0" collapsed="false">
      <c r="A2627" s="14" t="n">
        <f aca="false">A2626+0.001</f>
        <v>2.62499999999982</v>
      </c>
      <c r="B2627" s="14" t="n">
        <f aca="false">(SIN(0.5*'Parche Rectangular'!$C$9*'Parche Rectangular'!$C$12*COS(A2627))/COS(A2627))^2</f>
        <v>0.711843726069275</v>
      </c>
      <c r="C2627" s="14" t="n">
        <f aca="false">SIN(A2627)^3</f>
        <v>0.120495443388568</v>
      </c>
      <c r="D2627" s="14" t="n">
        <f aca="false">Tabla142[[#This Row],[( sin(0.5*k0*W*cos θ)/cos θ )²]]*Tabla142[[#This Row],[sin³ θ]]</f>
        <v>0.0857739253960876</v>
      </c>
    </row>
    <row r="2628" customFormat="false" ht="15" hidden="false" customHeight="false" outlineLevel="0" collapsed="false">
      <c r="A2628" s="14" t="n">
        <f aca="false">A2627+0.001</f>
        <v>2.62599999999982</v>
      </c>
      <c r="B2628" s="14" t="n">
        <f aca="false">(SIN(0.5*'Parche Rectangular'!$C$9*'Parche Rectangular'!$C$12*COS(A2628))/COS(A2628))^2</f>
        <v>0.711652153012169</v>
      </c>
      <c r="C2628" s="14" t="n">
        <f aca="false">SIN(A2628)^3</f>
        <v>0.119860015231965</v>
      </c>
      <c r="D2628" s="14" t="n">
        <f aca="false">Tabla142[[#This Row],[( sin(0.5*k0*W*cos θ)/cos θ )²]]*Tabla142[[#This Row],[sin³ θ]]</f>
        <v>0.0852986378998992</v>
      </c>
    </row>
    <row r="2629" customFormat="false" ht="15" hidden="false" customHeight="false" outlineLevel="0" collapsed="false">
      <c r="A2629" s="14" t="n">
        <f aca="false">A2628+0.001</f>
        <v>2.62699999999982</v>
      </c>
      <c r="B2629" s="14" t="n">
        <f aca="false">(SIN(0.5*'Parche Rectangular'!$C$9*'Parche Rectangular'!$C$12*COS(A2629))/COS(A2629))^2</f>
        <v>0.711460850039575</v>
      </c>
      <c r="C2629" s="14" t="n">
        <f aca="false">SIN(A2629)^3</f>
        <v>0.119226466636836</v>
      </c>
      <c r="D2629" s="14" t="n">
        <f aca="false">Tabla142[[#This Row],[( sin(0.5*k0*W*cos θ)/cos θ )²]]*Tabla142[[#This Row],[sin³ θ]]</f>
        <v>0.0848249633006587</v>
      </c>
    </row>
    <row r="2630" customFormat="false" ht="15" hidden="false" customHeight="false" outlineLevel="0" collapsed="false">
      <c r="A2630" s="14" t="n">
        <f aca="false">A2629+0.001</f>
        <v>2.62799999999982</v>
      </c>
      <c r="B2630" s="14" t="n">
        <f aca="false">(SIN(0.5*'Parche Rectangular'!$C$9*'Parche Rectangular'!$C$12*COS(A2630))/COS(A2630))^2</f>
        <v>0.711269817763136</v>
      </c>
      <c r="C2630" s="14" t="n">
        <f aca="false">SIN(A2630)^3</f>
        <v>0.118594798083637</v>
      </c>
      <c r="D2630" s="14" t="n">
        <f aca="false">Tabla142[[#This Row],[( sin(0.5*k0*W*cos θ)/cos θ )²]]*Tabla142[[#This Row],[sin³ θ]]</f>
        <v>0.0843529004206047</v>
      </c>
    </row>
    <row r="2631" customFormat="false" ht="15" hidden="false" customHeight="false" outlineLevel="0" collapsed="false">
      <c r="A2631" s="14" t="n">
        <f aca="false">A2630+0.001</f>
        <v>2.62899999999982</v>
      </c>
      <c r="B2631" s="14" t="n">
        <f aca="false">(SIN(0.5*'Parche Rectangular'!$C$9*'Parche Rectangular'!$C$12*COS(A2631))/COS(A2631))^2</f>
        <v>0.71107905679315</v>
      </c>
      <c r="C2631" s="14" t="n">
        <f aca="false">SIN(A2631)^3</f>
        <v>0.11796501003295</v>
      </c>
      <c r="D2631" s="14" t="n">
        <f aca="false">Tabla142[[#This Row],[( sin(0.5*k0*W*cos θ)/cos θ )²]]*Tabla142[[#This Row],[sin³ θ]]</f>
        <v>0.0838824480688243</v>
      </c>
    </row>
    <row r="2632" customFormat="false" ht="15" hidden="false" customHeight="false" outlineLevel="0" collapsed="false">
      <c r="A2632" s="14" t="n">
        <f aca="false">A2631+0.001</f>
        <v>2.62999999999982</v>
      </c>
      <c r="B2632" s="14" t="n">
        <f aca="false">(SIN(0.5*'Parche Rectangular'!$C$9*'Parche Rectangular'!$C$12*COS(A2632))/COS(A2632))^2</f>
        <v>0.710888567738572</v>
      </c>
      <c r="C2632" s="14" t="n">
        <f aca="false">SIN(A2632)^3</f>
        <v>0.117337102925482</v>
      </c>
      <c r="D2632" s="14" t="n">
        <f aca="false">Tabla142[[#This Row],[( sin(0.5*k0*W*cos θ)/cos θ )²]]*Tabla142[[#This Row],[sin³ θ]]</f>
        <v>0.0834136050412896</v>
      </c>
    </row>
    <row r="2633" customFormat="false" ht="15" hidden="false" customHeight="false" outlineLevel="0" collapsed="false">
      <c r="A2633" s="14" t="n">
        <f aca="false">A2632+0.001</f>
        <v>2.63099999999982</v>
      </c>
      <c r="B2633" s="14" t="n">
        <f aca="false">(SIN(0.5*'Parche Rectangular'!$C$9*'Parche Rectangular'!$C$12*COS(A2633))/COS(A2633))^2</f>
        <v>0.710698351207014</v>
      </c>
      <c r="C2633" s="14" t="n">
        <f aca="false">SIN(A2633)^3</f>
        <v>0.116711077182074</v>
      </c>
      <c r="D2633" s="14" t="n">
        <f aca="false">Tabla142[[#This Row],[( sin(0.5*k0*W*cos θ)/cos θ )²]]*Tabla142[[#This Row],[sin³ θ]]</f>
        <v>0.0829463701208945</v>
      </c>
    </row>
    <row r="2634" customFormat="false" ht="15" hidden="false" customHeight="false" outlineLevel="0" collapsed="false">
      <c r="A2634" s="14" t="n">
        <f aca="false">A2633+0.001</f>
        <v>2.63199999999982</v>
      </c>
      <c r="B2634" s="14" t="n">
        <f aca="false">(SIN(0.5*'Parche Rectangular'!$C$9*'Parche Rectangular'!$C$12*COS(A2634))/COS(A2634))^2</f>
        <v>0.710508407804743</v>
      </c>
      <c r="C2634" s="14" t="n">
        <f aca="false">SIN(A2634)^3</f>
        <v>0.116086933203693</v>
      </c>
      <c r="D2634" s="14" t="n">
        <f aca="false">Tabla142[[#This Row],[( sin(0.5*k0*W*cos θ)/cos θ )²]]*Tabla142[[#This Row],[sin³ θ]]</f>
        <v>0.0824807420774914</v>
      </c>
    </row>
    <row r="2635" customFormat="false" ht="15" hidden="false" customHeight="false" outlineLevel="0" collapsed="false">
      <c r="A2635" s="14" t="n">
        <f aca="false">A2634+0.001</f>
        <v>2.63299999999982</v>
      </c>
      <c r="B2635" s="14" t="n">
        <f aca="false">(SIN(0.5*'Parche Rectangular'!$C$9*'Parche Rectangular'!$C$12*COS(A2635))/COS(A2635))^2</f>
        <v>0.710318738136683</v>
      </c>
      <c r="C2635" s="14" t="n">
        <f aca="false">SIN(A2635)^3</f>
        <v>0.11546467137144</v>
      </c>
      <c r="D2635" s="14" t="n">
        <f aca="false">Tabla142[[#This Row],[( sin(0.5*k0*W*cos θ)/cos θ )²]]*Tabla142[[#This Row],[sin³ θ]]</f>
        <v>0.0820167196679279</v>
      </c>
    </row>
    <row r="2636" customFormat="false" ht="15" hidden="false" customHeight="false" outlineLevel="0" collapsed="false">
      <c r="A2636" s="14" t="n">
        <f aca="false">A2635+0.001</f>
        <v>2.63399999999982</v>
      </c>
      <c r="B2636" s="14" t="n">
        <f aca="false">(SIN(0.5*'Parche Rectangular'!$C$9*'Parche Rectangular'!$C$12*COS(A2636))/COS(A2636))^2</f>
        <v>0.710129342806415</v>
      </c>
      <c r="C2636" s="14" t="n">
        <f aca="false">SIN(A2636)^3</f>
        <v>0.114844292046549</v>
      </c>
      <c r="D2636" s="14" t="n">
        <f aca="false">Tabla142[[#This Row],[( sin(0.5*k0*W*cos θ)/cos θ )²]]*Tabla142[[#This Row],[sin³ θ]]</f>
        <v>0.0815543016360839</v>
      </c>
    </row>
    <row r="2637" customFormat="false" ht="15" hidden="false" customHeight="false" outlineLevel="0" collapsed="false">
      <c r="A2637" s="14" t="n">
        <f aca="false">A2636+0.001</f>
        <v>2.63499999999982</v>
      </c>
      <c r="B2637" s="14" t="n">
        <f aca="false">(SIN(0.5*'Parche Rectangular'!$C$9*'Parche Rectangular'!$C$12*COS(A2637))/COS(A2637))^2</f>
        <v>0.709940222416176</v>
      </c>
      <c r="C2637" s="14" t="n">
        <f aca="false">SIN(A2637)^3</f>
        <v>0.114225795570391</v>
      </c>
      <c r="D2637" s="14" t="n">
        <f aca="false">Tabla142[[#This Row],[( sin(0.5*k0*W*cos θ)/cos θ )²]]*Tabla142[[#This Row],[sin³ θ]]</f>
        <v>0.0810934867129078</v>
      </c>
    </row>
    <row r="2638" customFormat="false" ht="15" hidden="false" customHeight="false" outlineLevel="0" collapsed="false">
      <c r="A2638" s="14" t="n">
        <f aca="false">A2637+0.001</f>
        <v>2.63599999999982</v>
      </c>
      <c r="B2638" s="14" t="n">
        <f aca="false">(SIN(0.5*'Parche Rectangular'!$C$9*'Parche Rectangular'!$C$12*COS(A2638))/COS(A2638))^2</f>
        <v>0.70975137756686</v>
      </c>
      <c r="C2638" s="14" t="n">
        <f aca="false">SIN(A2638)^3</f>
        <v>0.113609182264472</v>
      </c>
      <c r="D2638" s="14" t="n">
        <f aca="false">Tabla142[[#This Row],[( sin(0.5*k0*W*cos θ)/cos θ )²]]*Tabla142[[#This Row],[sin³ θ]]</f>
        <v>0.0806342736164538</v>
      </c>
    </row>
    <row r="2639" customFormat="false" ht="15" hidden="false" customHeight="false" outlineLevel="0" collapsed="false">
      <c r="A2639" s="14" t="n">
        <f aca="false">A2638+0.001</f>
        <v>2.63699999999982</v>
      </c>
      <c r="B2639" s="14" t="n">
        <f aca="false">(SIN(0.5*'Parche Rectangular'!$C$9*'Parche Rectangular'!$C$12*COS(A2639))/COS(A2639))^2</f>
        <v>0.709562808858017</v>
      </c>
      <c r="C2639" s="14" t="n">
        <f aca="false">SIN(A2639)^3</f>
        <v>0.112994452430443</v>
      </c>
      <c r="D2639" s="14" t="n">
        <f aca="false">Tabla142[[#This Row],[( sin(0.5*k0*W*cos θ)/cos θ )²]]*Tabla142[[#This Row],[sin³ θ]]</f>
        <v>0.0801766610519186</v>
      </c>
    </row>
    <row r="2640" customFormat="false" ht="15" hidden="false" customHeight="false" outlineLevel="0" collapsed="false">
      <c r="A2640" s="14" t="n">
        <f aca="false">A2639+0.001</f>
        <v>2.63799999999982</v>
      </c>
      <c r="B2640" s="14" t="n">
        <f aca="false">(SIN(0.5*'Parche Rectangular'!$C$9*'Parche Rectangular'!$C$12*COS(A2640))/COS(A2640))^2</f>
        <v>0.709374516887853</v>
      </c>
      <c r="C2640" s="14" t="n">
        <f aca="false">SIN(A2640)^3</f>
        <v>0.112381606350093</v>
      </c>
      <c r="D2640" s="14" t="n">
        <f aca="false">Tabla142[[#This Row],[( sin(0.5*k0*W*cos θ)/cos θ )²]]*Tabla142[[#This Row],[sin³ θ]]</f>
        <v>0.079720647711678</v>
      </c>
    </row>
    <row r="2641" customFormat="false" ht="15" hidden="false" customHeight="false" outlineLevel="0" collapsed="false">
      <c r="A2641" s="14" t="n">
        <f aca="false">A2640+0.001</f>
        <v>2.63899999999982</v>
      </c>
      <c r="B2641" s="14" t="n">
        <f aca="false">(SIN(0.5*'Parche Rectangular'!$C$9*'Parche Rectangular'!$C$12*COS(A2641))/COS(A2641))^2</f>
        <v>0.709186502253232</v>
      </c>
      <c r="C2641" s="14" t="n">
        <f aca="false">SIN(A2641)^3</f>
        <v>0.111770644285359</v>
      </c>
      <c r="D2641" s="14" t="n">
        <f aca="false">Tabla142[[#This Row],[( sin(0.5*k0*W*cos θ)/cos θ )²]]*Tabla142[[#This Row],[sin³ θ]]</f>
        <v>0.0792662322753241</v>
      </c>
    </row>
    <row r="2642" customFormat="false" ht="15" hidden="false" customHeight="false" outlineLevel="0" collapsed="false">
      <c r="A2642" s="14" t="n">
        <f aca="false">A2641+0.001</f>
        <v>2.63999999999982</v>
      </c>
      <c r="B2642" s="14" t="n">
        <f aca="false">(SIN(0.5*'Parche Rectangular'!$C$9*'Parche Rectangular'!$C$12*COS(A2642))/COS(A2642))^2</f>
        <v>0.708998765549674</v>
      </c>
      <c r="C2642" s="14" t="n">
        <f aca="false">SIN(A2642)^3</f>
        <v>0.111161566478327</v>
      </c>
      <c r="D2642" s="14" t="n">
        <f aca="false">Tabla142[[#This Row],[( sin(0.5*k0*W*cos θ)/cos θ )²]]*Tabla142[[#This Row],[sin³ θ]]</f>
        <v>0.0788134134097019</v>
      </c>
    </row>
    <row r="2643" customFormat="false" ht="15" hidden="false" customHeight="false" outlineLevel="0" collapsed="false">
      <c r="A2643" s="14" t="n">
        <f aca="false">A2642+0.001</f>
        <v>2.64099999999982</v>
      </c>
      <c r="B2643" s="14" t="n">
        <f aca="false">(SIN(0.5*'Parche Rectangular'!$C$9*'Parche Rectangular'!$C$12*COS(A2643))/COS(A2643))^2</f>
        <v>0.708811307371357</v>
      </c>
      <c r="C2643" s="14" t="n">
        <f aca="false">SIN(A2643)^3</f>
        <v>0.110554373151233</v>
      </c>
      <c r="D2643" s="14" t="n">
        <f aca="false">Tabla142[[#This Row],[( sin(0.5*k0*W*cos θ)/cos θ )²]]*Tabla142[[#This Row],[sin³ θ]]</f>
        <v>0.0783621897689459</v>
      </c>
    </row>
    <row r="2644" customFormat="false" ht="15" hidden="false" customHeight="false" outlineLevel="0" collapsed="false">
      <c r="A2644" s="14" t="n">
        <f aca="false">A2643+0.001</f>
        <v>2.64199999999982</v>
      </c>
      <c r="B2644" s="14" t="n">
        <f aca="false">(SIN(0.5*'Parche Rectangular'!$C$9*'Parche Rectangular'!$C$12*COS(A2644))/COS(A2644))^2</f>
        <v>0.708624128311114</v>
      </c>
      <c r="C2644" s="14" t="n">
        <f aca="false">SIN(A2644)^3</f>
        <v>0.109949064506467</v>
      </c>
      <c r="D2644" s="14" t="n">
        <f aca="false">Tabla142[[#This Row],[( sin(0.5*k0*W*cos θ)/cos θ )²]]*Tabla142[[#This Row],[sin³ θ]]</f>
        <v>0.0779125599945177</v>
      </c>
    </row>
    <row r="2645" customFormat="false" ht="15" hidden="false" customHeight="false" outlineLevel="0" collapsed="false">
      <c r="A2645" s="14" t="n">
        <f aca="false">A2644+0.001</f>
        <v>2.64299999999982</v>
      </c>
      <c r="B2645" s="14" t="n">
        <f aca="false">(SIN(0.5*'Parche Rectangular'!$C$9*'Parche Rectangular'!$C$12*COS(A2645))/COS(A2645))^2</f>
        <v>0.708437228960436</v>
      </c>
      <c r="C2645" s="14" t="n">
        <f aca="false">SIN(A2645)^3</f>
        <v>0.109345640726581</v>
      </c>
      <c r="D2645" s="14" t="n">
        <f aca="false">Tabla142[[#This Row],[( sin(0.5*k0*W*cos θ)/cos θ )²]]*Tabla142[[#This Row],[sin³ θ]]</f>
        <v>0.0774645227152422</v>
      </c>
    </row>
    <row r="2646" customFormat="false" ht="15" hidden="false" customHeight="false" outlineLevel="0" collapsed="false">
      <c r="A2646" s="14" t="n">
        <f aca="false">A2645+0.001</f>
        <v>2.64399999999982</v>
      </c>
      <c r="B2646" s="14" t="n">
        <f aca="false">(SIN(0.5*'Parche Rectangular'!$C$9*'Parche Rectangular'!$C$12*COS(A2646))/COS(A2646))^2</f>
        <v>0.708250609909473</v>
      </c>
      <c r="C2646" s="14" t="n">
        <f aca="false">SIN(A2646)^3</f>
        <v>0.108744101974284</v>
      </c>
      <c r="D2646" s="14" t="n">
        <f aca="false">Tabla142[[#This Row],[( sin(0.5*k0*W*cos θ)/cos θ )²]]*Tabla142[[#This Row],[sin³ θ]]</f>
        <v>0.0770180765473444</v>
      </c>
    </row>
    <row r="2647" customFormat="false" ht="15" hidden="false" customHeight="false" outlineLevel="0" collapsed="false">
      <c r="A2647" s="14" t="n">
        <f aca="false">A2646+0.001</f>
        <v>2.64499999999982</v>
      </c>
      <c r="B2647" s="14" t="n">
        <f aca="false">(SIN(0.5*'Parche Rectangular'!$C$9*'Parche Rectangular'!$C$12*COS(A2647))/COS(A2647))^2</f>
        <v>0.708064271747028</v>
      </c>
      <c r="C2647" s="14" t="n">
        <f aca="false">SIN(A2647)^3</f>
        <v>0.108144448392454</v>
      </c>
      <c r="D2647" s="14" t="n">
        <f aca="false">Tabla142[[#This Row],[( sin(0.5*k0*W*cos θ)/cos θ )²]]*Tabla142[[#This Row],[sin³ θ]]</f>
        <v>0.0765732200944871</v>
      </c>
    </row>
    <row r="2648" customFormat="false" ht="15" hidden="false" customHeight="false" outlineLevel="0" collapsed="false">
      <c r="A2648" s="14" t="n">
        <f aca="false">A2647+0.001</f>
        <v>2.64599999999982</v>
      </c>
      <c r="B2648" s="14" t="n">
        <f aca="false">(SIN(0.5*'Parche Rectangular'!$C$9*'Parche Rectangular'!$C$12*COS(A2648))/COS(A2648))^2</f>
        <v>0.707878215060566</v>
      </c>
      <c r="C2648" s="14" t="n">
        <f aca="false">SIN(A2648)^3</f>
        <v>0.107546680104138</v>
      </c>
      <c r="D2648" s="14" t="n">
        <f aca="false">Tabla142[[#This Row],[( sin(0.5*k0*W*cos θ)/cos θ )²]]*Tabla142[[#This Row],[sin³ θ]]</f>
        <v>0.0761299519478068</v>
      </c>
    </row>
    <row r="2649" customFormat="false" ht="15" hidden="false" customHeight="false" outlineLevel="0" collapsed="false">
      <c r="A2649" s="14" t="n">
        <f aca="false">A2648+0.001</f>
        <v>2.64699999999982</v>
      </c>
      <c r="B2649" s="14" t="n">
        <f aca="false">(SIN(0.5*'Parche Rectangular'!$C$9*'Parche Rectangular'!$C$12*COS(A2649))/COS(A2649))^2</f>
        <v>0.707692440436207</v>
      </c>
      <c r="C2649" s="14" t="n">
        <f aca="false">SIN(A2649)^3</f>
        <v>0.106950797212555</v>
      </c>
      <c r="D2649" s="14" t="n">
        <f aca="false">Tabla142[[#This Row],[( sin(0.5*k0*W*cos θ)/cos θ )²]]*Tabla142[[#This Row],[sin³ θ]]</f>
        <v>0.0756882706859511</v>
      </c>
    </row>
    <row r="2650" customFormat="false" ht="15" hidden="false" customHeight="false" outlineLevel="0" collapsed="false">
      <c r="A2650" s="14" t="n">
        <f aca="false">A2649+0.001</f>
        <v>2.64799999999982</v>
      </c>
      <c r="B2650" s="14" t="n">
        <f aca="false">(SIN(0.5*'Parche Rectangular'!$C$9*'Parche Rectangular'!$C$12*COS(A2650))/COS(A2650))^2</f>
        <v>0.707506948458728</v>
      </c>
      <c r="C2650" s="14" t="n">
        <f aca="false">SIN(A2650)^3</f>
        <v>0.106356799801105</v>
      </c>
      <c r="D2650" s="14" t="n">
        <f aca="false">Tabla142[[#This Row],[( sin(0.5*k0*W*cos θ)/cos θ )²]]*Tabla142[[#This Row],[sin³ θ]]</f>
        <v>0.0752481748751157</v>
      </c>
    </row>
    <row r="2651" customFormat="false" ht="15" hidden="false" customHeight="false" outlineLevel="0" collapsed="false">
      <c r="A2651" s="14" t="n">
        <f aca="false">A2650+0.001</f>
        <v>2.64899999999982</v>
      </c>
      <c r="B2651" s="14" t="n">
        <f aca="false">(SIN(0.5*'Parche Rectangular'!$C$9*'Parche Rectangular'!$C$12*COS(A2651))/COS(A2651))^2</f>
        <v>0.707321739711566</v>
      </c>
      <c r="C2651" s="14" t="n">
        <f aca="false">SIN(A2651)^3</f>
        <v>0.105764687933368</v>
      </c>
      <c r="D2651" s="14" t="n">
        <f aca="false">Tabla142[[#This Row],[( sin(0.5*k0*W*cos θ)/cos θ )²]]*Tabla142[[#This Row],[sin³ θ]]</f>
        <v>0.074809663069081</v>
      </c>
    </row>
    <row r="2652" customFormat="false" ht="15" hidden="false" customHeight="false" outlineLevel="0" collapsed="false">
      <c r="A2652" s="14" t="n">
        <f aca="false">A2651+0.001</f>
        <v>2.64999999999982</v>
      </c>
      <c r="B2652" s="14" t="n">
        <f aca="false">(SIN(0.5*'Parche Rectangular'!$C$9*'Parche Rectangular'!$C$12*COS(A2652))/COS(A2652))^2</f>
        <v>0.707136814776814</v>
      </c>
      <c r="C2652" s="14" t="n">
        <f aca="false">SIN(A2652)^3</f>
        <v>0.105174461653114</v>
      </c>
      <c r="D2652" s="14" t="n">
        <f aca="false">Tabla142[[#This Row],[( sin(0.5*k0*W*cos θ)/cos θ )²]]*Tabla142[[#This Row],[sin³ θ]]</f>
        <v>0.0743727338092489</v>
      </c>
    </row>
    <row r="2653" customFormat="false" ht="15" hidden="false" customHeight="false" outlineLevel="0" collapsed="false">
      <c r="A2653" s="14" t="n">
        <f aca="false">A2652+0.001</f>
        <v>2.65099999999982</v>
      </c>
      <c r="B2653" s="14" t="n">
        <f aca="false">(SIN(0.5*'Parche Rectangular'!$C$9*'Parche Rectangular'!$C$12*COS(A2653))/COS(A2653))^2</f>
        <v>0.706952174235225</v>
      </c>
      <c r="C2653" s="14" t="n">
        <f aca="false">SIN(A2653)^3</f>
        <v>0.104586120984301</v>
      </c>
      <c r="D2653" s="14" t="n">
        <f aca="false">Tabla142[[#This Row],[( sin(0.5*k0*W*cos θ)/cos θ )²]]*Tabla142[[#This Row],[sin³ θ]]</f>
        <v>0.0739373856246801</v>
      </c>
    </row>
    <row r="2654" customFormat="false" ht="15" hidden="false" customHeight="false" outlineLevel="0" collapsed="false">
      <c r="A2654" s="14" t="n">
        <f aca="false">A2653+0.001</f>
        <v>2.65199999999982</v>
      </c>
      <c r="B2654" s="14" t="n">
        <f aca="false">(SIN(0.5*'Parche Rectangular'!$C$9*'Parche Rectangular'!$C$12*COS(A2654))/COS(A2654))^2</f>
        <v>0.706767818666209</v>
      </c>
      <c r="C2654" s="14" t="n">
        <f aca="false">SIN(A2654)^3</f>
        <v>0.10399966593109</v>
      </c>
      <c r="D2654" s="14" t="n">
        <f aca="false">Tabla142[[#This Row],[( sin(0.5*k0*W*cos θ)/cos θ )²]]*Tabla142[[#This Row],[sin³ θ]]</f>
        <v>0.0735036170321308</v>
      </c>
    </row>
    <row r="2655" customFormat="false" ht="15" hidden="false" customHeight="false" outlineLevel="0" collapsed="false">
      <c r="A2655" s="14" t="n">
        <f aca="false">A2654+0.001</f>
        <v>2.65299999999982</v>
      </c>
      <c r="B2655" s="14" t="n">
        <f aca="false">(SIN(0.5*'Parche Rectangular'!$C$9*'Parche Rectangular'!$C$12*COS(A2655))/COS(A2655))^2</f>
        <v>0.706583748647835</v>
      </c>
      <c r="C2655" s="14" t="n">
        <f aca="false">SIN(A2655)^3</f>
        <v>0.10341509647784</v>
      </c>
      <c r="D2655" s="14" t="n">
        <f aca="false">Tabla142[[#This Row],[( sin(0.5*k0*W*cos θ)/cos θ )²]]*Tabla142[[#This Row],[sin³ θ]]</f>
        <v>0.0730714265360894</v>
      </c>
    </row>
    <row r="2656" customFormat="false" ht="15" hidden="false" customHeight="false" outlineLevel="0" collapsed="false">
      <c r="A2656" s="14" t="n">
        <f aca="false">A2655+0.001</f>
        <v>2.65399999999982</v>
      </c>
      <c r="B2656" s="14" t="n">
        <f aca="false">(SIN(0.5*'Parche Rectangular'!$C$9*'Parche Rectangular'!$C$12*COS(A2656))/COS(A2656))^2</f>
        <v>0.70639996475683</v>
      </c>
      <c r="C2656" s="14" t="n">
        <f aca="false">SIN(A2656)^3</f>
        <v>0.102832412589119</v>
      </c>
      <c r="D2656" s="14" t="n">
        <f aca="false">Tabla142[[#This Row],[( sin(0.5*k0*W*cos θ)/cos θ )²]]*Tabla142[[#This Row],[sin³ θ]]</f>
        <v>0.0726408126288138</v>
      </c>
    </row>
    <row r="2657" customFormat="false" ht="15" hidden="false" customHeight="false" outlineLevel="0" collapsed="false">
      <c r="A2657" s="14" t="n">
        <f aca="false">A2656+0.001</f>
        <v>2.65499999999982</v>
      </c>
      <c r="B2657" s="14" t="n">
        <f aca="false">(SIN(0.5*'Parche Rectangular'!$C$9*'Parche Rectangular'!$C$12*COS(A2657))/COS(A2657))^2</f>
        <v>0.70621646756858</v>
      </c>
      <c r="C2657" s="14" t="n">
        <f aca="false">SIN(A2657)^3</f>
        <v>0.102251614209712</v>
      </c>
      <c r="D2657" s="14" t="n">
        <f aca="false">Tabla142[[#This Row],[( sin(0.5*k0*W*cos θ)/cos θ )²]]*Tabla142[[#This Row],[sin³ θ]]</f>
        <v>0.0722117737903678</v>
      </c>
    </row>
    <row r="2658" customFormat="false" ht="15" hidden="false" customHeight="false" outlineLevel="0" collapsed="false">
      <c r="A2658" s="14" t="n">
        <f aca="false">A2657+0.001</f>
        <v>2.65599999999982</v>
      </c>
      <c r="B2658" s="14" t="n">
        <f aca="false">(SIN(0.5*'Parche Rectangular'!$C$9*'Parche Rectangular'!$C$12*COS(A2658))/COS(A2658))^2</f>
        <v>0.706033257657131</v>
      </c>
      <c r="C2658" s="14" t="n">
        <f aca="false">SIN(A2658)^3</f>
        <v>0.101672701264618</v>
      </c>
      <c r="D2658" s="14" t="n">
        <f aca="false">Tabla142[[#This Row],[( sin(0.5*k0*W*cos θ)/cos θ )²]]*Tabla142[[#This Row],[sin³ θ]]</f>
        <v>0.0717843084886585</v>
      </c>
    </row>
    <row r="2659" customFormat="false" ht="15" hidden="false" customHeight="false" outlineLevel="0" collapsed="false">
      <c r="A2659" s="14" t="n">
        <f aca="false">A2658+0.001</f>
        <v>2.65699999999982</v>
      </c>
      <c r="B2659" s="14" t="n">
        <f aca="false">(SIN(0.5*'Parche Rectangular'!$C$9*'Parche Rectangular'!$C$12*COS(A2659))/COS(A2659))^2</f>
        <v>0.705850335595186</v>
      </c>
      <c r="C2659" s="14" t="n">
        <f aca="false">SIN(A2659)^3</f>
        <v>0.101095673659065</v>
      </c>
      <c r="D2659" s="14" t="n">
        <f aca="false">Tabla142[[#This Row],[( sin(0.5*k0*W*cos θ)/cos θ )²]]*Tabla142[[#This Row],[sin³ θ]]</f>
        <v>0.0713584151794728</v>
      </c>
    </row>
    <row r="2660" customFormat="false" ht="15" hidden="false" customHeight="false" outlineLevel="0" collapsed="false">
      <c r="A2660" s="14" t="n">
        <f aca="false">A2659+0.001</f>
        <v>2.65799999999982</v>
      </c>
      <c r="B2660" s="14" t="n">
        <f aca="false">(SIN(0.5*'Parche Rectangular'!$C$9*'Parche Rectangular'!$C$12*COS(A2660))/COS(A2660))^2</f>
        <v>0.705667701954111</v>
      </c>
      <c r="C2660" s="14" t="n">
        <f aca="false">SIN(A2660)^3</f>
        <v>0.100520531278513</v>
      </c>
      <c r="D2660" s="14" t="n">
        <f aca="false">Tabla142[[#This Row],[( sin(0.5*k0*W*cos θ)/cos θ )²]]*Tabla142[[#This Row],[sin³ θ]]</f>
        <v>0.0709340923065145</v>
      </c>
    </row>
    <row r="2661" customFormat="false" ht="15" hidden="false" customHeight="false" outlineLevel="0" collapsed="false">
      <c r="A2661" s="14" t="n">
        <f aca="false">A2660+0.001</f>
        <v>2.65899999999982</v>
      </c>
      <c r="B2661" s="14" t="n">
        <f aca="false">(SIN(0.5*'Parche Rectangular'!$C$9*'Parche Rectangular'!$C$12*COS(A2661))/COS(A2661))^2</f>
        <v>0.705485357303929</v>
      </c>
      <c r="C2661" s="14" t="n">
        <f aca="false">SIN(A2661)^3</f>
        <v>0.0999472739886568</v>
      </c>
      <c r="D2661" s="14" t="n">
        <f aca="false">Tabla142[[#This Row],[( sin(0.5*k0*W*cos θ)/cos θ )²]]*Tabla142[[#This Row],[sin³ θ]]</f>
        <v>0.0705113383014412</v>
      </c>
    </row>
    <row r="2662" customFormat="false" ht="15" hidden="false" customHeight="false" outlineLevel="0" collapsed="false">
      <c r="A2662" s="14" t="n">
        <f aca="false">A2661+0.001</f>
        <v>2.65999999999982</v>
      </c>
      <c r="B2662" s="14" t="n">
        <f aca="false">(SIN(0.5*'Parche Rectangular'!$C$9*'Parche Rectangular'!$C$12*COS(A2662))/COS(A2662))^2</f>
        <v>0.705303302213322</v>
      </c>
      <c r="C2662" s="14" t="n">
        <f aca="false">SIN(A2662)^3</f>
        <v>0.0993759016354383</v>
      </c>
      <c r="D2662" s="14" t="n">
        <f aca="false">Tabla142[[#This Row],[( sin(0.5*k0*W*cos θ)/cos θ )²]]*Tabla142[[#This Row],[sin³ θ]]</f>
        <v>0.0700901515839009</v>
      </c>
    </row>
    <row r="2663" customFormat="false" ht="15" hidden="false" customHeight="false" outlineLevel="0" collapsed="false">
      <c r="A2663" s="14" t="n">
        <f aca="false">A2662+0.001</f>
        <v>2.66099999999982</v>
      </c>
      <c r="B2663" s="14" t="n">
        <f aca="false">(SIN(0.5*'Parche Rectangular'!$C$9*'Parche Rectangular'!$C$12*COS(A2663))/COS(A2663))^2</f>
        <v>0.705121537249636</v>
      </c>
      <c r="C2663" s="14" t="n">
        <f aca="false">SIN(A2663)^3</f>
        <v>0.0988064140450494</v>
      </c>
      <c r="D2663" s="14" t="n">
        <f aca="false">Tabla142[[#This Row],[( sin(0.5*k0*W*cos θ)/cos θ )²]]*Tabla142[[#This Row],[sin³ θ]]</f>
        <v>0.0696705305615693</v>
      </c>
    </row>
    <row r="2664" customFormat="false" ht="15" hidden="false" customHeight="false" outlineLevel="0" collapsed="false">
      <c r="A2664" s="14" t="n">
        <f aca="false">A2663+0.001</f>
        <v>2.66199999999982</v>
      </c>
      <c r="B2664" s="14" t="n">
        <f aca="false">(SIN(0.5*'Parche Rectangular'!$C$9*'Parche Rectangular'!$C$12*COS(A2664))/COS(A2664))^2</f>
        <v>0.704940062978874</v>
      </c>
      <c r="C2664" s="14" t="n">
        <f aca="false">SIN(A2664)^3</f>
        <v>0.0982388110239404</v>
      </c>
      <c r="D2664" s="14" t="n">
        <f aca="false">Tabla142[[#This Row],[( sin(0.5*k0*W*cos θ)/cos θ )²]]*Tabla142[[#This Row],[sin³ θ]]</f>
        <v>0.0692524736301862</v>
      </c>
    </row>
    <row r="2665" customFormat="false" ht="15" hidden="false" customHeight="false" outlineLevel="0" collapsed="false">
      <c r="A2665" s="14" t="n">
        <f aca="false">A2664+0.001</f>
        <v>2.66299999999982</v>
      </c>
      <c r="B2665" s="14" t="n">
        <f aca="false">(SIN(0.5*'Parche Rectangular'!$C$9*'Parche Rectangular'!$C$12*COS(A2665))/COS(A2665))^2</f>
        <v>0.7047588799657</v>
      </c>
      <c r="C2665" s="14" t="n">
        <f aca="false">SIN(A2665)^3</f>
        <v>0.0976730923588265</v>
      </c>
      <c r="D2665" s="14" t="n">
        <f aca="false">Tabla142[[#This Row],[( sin(0.5*k0*W*cos θ)/cos θ )²]]*Tabla142[[#This Row],[sin³ θ]]</f>
        <v>0.0688359791735929</v>
      </c>
    </row>
    <row r="2666" customFormat="false" ht="15" hidden="false" customHeight="false" outlineLevel="0" collapsed="false">
      <c r="A2666" s="14" t="n">
        <f aca="false">A2665+0.001</f>
        <v>2.66399999999982</v>
      </c>
      <c r="B2666" s="14" t="n">
        <f aca="false">(SIN(0.5*'Parche Rectangular'!$C$9*'Parche Rectangular'!$C$12*COS(A2666))/COS(A2666))^2</f>
        <v>0.70457798877344</v>
      </c>
      <c r="C2666" s="14" t="n">
        <f aca="false">SIN(A2666)^3</f>
        <v>0.0971092578166952</v>
      </c>
      <c r="D2666" s="14" t="n">
        <f aca="false">Tabla142[[#This Row],[( sin(0.5*k0*W*cos θ)/cos θ )²]]*Tabla142[[#This Row],[sin³ θ]]</f>
        <v>0.0684210455637686</v>
      </c>
    </row>
    <row r="2667" customFormat="false" ht="15" hidden="false" customHeight="false" outlineLevel="0" collapsed="false">
      <c r="A2667" s="14" t="n">
        <f aca="false">A2666+0.001</f>
        <v>2.66499999999982</v>
      </c>
      <c r="B2667" s="14" t="n">
        <f aca="false">(SIN(0.5*'Parche Rectangular'!$C$9*'Parche Rectangular'!$C$12*COS(A2667))/COS(A2667))^2</f>
        <v>0.704397389964081</v>
      </c>
      <c r="C2667" s="14" t="n">
        <f aca="false">SIN(A2667)^3</f>
        <v>0.0965473071448137</v>
      </c>
      <c r="D2667" s="14" t="n">
        <f aca="false">Tabla142[[#This Row],[( sin(0.5*k0*W*cos θ)/cos θ )²]]*Tabla142[[#This Row],[sin³ θ]]</f>
        <v>0.0680076711608672</v>
      </c>
    </row>
    <row r="2668" customFormat="false" ht="15" hidden="false" customHeight="false" outlineLevel="0" collapsed="false">
      <c r="A2668" s="14" t="n">
        <f aca="false">A2667+0.001</f>
        <v>2.66599999999982</v>
      </c>
      <c r="B2668" s="14" t="n">
        <f aca="false">(SIN(0.5*'Parche Rectangular'!$C$9*'Parche Rectangular'!$C$12*COS(A2668))/COS(A2668))^2</f>
        <v>0.704217084098271</v>
      </c>
      <c r="C2668" s="14" t="n">
        <f aca="false">SIN(A2668)^3</f>
        <v>0.0959872400707365</v>
      </c>
      <c r="D2668" s="14" t="n">
        <f aca="false">Tabla142[[#This Row],[( sin(0.5*k0*W*cos θ)/cos θ )²]]*Tabla142[[#This Row],[sin³ θ]]</f>
        <v>0.0675958543132548</v>
      </c>
    </row>
    <row r="2669" customFormat="false" ht="15" hidden="false" customHeight="false" outlineLevel="0" collapsed="false">
      <c r="A2669" s="14" t="n">
        <f aca="false">A2668+0.001</f>
        <v>2.66699999999982</v>
      </c>
      <c r="B2669" s="14" t="n">
        <f aca="false">(SIN(0.5*'Parche Rectangular'!$C$9*'Parche Rectangular'!$C$12*COS(A2669))/COS(A2669))^2</f>
        <v>0.704037071735319</v>
      </c>
      <c r="C2669" s="14" t="n">
        <f aca="false">SIN(A2669)^3</f>
        <v>0.0954290563023135</v>
      </c>
      <c r="D2669" s="14" t="n">
        <f aca="false">Tabla142[[#This Row],[( sin(0.5*k0*W*cos θ)/cos θ )²]]*Tabla142[[#This Row],[sin³ θ]]</f>
        <v>0.0671855933575457</v>
      </c>
    </row>
    <row r="2670" customFormat="false" ht="15" hidden="false" customHeight="false" outlineLevel="0" collapsed="false">
      <c r="A2670" s="14" t="n">
        <f aca="false">A2669+0.001</f>
        <v>2.66799999999982</v>
      </c>
      <c r="B2670" s="14" t="n">
        <f aca="false">(SIN(0.5*'Parche Rectangular'!$C$9*'Parche Rectangular'!$C$12*COS(A2670))/COS(A2670))^2</f>
        <v>0.703857353433197</v>
      </c>
      <c r="C2670" s="14" t="n">
        <f aca="false">SIN(A2670)^3</f>
        <v>0.0948727555276973</v>
      </c>
      <c r="D2670" s="14" t="n">
        <f aca="false">Tabla142[[#This Row],[( sin(0.5*k0*W*cos θ)/cos θ )²]]*Tabla142[[#This Row],[sin³ θ]]</f>
        <v>0.0667768866186397</v>
      </c>
    </row>
    <row r="2671" customFormat="false" ht="15" hidden="false" customHeight="false" outlineLevel="0" collapsed="false">
      <c r="A2671" s="14" t="n">
        <f aca="false">A2670+0.001</f>
        <v>2.66899999999982</v>
      </c>
      <c r="B2671" s="14" t="n">
        <f aca="false">(SIN(0.5*'Parche Rectangular'!$C$9*'Parche Rectangular'!$C$12*COS(A2671))/COS(A2671))^2</f>
        <v>0.703677929748539</v>
      </c>
      <c r="C2671" s="14" t="n">
        <f aca="false">SIN(A2671)^3</f>
        <v>0.0943183374153518</v>
      </c>
      <c r="D2671" s="14" t="n">
        <f aca="false">Tabla142[[#This Row],[( sin(0.5*k0*W*cos θ)/cos θ )²]]*Tabla142[[#This Row],[sin³ θ]]</f>
        <v>0.066369732409759</v>
      </c>
    </row>
    <row r="2672" customFormat="false" ht="15" hidden="false" customHeight="false" outlineLevel="0" collapsed="false">
      <c r="A2672" s="14" t="n">
        <f aca="false">A2671+0.001</f>
        <v>2.66999999999982</v>
      </c>
      <c r="B2672" s="14" t="n">
        <f aca="false">(SIN(0.5*'Parche Rectangular'!$C$9*'Parche Rectangular'!$C$12*COS(A2672))/COS(A2672))^2</f>
        <v>0.703498801236642</v>
      </c>
      <c r="C2672" s="14" t="n">
        <f aca="false">SIN(A2672)^3</f>
        <v>0.0937658016140607</v>
      </c>
      <c r="D2672" s="14" t="n">
        <f aca="false">Tabla142[[#This Row],[( sin(0.5*k0*W*cos θ)/cos θ )²]]*Tabla142[[#This Row],[sin³ θ]]</f>
        <v>0.0659641290324845</v>
      </c>
    </row>
    <row r="2673" customFormat="false" ht="15" hidden="false" customHeight="false" outlineLevel="0" collapsed="false">
      <c r="A2673" s="14" t="n">
        <f aca="false">A2672+0.001</f>
        <v>2.67099999999982</v>
      </c>
      <c r="B2673" s="14" t="n">
        <f aca="false">(SIN(0.5*'Parche Rectangular'!$C$9*'Parche Rectangular'!$C$12*COS(A2673))/COS(A2673))^2</f>
        <v>0.703319968451464</v>
      </c>
      <c r="C2673" s="14" t="n">
        <f aca="false">SIN(A2673)^3</f>
        <v>0.0932151477529355</v>
      </c>
      <c r="D2673" s="14" t="n">
        <f aca="false">Tabla142[[#This Row],[( sin(0.5*k0*W*cos θ)/cos θ )²]]*Tabla142[[#This Row],[sin³ θ]]</f>
        <v>0.0655600747767932</v>
      </c>
    </row>
    <row r="2674" customFormat="false" ht="15" hidden="false" customHeight="false" outlineLevel="0" collapsed="false">
      <c r="A2674" s="14" t="n">
        <f aca="false">A2673+0.001</f>
        <v>2.67199999999982</v>
      </c>
      <c r="B2674" s="14" t="n">
        <f aca="false">(SIN(0.5*'Parche Rectangular'!$C$9*'Parche Rectangular'!$C$12*COS(A2674))/COS(A2674))^2</f>
        <v>0.703141431945629</v>
      </c>
      <c r="C2674" s="14" t="n">
        <f aca="false">SIN(A2674)^3</f>
        <v>0.0926663754414243</v>
      </c>
      <c r="D2674" s="14" t="n">
        <f aca="false">Tabla142[[#This Row],[( sin(0.5*k0*W*cos θ)/cos θ )²]]*Tabla142[[#This Row],[sin³ θ]]</f>
        <v>0.0651575679210943</v>
      </c>
    </row>
    <row r="2675" customFormat="false" ht="15" hidden="false" customHeight="false" outlineLevel="0" collapsed="false">
      <c r="A2675" s="14" t="n">
        <f aca="false">A2674+0.001</f>
        <v>2.67299999999982</v>
      </c>
      <c r="B2675" s="14" t="n">
        <f aca="false">(SIN(0.5*'Parche Rectangular'!$C$9*'Parche Rectangular'!$C$12*COS(A2675))/COS(A2675))^2</f>
        <v>0.702963192270421</v>
      </c>
      <c r="C2675" s="14" t="n">
        <f aca="false">SIN(A2675)^3</f>
        <v>0.0921194842693211</v>
      </c>
      <c r="D2675" s="14" t="n">
        <f aca="false">Tabla142[[#This Row],[( sin(0.5*k0*W*cos θ)/cos θ )²]]*Tabla142[[#This Row],[sin³ θ]]</f>
        <v>0.0647566067322668</v>
      </c>
    </row>
    <row r="2676" customFormat="false" ht="15" hidden="false" customHeight="false" outlineLevel="0" collapsed="false">
      <c r="A2676" s="14" t="n">
        <f aca="false">A2675+0.001</f>
        <v>2.67399999999982</v>
      </c>
      <c r="B2676" s="14" t="n">
        <f aca="false">(SIN(0.5*'Parche Rectangular'!$C$9*'Parche Rectangular'!$C$12*COS(A2676))/COS(A2676))^2</f>
        <v>0.70278524997579</v>
      </c>
      <c r="C2676" s="14" t="n">
        <f aca="false">SIN(A2676)^3</f>
        <v>0.0915744738067744</v>
      </c>
      <c r="D2676" s="14" t="n">
        <f aca="false">Tabla142[[#This Row],[( sin(0.5*k0*W*cos θ)/cos θ )²]]*Tabla142[[#This Row],[sin³ θ]]</f>
        <v>0.0643571894656954</v>
      </c>
    </row>
    <row r="2677" customFormat="false" ht="15" hidden="false" customHeight="false" outlineLevel="0" collapsed="false">
      <c r="A2677" s="14" t="n">
        <f aca="false">A2676+0.001</f>
        <v>2.67499999999982</v>
      </c>
      <c r="B2677" s="14" t="n">
        <f aca="false">(SIN(0.5*'Parche Rectangular'!$C$9*'Parche Rectangular'!$C$12*COS(A2677))/COS(A2677))^2</f>
        <v>0.702607605610351</v>
      </c>
      <c r="C2677" s="14" t="n">
        <f aca="false">SIN(A2677)^3</f>
        <v>0.0910313436042963</v>
      </c>
      <c r="D2677" s="14" t="n">
        <f aca="false">Tabla142[[#This Row],[( sin(0.5*k0*W*cos θ)/cos θ )²]]*Tabla142[[#This Row],[sin³ θ]]</f>
        <v>0.0639593143653078</v>
      </c>
    </row>
    <row r="2678" customFormat="false" ht="15" hidden="false" customHeight="false" outlineLevel="0" collapsed="false">
      <c r="A2678" s="14" t="n">
        <f aca="false">A2677+0.001</f>
        <v>2.67599999999982</v>
      </c>
      <c r="B2678" s="14" t="n">
        <f aca="false">(SIN(0.5*'Parche Rectangular'!$C$9*'Parche Rectangular'!$C$12*COS(A2678))/COS(A2678))^2</f>
        <v>0.702430259721382</v>
      </c>
      <c r="C2678" s="14" t="n">
        <f aca="false">SIN(A2678)^3</f>
        <v>0.0904900931927725</v>
      </c>
      <c r="D2678" s="14" t="n">
        <f aca="false">Tabla142[[#This Row],[( sin(0.5*k0*W*cos θ)/cos θ )²]]*Tabla142[[#This Row],[sin³ θ]]</f>
        <v>0.0635629796636112</v>
      </c>
    </row>
    <row r="2679" customFormat="false" ht="15" hidden="false" customHeight="false" outlineLevel="0" collapsed="false">
      <c r="A2679" s="14" t="n">
        <f aca="false">A2678+0.001</f>
        <v>2.67699999999982</v>
      </c>
      <c r="B2679" s="14" t="n">
        <f aca="false">(SIN(0.5*'Parche Rectangular'!$C$9*'Parche Rectangular'!$C$12*COS(A2679))/COS(A2679))^2</f>
        <v>0.702253212854824</v>
      </c>
      <c r="C2679" s="14" t="n">
        <f aca="false">SIN(A2679)^3</f>
        <v>0.0899507220834714</v>
      </c>
      <c r="D2679" s="14" t="n">
        <f aca="false">Tabla142[[#This Row],[( sin(0.5*k0*W*cos θ)/cos θ )²]]*Tabla142[[#This Row],[sin³ θ]]</f>
        <v>0.0631681835817292</v>
      </c>
    </row>
    <row r="2680" customFormat="false" ht="15" hidden="false" customHeight="false" outlineLevel="0" collapsed="false">
      <c r="A2680" s="14" t="n">
        <f aca="false">A2679+0.001</f>
        <v>2.67799999999982</v>
      </c>
      <c r="B2680" s="14" t="n">
        <f aca="false">(SIN(0.5*'Parche Rectangular'!$C$9*'Parche Rectangular'!$C$12*COS(A2680))/COS(A2680))^2</f>
        <v>0.702076465555288</v>
      </c>
      <c r="C2680" s="14" t="n">
        <f aca="false">SIN(A2680)^3</f>
        <v>0.0894132297680538</v>
      </c>
      <c r="D2680" s="14" t="n">
        <f aca="false">Tabla142[[#This Row],[( sin(0.5*k0*W*cos θ)/cos θ )²]]*Tabla142[[#This Row],[sin³ θ]]</f>
        <v>0.062774924329438</v>
      </c>
    </row>
    <row r="2681" customFormat="false" ht="15" hidden="false" customHeight="false" outlineLevel="0" collapsed="false">
      <c r="A2681" s="14" t="n">
        <f aca="false">A2680+0.001</f>
        <v>2.67899999999982</v>
      </c>
      <c r="B2681" s="14" t="n">
        <f aca="false">(SIN(0.5*'Parche Rectangular'!$C$9*'Parche Rectangular'!$C$12*COS(A2681))/COS(A2681))^2</f>
        <v>0.701900018366045</v>
      </c>
      <c r="C2681" s="14" t="n">
        <f aca="false">SIN(A2681)^3</f>
        <v>0.0888776157185834</v>
      </c>
      <c r="D2681" s="14" t="n">
        <f aca="false">Tabla142[[#This Row],[( sin(0.5*k0*W*cos θ)/cos θ )²]]*Tabla142[[#This Row],[sin³ θ]]</f>
        <v>0.0623832001052039</v>
      </c>
    </row>
    <row r="2682" customFormat="false" ht="15" hidden="false" customHeight="false" outlineLevel="0" collapsed="false">
      <c r="A2682" s="14" t="n">
        <f aca="false">A2681+0.001</f>
        <v>2.67999999999982</v>
      </c>
      <c r="B2682" s="14" t="n">
        <f aca="false">(SIN(0.5*'Parche Rectangular'!$C$9*'Parche Rectangular'!$C$12*COS(A2682))/COS(A2682))^2</f>
        <v>0.701723871829035</v>
      </c>
      <c r="C2682" s="14" t="n">
        <f aca="false">SIN(A2682)^3</f>
        <v>0.0883438793875361</v>
      </c>
      <c r="D2682" s="14" t="n">
        <f aca="false">Tabla142[[#This Row],[( sin(0.5*k0*W*cos θ)/cos θ )²]]*Tabla142[[#This Row],[sin³ θ]]</f>
        <v>0.0619930090962191</v>
      </c>
    </row>
    <row r="2683" customFormat="false" ht="15" hidden="false" customHeight="false" outlineLevel="0" collapsed="false">
      <c r="A2683" s="14" t="n">
        <f aca="false">A2682+0.001</f>
        <v>2.68099999999982</v>
      </c>
      <c r="B2683" s="14" t="n">
        <f aca="false">(SIN(0.5*'Parche Rectangular'!$C$9*'Parche Rectangular'!$C$12*COS(A2683))/COS(A2683))^2</f>
        <v>0.701548026484865</v>
      </c>
      <c r="C2683" s="14" t="n">
        <f aca="false">SIN(A2683)^3</f>
        <v>0.087812020207811</v>
      </c>
      <c r="D2683" s="14" t="n">
        <f aca="false">Tabla142[[#This Row],[( sin(0.5*k0*W*cos θ)/cos θ )²]]*Tabla142[[#This Row],[sin³ θ]]</f>
        <v>0.0616043494784389</v>
      </c>
    </row>
    <row r="2684" customFormat="false" ht="15" hidden="false" customHeight="false" outlineLevel="0" collapsed="false">
      <c r="A2684" s="14" t="n">
        <f aca="false">A2683+0.001</f>
        <v>2.68199999999982</v>
      </c>
      <c r="B2684" s="14" t="n">
        <f aca="false">(SIN(0.5*'Parche Rectangular'!$C$9*'Parche Rectangular'!$C$12*COS(A2684))/COS(A2684))^2</f>
        <v>0.701372482872806</v>
      </c>
      <c r="C2684" s="14" t="n">
        <f aca="false">SIN(A2684)^3</f>
        <v>0.0872820375927406</v>
      </c>
      <c r="D2684" s="14" t="n">
        <f aca="false">Tabla142[[#This Row],[( sin(0.5*k0*W*cos θ)/cos θ )²]]*Tabla142[[#This Row],[sin³ θ]]</f>
        <v>0.061217219416618</v>
      </c>
    </row>
    <row r="2685" customFormat="false" ht="15" hidden="false" customHeight="false" outlineLevel="0" collapsed="false">
      <c r="A2685" s="14" t="n">
        <f aca="false">A2684+0.001</f>
        <v>2.68299999999982</v>
      </c>
      <c r="B2685" s="14" t="n">
        <f aca="false">(SIN(0.5*'Parche Rectangular'!$C$9*'Parche Rectangular'!$C$12*COS(A2685))/COS(A2685))^2</f>
        <v>0.701197241530797</v>
      </c>
      <c r="C2685" s="14" t="n">
        <f aca="false">SIN(A2685)^3</f>
        <v>0.0867539309361013</v>
      </c>
      <c r="D2685" s="14" t="n">
        <f aca="false">Tabla142[[#This Row],[( sin(0.5*k0*W*cos θ)/cos θ )²]]*Tabla142[[#This Row],[sin³ θ]]</f>
        <v>0.0608316170643475</v>
      </c>
    </row>
    <row r="2686" customFormat="false" ht="15" hidden="false" customHeight="false" outlineLevel="0" collapsed="false">
      <c r="A2686" s="14" t="n">
        <f aca="false">A2685+0.001</f>
        <v>2.68399999999982</v>
      </c>
      <c r="B2686" s="14" t="n">
        <f aca="false">(SIN(0.5*'Parche Rectangular'!$C$9*'Parche Rectangular'!$C$12*COS(A2686))/COS(A2686))^2</f>
        <v>0.701022302995445</v>
      </c>
      <c r="C2686" s="14" t="n">
        <f aca="false">SIN(A2686)^3</f>
        <v>0.0862276996121246</v>
      </c>
      <c r="D2686" s="14" t="n">
        <f aca="false">Tabla142[[#This Row],[( sin(0.5*k0*W*cos θ)/cos θ )²]]*Tabla142[[#This Row],[sin³ θ]]</f>
        <v>0.060447540564091</v>
      </c>
    </row>
    <row r="2687" customFormat="false" ht="15" hidden="false" customHeight="false" outlineLevel="0" collapsed="false">
      <c r="A2687" s="14" t="n">
        <f aca="false">A2686+0.001</f>
        <v>2.68499999999982</v>
      </c>
      <c r="B2687" s="14" t="n">
        <f aca="false">(SIN(0.5*'Parche Rectangular'!$C$9*'Parche Rectangular'!$C$12*COS(A2687))/COS(A2687))^2</f>
        <v>0.700847667802024</v>
      </c>
      <c r="C2687" s="14" t="n">
        <f aca="false">SIN(A2687)^3</f>
        <v>0.0857033429755077</v>
      </c>
      <c r="D2687" s="14" t="n">
        <f aca="false">Tabla142[[#This Row],[( sin(0.5*k0*W*cos θ)/cos θ )²]]*Tabla142[[#This Row],[sin³ θ]]</f>
        <v>0.0600649880472215</v>
      </c>
    </row>
    <row r="2688" customFormat="false" ht="15" hidden="false" customHeight="false" outlineLevel="0" collapsed="false">
      <c r="A2688" s="14" t="n">
        <f aca="false">A2687+0.001</f>
        <v>2.68599999999982</v>
      </c>
      <c r="B2688" s="14" t="n">
        <f aca="false">(SIN(0.5*'Parche Rectangular'!$C$9*'Parche Rectangular'!$C$12*COS(A2688))/COS(A2688))^2</f>
        <v>0.700673336484476</v>
      </c>
      <c r="C2688" s="14" t="n">
        <f aca="false">SIN(A2688)^3</f>
        <v>0.085180860361425</v>
      </c>
      <c r="D2688" s="14" t="n">
        <f aca="false">Tabla142[[#This Row],[( sin(0.5*k0*W*cos θ)/cos θ )²]]*Tabla142[[#This Row],[sin³ θ]]</f>
        <v>0.0596839576340579</v>
      </c>
    </row>
    <row r="2689" customFormat="false" ht="15" hidden="false" customHeight="false" outlineLevel="0" collapsed="false">
      <c r="A2689" s="14" t="n">
        <f aca="false">A2688+0.001</f>
        <v>2.68699999999981</v>
      </c>
      <c r="B2689" s="14" t="n">
        <f aca="false">(SIN(0.5*'Parche Rectangular'!$C$9*'Parche Rectangular'!$C$12*COS(A2689))/COS(A2689))^2</f>
        <v>0.700499309575412</v>
      </c>
      <c r="C2689" s="14" t="n">
        <f aca="false">SIN(A2689)^3</f>
        <v>0.0846602510855394</v>
      </c>
      <c r="D2689" s="14" t="n">
        <f aca="false">Tabla142[[#This Row],[( sin(0.5*k0*W*cos θ)/cos θ )²]]*Tabla142[[#This Row],[sin³ θ]]</f>
        <v>0.0593044474339014</v>
      </c>
    </row>
    <row r="2690" customFormat="false" ht="15" hidden="false" customHeight="false" outlineLevel="0" collapsed="false">
      <c r="A2690" s="14" t="n">
        <f aca="false">A2689+0.001</f>
        <v>2.68799999999981</v>
      </c>
      <c r="B2690" s="14" t="n">
        <f aca="false">(SIN(0.5*'Parche Rectangular'!$C$9*'Parche Rectangular'!$C$12*COS(A2690))/COS(A2690))^2</f>
        <v>0.700325587606113</v>
      </c>
      <c r="C2690" s="14" t="n">
        <f aca="false">SIN(A2690)^3</f>
        <v>0.0841415144440138</v>
      </c>
      <c r="D2690" s="14" t="n">
        <f aca="false">Tabla142[[#This Row],[( sin(0.5*k0*W*cos θ)/cos θ )²]]*Tabla142[[#This Row],[sin³ θ]]</f>
        <v>0.0589264555450721</v>
      </c>
    </row>
    <row r="2691" customFormat="false" ht="15" hidden="false" customHeight="false" outlineLevel="0" collapsed="false">
      <c r="A2691" s="14" t="n">
        <f aca="false">A2690+0.001</f>
        <v>2.68899999999981</v>
      </c>
      <c r="B2691" s="14" t="n">
        <f aca="false">(SIN(0.5*'Parche Rectangular'!$C$9*'Parche Rectangular'!$C$12*COS(A2691))/COS(A2691))^2</f>
        <v>0.700152171106526</v>
      </c>
      <c r="C2691" s="14" t="n">
        <f aca="false">SIN(A2691)^3</f>
        <v>0.0836246497135226</v>
      </c>
      <c r="D2691" s="14" t="n">
        <f aca="false">Tabla142[[#This Row],[( sin(0.5*k0*W*cos θ)/cos θ )²]]*Tabla142[[#This Row],[sin³ θ]]</f>
        <v>0.0585499800549456</v>
      </c>
    </row>
    <row r="2692" customFormat="false" ht="15" hidden="false" customHeight="false" outlineLevel="0" collapsed="false">
      <c r="A2692" s="14" t="n">
        <f aca="false">A2691+0.001</f>
        <v>2.68999999999981</v>
      </c>
      <c r="B2692" s="14" t="n">
        <f aca="false">(SIN(0.5*'Parche Rectangular'!$C$9*'Parche Rectangular'!$C$12*COS(A2692))/COS(A2692))^2</f>
        <v>0.699979060605272</v>
      </c>
      <c r="C2692" s="14" t="n">
        <f aca="false">SIN(A2692)^3</f>
        <v>0.083109656151264</v>
      </c>
      <c r="D2692" s="14" t="n">
        <f aca="false">Tabla142[[#This Row],[( sin(0.5*k0*W*cos θ)/cos θ )²]]*Tabla142[[#This Row],[sin³ θ]]</f>
        <v>0.0581750190399889</v>
      </c>
    </row>
    <row r="2693" customFormat="false" ht="15" hidden="false" customHeight="false" outlineLevel="0" collapsed="false">
      <c r="A2693" s="14" t="n">
        <f aca="false">A2692+0.001</f>
        <v>2.69099999999981</v>
      </c>
      <c r="B2693" s="14" t="n">
        <f aca="false">(SIN(0.5*'Parche Rectangular'!$C$9*'Parche Rectangular'!$C$12*COS(A2693))/COS(A2693))^2</f>
        <v>0.699806256629639</v>
      </c>
      <c r="C2693" s="14" t="n">
        <f aca="false">SIN(A2693)^3</f>
        <v>0.0825965329949721</v>
      </c>
      <c r="D2693" s="14" t="n">
        <f aca="false">Tabla142[[#This Row],[( sin(0.5*k0*W*cos θ)/cos θ )²]]*Tabla142[[#This Row],[sin³ θ]]</f>
        <v>0.0578015705657979</v>
      </c>
    </row>
    <row r="2694" customFormat="false" ht="15" hidden="false" customHeight="false" outlineLevel="0" collapsed="false">
      <c r="A2694" s="14" t="n">
        <f aca="false">A2693+0.001</f>
        <v>2.69199999999981</v>
      </c>
      <c r="B2694" s="14" t="n">
        <f aca="false">(SIN(0.5*'Parche Rectangular'!$C$9*'Parche Rectangular'!$C$12*COS(A2694))/COS(A2694))^2</f>
        <v>0.699633759705587</v>
      </c>
      <c r="C2694" s="14" t="n">
        <f aca="false">SIN(A2694)^3</f>
        <v>0.0820852794629286</v>
      </c>
      <c r="D2694" s="14" t="n">
        <f aca="false">Tabla142[[#This Row],[( sin(0.5*k0*W*cos θ)/cos θ )²]]*Tabla142[[#This Row],[sin³ θ]]</f>
        <v>0.0574296326871325</v>
      </c>
    </row>
    <row r="2695" customFormat="false" ht="15" hidden="false" customHeight="false" outlineLevel="0" collapsed="false">
      <c r="A2695" s="14" t="n">
        <f aca="false">A2694+0.001</f>
        <v>2.69299999999981</v>
      </c>
      <c r="B2695" s="14" t="n">
        <f aca="false">(SIN(0.5*'Parche Rectangular'!$C$9*'Parche Rectangular'!$C$12*COS(A2695))/COS(A2695))^2</f>
        <v>0.699461570357746</v>
      </c>
      <c r="C2695" s="14" t="n">
        <f aca="false">SIN(A2695)^3</f>
        <v>0.0815758947539759</v>
      </c>
      <c r="D2695" s="14" t="n">
        <f aca="false">Tabla142[[#This Row],[( sin(0.5*k0*W*cos θ)/cos θ )²]]*Tabla142[[#This Row],[sin³ θ]]</f>
        <v>0.0570592034479542</v>
      </c>
    </row>
    <row r="2696" customFormat="false" ht="15" hidden="false" customHeight="false" outlineLevel="0" collapsed="false">
      <c r="A2696" s="14" t="n">
        <f aca="false">A2695+0.001</f>
        <v>2.69399999999981</v>
      </c>
      <c r="B2696" s="14" t="n">
        <f aca="false">(SIN(0.5*'Parche Rectangular'!$C$9*'Parche Rectangular'!$C$12*COS(A2696))/COS(A2696))^2</f>
        <v>0.69928968910942</v>
      </c>
      <c r="C2696" s="14" t="n">
        <f aca="false">SIN(A2696)^3</f>
        <v>0.0810683780475293</v>
      </c>
      <c r="D2696" s="14" t="n">
        <f aca="false">Tabla142[[#This Row],[( sin(0.5*k0*W*cos θ)/cos θ )²]]*Tabla142[[#This Row],[sin³ θ]]</f>
        <v>0.0566902808814617</v>
      </c>
    </row>
    <row r="2697" customFormat="false" ht="15" hidden="false" customHeight="false" outlineLevel="0" collapsed="false">
      <c r="A2697" s="14" t="n">
        <f aca="false">A2696+0.001</f>
        <v>2.69499999999981</v>
      </c>
      <c r="B2697" s="14" t="n">
        <f aca="false">(SIN(0.5*'Parche Rectangular'!$C$9*'Parche Rectangular'!$C$12*COS(A2697))/COS(A2697))^2</f>
        <v>0.699118116482582</v>
      </c>
      <c r="C2697" s="14" t="n">
        <f aca="false">SIN(A2697)^3</f>
        <v>0.0805627285035898</v>
      </c>
      <c r="D2697" s="14" t="n">
        <f aca="false">Tabla142[[#This Row],[( sin(0.5*k0*W*cos θ)/cos θ )²]]*Tabla142[[#This Row],[sin³ θ]]</f>
        <v>0.0563228630101273</v>
      </c>
    </row>
    <row r="2698" customFormat="false" ht="15" hidden="false" customHeight="false" outlineLevel="0" collapsed="false">
      <c r="A2698" s="14" t="n">
        <f aca="false">A2697+0.001</f>
        <v>2.69599999999981</v>
      </c>
      <c r="B2698" s="14" t="n">
        <f aca="false">(SIN(0.5*'Parche Rectangular'!$C$9*'Parche Rectangular'!$C$12*COS(A2698))/COS(A2698))^2</f>
        <v>0.698946852997879</v>
      </c>
      <c r="C2698" s="14" t="n">
        <f aca="false">SIN(A2698)^3</f>
        <v>0.0800589452627573</v>
      </c>
      <c r="D2698" s="14" t="n">
        <f aca="false">Tabla142[[#This Row],[( sin(0.5*k0*W*cos θ)/cos θ )²]]*Tabla142[[#This Row],[sin³ θ]]</f>
        <v>0.0559569478457337</v>
      </c>
    </row>
    <row r="2699" customFormat="false" ht="15" hidden="false" customHeight="false" outlineLevel="0" collapsed="false">
      <c r="A2699" s="14" t="n">
        <f aca="false">A2698+0.001</f>
        <v>2.69699999999981</v>
      </c>
      <c r="B2699" s="14" t="n">
        <f aca="false">(SIN(0.5*'Parche Rectangular'!$C$9*'Parche Rectangular'!$C$12*COS(A2699))/COS(A2699))^2</f>
        <v>0.698775899174631</v>
      </c>
      <c r="C2699" s="14" t="n">
        <f aca="false">SIN(A2699)^3</f>
        <v>0.0795570274462436</v>
      </c>
      <c r="D2699" s="14" t="n">
        <f aca="false">Tabla142[[#This Row],[( sin(0.5*k0*W*cos θ)/cos θ )²]]*Tabla142[[#This Row],[sin³ θ]]</f>
        <v>0.0555925333894097</v>
      </c>
    </row>
    <row r="2700" customFormat="false" ht="15" hidden="false" customHeight="false" outlineLevel="0" collapsed="false">
      <c r="A2700" s="14" t="n">
        <f aca="false">A2699+0.001</f>
        <v>2.69799999999981</v>
      </c>
      <c r="B2700" s="14" t="n">
        <f aca="false">(SIN(0.5*'Parche Rectangular'!$C$9*'Parche Rectangular'!$C$12*COS(A2700))/COS(A2700))^2</f>
        <v>0.698605255530832</v>
      </c>
      <c r="C2700" s="14" t="n">
        <f aca="false">SIN(A2700)^3</f>
        <v>0.0790569741558858</v>
      </c>
      <c r="D2700" s="14" t="n">
        <f aca="false">Tabla142[[#This Row],[( sin(0.5*k0*W*cos θ)/cos θ )²]]*Tabla142[[#This Row],[sin³ θ]]</f>
        <v>0.055229617631667</v>
      </c>
    </row>
    <row r="2701" customFormat="false" ht="15" hidden="false" customHeight="false" outlineLevel="0" collapsed="false">
      <c r="A2701" s="14" t="n">
        <f aca="false">A2700+0.001</f>
        <v>2.69899999999981</v>
      </c>
      <c r="B2701" s="14" t="n">
        <f aca="false">(SIN(0.5*'Parche Rectangular'!$C$9*'Parche Rectangular'!$C$12*COS(A2701))/COS(A2701))^2</f>
        <v>0.698434922583146</v>
      </c>
      <c r="C2701" s="14" t="n">
        <f aca="false">SIN(A2701)^3</f>
        <v>0.0785587844741596</v>
      </c>
      <c r="D2701" s="14" t="n">
        <f aca="false">Tabla142[[#This Row],[( sin(0.5*k0*W*cos θ)/cos θ )²]]*Tabla142[[#This Row],[sin³ θ]]</f>
        <v>0.0548681985524357</v>
      </c>
    </row>
    <row r="2702" customFormat="false" ht="15" hidden="false" customHeight="false" outlineLevel="0" collapsed="false">
      <c r="A2702" s="14" t="n">
        <f aca="false">A2701+0.001</f>
        <v>2.69999999999981</v>
      </c>
      <c r="B2702" s="14" t="n">
        <f aca="false">(SIN(0.5*'Parche Rectangular'!$C$9*'Parche Rectangular'!$C$12*COS(A2702))/COS(A2702))^2</f>
        <v>0.698264900846916</v>
      </c>
      <c r="C2702" s="14" t="n">
        <f aca="false">SIN(A2702)^3</f>
        <v>0.0780624574641932</v>
      </c>
      <c r="D2702" s="14" t="n">
        <f aca="false">Tabla142[[#This Row],[( sin(0.5*k0*W*cos θ)/cos θ )²]]*Tabla142[[#This Row],[sin³ θ]]</f>
        <v>0.0545082741211015</v>
      </c>
    </row>
    <row r="2703" customFormat="false" ht="15" hidden="false" customHeight="false" outlineLevel="0" collapsed="false">
      <c r="A2703" s="14" t="n">
        <f aca="false">A2702+0.001</f>
        <v>2.70099999999981</v>
      </c>
      <c r="B2703" s="14" t="n">
        <f aca="false">(SIN(0.5*'Parche Rectangular'!$C$9*'Parche Rectangular'!$C$12*COS(A2703))/COS(A2703))^2</f>
        <v>0.698095190836158</v>
      </c>
      <c r="C2703" s="14" t="n">
        <f aca="false">SIN(A2703)^3</f>
        <v>0.077567992169781</v>
      </c>
      <c r="D2703" s="14" t="n">
        <f aca="false">Tabla142[[#This Row],[( sin(0.5*k0*W*cos θ)/cos θ )²]]*Tabla142[[#This Row],[sin³ θ]]</f>
        <v>0.0541498422965409</v>
      </c>
    </row>
    <row r="2704" customFormat="false" ht="15" hidden="false" customHeight="false" outlineLevel="0" collapsed="false">
      <c r="A2704" s="14" t="n">
        <f aca="false">A2703+0.001</f>
        <v>2.70199999999981</v>
      </c>
      <c r="B2704" s="14" t="n">
        <f aca="false">(SIN(0.5*'Parche Rectangular'!$C$9*'Parche Rectangular'!$C$12*COS(A2704))/COS(A2704))^2</f>
        <v>0.697925793063562</v>
      </c>
      <c r="C2704" s="14" t="n">
        <f aca="false">SIN(A2704)^3</f>
        <v>0.0770753876153979</v>
      </c>
      <c r="D2704" s="14" t="n">
        <f aca="false">Tabla142[[#This Row],[( sin(0.5*k0*W*cos θ)/cos θ )²]]*Tabla142[[#This Row],[sin³ θ]]</f>
        <v>0.053792901027158</v>
      </c>
    </row>
    <row r="2705" customFormat="false" ht="15" hidden="false" customHeight="false" outlineLevel="0" collapsed="false">
      <c r="A2705" s="14" t="n">
        <f aca="false">A2704+0.001</f>
        <v>2.70299999999981</v>
      </c>
      <c r="B2705" s="14" t="n">
        <f aca="false">(SIN(0.5*'Parche Rectangular'!$C$9*'Parche Rectangular'!$C$12*COS(A2705))/COS(A2705))^2</f>
        <v>0.697756708040496</v>
      </c>
      <c r="C2705" s="14" t="n">
        <f aca="false">SIN(A2705)^3</f>
        <v>0.076584642806213</v>
      </c>
      <c r="D2705" s="14" t="n">
        <f aca="false">Tabla142[[#This Row],[( sin(0.5*k0*W*cos θ)/cos θ )²]]*Tabla142[[#This Row],[sin³ θ]]</f>
        <v>0.0534374482509204</v>
      </c>
    </row>
    <row r="2706" customFormat="false" ht="15" hidden="false" customHeight="false" outlineLevel="0" collapsed="false">
      <c r="A2706" s="14" t="n">
        <f aca="false">A2705+0.001</f>
        <v>2.70399999999981</v>
      </c>
      <c r="B2706" s="14" t="n">
        <f aca="false">(SIN(0.5*'Parche Rectangular'!$C$9*'Parche Rectangular'!$C$12*COS(A2706))/COS(A2706))^2</f>
        <v>0.697587936277002</v>
      </c>
      <c r="C2706" s="14" t="n">
        <f aca="false">SIN(A2706)^3</f>
        <v>0.0760957567281044</v>
      </c>
      <c r="D2706" s="14" t="n">
        <f aca="false">Tabla142[[#This Row],[( sin(0.5*k0*W*cos θ)/cos θ )²]]*Tabla142[[#This Row],[sin³ θ]]</f>
        <v>0.0530834818953952</v>
      </c>
    </row>
    <row r="2707" customFormat="false" ht="15" hidden="false" customHeight="false" outlineLevel="0" collapsed="false">
      <c r="A2707" s="14" t="n">
        <f aca="false">A2706+0.001</f>
        <v>2.70499999999981</v>
      </c>
      <c r="B2707" s="14" t="n">
        <f aca="false">(SIN(0.5*'Parche Rectangular'!$C$9*'Parche Rectangular'!$C$12*COS(A2707))/COS(A2707))^2</f>
        <v>0.697419478281802</v>
      </c>
      <c r="C2707" s="14" t="n">
        <f aca="false">SIN(A2707)^3</f>
        <v>0.0756087283476738</v>
      </c>
      <c r="D2707" s="14" t="n">
        <f aca="false">Tabla142[[#This Row],[( sin(0.5*k0*W*cos θ)/cos θ )²]]*Tabla142[[#This Row],[sin³ θ]]</f>
        <v>0.0527309998777851</v>
      </c>
    </row>
    <row r="2708" customFormat="false" ht="15" hidden="false" customHeight="false" outlineLevel="0" collapsed="false">
      <c r="A2708" s="14" t="n">
        <f aca="false">A2707+0.001</f>
        <v>2.70599999999981</v>
      </c>
      <c r="B2708" s="14" t="n">
        <f aca="false">(SIN(0.5*'Parche Rectangular'!$C$9*'Parche Rectangular'!$C$12*COS(A2708))/COS(A2708))^2</f>
        <v>0.697251334562291</v>
      </c>
      <c r="C2708" s="14" t="n">
        <f aca="false">SIN(A2708)^3</f>
        <v>0.0751235566122609</v>
      </c>
      <c r="D2708" s="14" t="n">
        <f aca="false">Tabla142[[#This Row],[( sin(0.5*k0*W*cos θ)/cos θ )²]]*Tabla142[[#This Row],[sin³ θ]]</f>
        <v>0.0523800001049647</v>
      </c>
    </row>
    <row r="2709" customFormat="false" ht="15" hidden="false" customHeight="false" outlineLevel="0" collapsed="false">
      <c r="A2709" s="14" t="n">
        <f aca="false">A2708+0.001</f>
        <v>2.70699999999981</v>
      </c>
      <c r="B2709" s="14" t="n">
        <f aca="false">(SIN(0.5*'Parche Rectangular'!$C$9*'Parche Rectangular'!$C$12*COS(A2709))/COS(A2709))^2</f>
        <v>0.697083505624545</v>
      </c>
      <c r="C2709" s="14" t="n">
        <f aca="false">SIN(A2709)^3</f>
        <v>0.0746402404499585</v>
      </c>
      <c r="D2709" s="14" t="n">
        <f aca="false">Tabla142[[#This Row],[( sin(0.5*k0*W*cos θ)/cos θ )²]]*Tabla142[[#This Row],[sin³ θ]]</f>
        <v>0.052030480473516</v>
      </c>
    </row>
    <row r="2710" customFormat="false" ht="15" hidden="false" customHeight="false" outlineLevel="0" collapsed="false">
      <c r="A2710" s="14" t="n">
        <f aca="false">A2709+0.001</f>
        <v>2.70799999999981</v>
      </c>
      <c r="B2710" s="14" t="n">
        <f aca="false">(SIN(0.5*'Parche Rectangular'!$C$9*'Parche Rectangular'!$C$12*COS(A2710))/COS(A2710))^2</f>
        <v>0.696915991973318</v>
      </c>
      <c r="C2710" s="14" t="n">
        <f aca="false">SIN(A2710)^3</f>
        <v>0.0741587787696276</v>
      </c>
      <c r="D2710" s="14" t="n">
        <f aca="false">Tabla142[[#This Row],[( sin(0.5*k0*W*cos θ)/cos θ )²]]*Tabla142[[#This Row],[sin³ θ]]</f>
        <v>0.0516824388697648</v>
      </c>
    </row>
    <row r="2711" customFormat="false" ht="15" hidden="false" customHeight="false" outlineLevel="0" collapsed="false">
      <c r="A2711" s="14" t="n">
        <f aca="false">A2710+0.001</f>
        <v>2.70899999999981</v>
      </c>
      <c r="B2711" s="14" t="n">
        <f aca="false">(SIN(0.5*'Parche Rectangular'!$C$9*'Parche Rectangular'!$C$12*COS(A2711))/COS(A2711))^2</f>
        <v>0.69674879411204</v>
      </c>
      <c r="C2711" s="14" t="n">
        <f aca="false">SIN(A2711)^3</f>
        <v>0.0736791704609127</v>
      </c>
      <c r="D2711" s="14" t="n">
        <f aca="false">Tabla142[[#This Row],[( sin(0.5*k0*W*cos θ)/cos θ )²]]*Tabla142[[#This Row],[sin³ θ]]</f>
        <v>0.0513358731698164</v>
      </c>
    </row>
    <row r="2712" customFormat="false" ht="15" hidden="false" customHeight="false" outlineLevel="0" collapsed="false">
      <c r="A2712" s="14" t="n">
        <f aca="false">A2711+0.001</f>
        <v>2.70999999999981</v>
      </c>
      <c r="B2712" s="14" t="n">
        <f aca="false">(SIN(0.5*'Parche Rectangular'!$C$9*'Parche Rectangular'!$C$12*COS(A2712))/COS(A2712))^2</f>
        <v>0.696581912542825</v>
      </c>
      <c r="C2712" s="14" t="n">
        <f aca="false">SIN(A2712)^3</f>
        <v>0.0732014143942569</v>
      </c>
      <c r="D2712" s="14" t="n">
        <f aca="false">Tabla142[[#This Row],[( sin(0.5*k0*W*cos θ)/cos θ )²]]*Tabla142[[#This Row],[sin³ θ]]</f>
        <v>0.0509907812395914</v>
      </c>
    </row>
    <row r="2713" customFormat="false" ht="15" hidden="false" customHeight="false" outlineLevel="0" collapsed="false">
      <c r="A2713" s="14" t="n">
        <f aca="false">A2712+0.001</f>
        <v>2.71099999999981</v>
      </c>
      <c r="B2713" s="14" t="n">
        <f aca="false">(SIN(0.5*'Parche Rectangular'!$C$9*'Parche Rectangular'!$C$12*COS(A2713))/COS(A2713))^2</f>
        <v>0.696415347766464</v>
      </c>
      <c r="C2713" s="14" t="n">
        <f aca="false">SIN(A2713)^3</f>
        <v>0.0727255094209183</v>
      </c>
      <c r="D2713" s="14" t="n">
        <f aca="false">Tabla142[[#This Row],[( sin(0.5*k0*W*cos θ)/cos θ )²]]*Tabla142[[#This Row],[sin³ θ]]</f>
        <v>0.0506471609348621</v>
      </c>
    </row>
    <row r="2714" customFormat="false" ht="15" hidden="false" customHeight="false" outlineLevel="0" collapsed="false">
      <c r="A2714" s="14" t="n">
        <f aca="false">A2713+0.001</f>
        <v>2.71199999999981</v>
      </c>
      <c r="B2714" s="14" t="n">
        <f aca="false">(SIN(0.5*'Parche Rectangular'!$C$9*'Parche Rectangular'!$C$12*COS(A2714))/COS(A2714))^2</f>
        <v>0.696249100282428</v>
      </c>
      <c r="C2714" s="14" t="n">
        <f aca="false">SIN(A2714)^3</f>
        <v>0.0722514543729847</v>
      </c>
      <c r="D2714" s="14" t="n">
        <f aca="false">Tabla142[[#This Row],[( sin(0.5*k0*W*cos θ)/cos θ )²]]*Tabla142[[#This Row],[sin³ θ]]</f>
        <v>0.0503050101012875</v>
      </c>
    </row>
    <row r="2715" customFormat="false" ht="15" hidden="false" customHeight="false" outlineLevel="0" collapsed="false">
      <c r="A2715" s="14" t="n">
        <f aca="false">A2714+0.001</f>
        <v>2.71299999999981</v>
      </c>
      <c r="B2715" s="14" t="n">
        <f aca="false">(SIN(0.5*'Parche Rectangular'!$C$9*'Parche Rectangular'!$C$12*COS(A2715))/COS(A2715))^2</f>
        <v>0.69608317058887</v>
      </c>
      <c r="C2715" s="14" t="n">
        <f aca="false">SIN(A2715)^3</f>
        <v>0.0717792480633904</v>
      </c>
      <c r="D2715" s="14" t="n">
        <f aca="false">Tabla142[[#This Row],[( sin(0.5*k0*W*cos θ)/cos θ )²]]*Tabla142[[#This Row],[sin³ θ]]</f>
        <v>0.0499643265744498</v>
      </c>
    </row>
    <row r="2716" customFormat="false" ht="15" hidden="false" customHeight="false" outlineLevel="0" collapsed="false">
      <c r="A2716" s="14" t="n">
        <f aca="false">A2715+0.001</f>
        <v>2.71399999999981</v>
      </c>
      <c r="B2716" s="14" t="n">
        <f aca="false">(SIN(0.5*'Parche Rectangular'!$C$9*'Parche Rectangular'!$C$12*COS(A2716))/COS(A2716))^2</f>
        <v>0.695917559182625</v>
      </c>
      <c r="C2716" s="14" t="n">
        <f aca="false">SIN(A2716)^3</f>
        <v>0.0713088892859322</v>
      </c>
      <c r="D2716" s="14" t="n">
        <f aca="false">Tabla142[[#This Row],[( sin(0.5*k0*W*cos θ)/cos θ )²]]*Tabla142[[#This Row],[sin³ θ]]</f>
        <v>0.04962510817989</v>
      </c>
    </row>
    <row r="2717" customFormat="false" ht="15" hidden="false" customHeight="false" outlineLevel="0" collapsed="false">
      <c r="A2717" s="14" t="n">
        <f aca="false">A2716+0.001</f>
        <v>2.71499999999981</v>
      </c>
      <c r="B2717" s="14" t="n">
        <f aca="false">(SIN(0.5*'Parche Rectangular'!$C$9*'Parche Rectangular'!$C$12*COS(A2717))/COS(A2717))^2</f>
        <v>0.69575226655921</v>
      </c>
      <c r="C2717" s="14" t="n">
        <f aca="false">SIN(A2717)^3</f>
        <v>0.0708403768152853</v>
      </c>
      <c r="D2717" s="14" t="n">
        <f aca="false">Tabla142[[#This Row],[( sin(0.5*k0*W*cos θ)/cos θ )²]]*Tabla142[[#This Row],[sin³ θ]]</f>
        <v>0.0492873527331432</v>
      </c>
    </row>
    <row r="2718" customFormat="false" ht="15" hidden="false" customHeight="false" outlineLevel="0" collapsed="false">
      <c r="A2718" s="14" t="n">
        <f aca="false">A2717+0.001</f>
        <v>2.71599999999981</v>
      </c>
      <c r="B2718" s="14" t="n">
        <f aca="false">(SIN(0.5*'Parche Rectangular'!$C$9*'Parche Rectangular'!$C$12*COS(A2718))/COS(A2718))^2</f>
        <v>0.695587293212823</v>
      </c>
      <c r="C2718" s="14" t="n">
        <f aca="false">SIN(A2718)^3</f>
        <v>0.0703737094070201</v>
      </c>
      <c r="D2718" s="14" t="n">
        <f aca="false">Tabla142[[#This Row],[( sin(0.5*k0*W*cos θ)/cos θ )²]]*Tabla142[[#This Row],[sin³ θ]]</f>
        <v>0.0489510580397749</v>
      </c>
    </row>
    <row r="2719" customFormat="false" ht="15" hidden="false" customHeight="false" outlineLevel="0" collapsed="false">
      <c r="A2719" s="14" t="n">
        <f aca="false">A2718+0.001</f>
        <v>2.71699999999981</v>
      </c>
      <c r="B2719" s="14" t="n">
        <f aca="false">(SIN(0.5*'Parche Rectangular'!$C$9*'Parche Rectangular'!$C$12*COS(A2719))/COS(A2719))^2</f>
        <v>0.695422639636348</v>
      </c>
      <c r="C2719" s="14" t="n">
        <f aca="false">SIN(A2719)^3</f>
        <v>0.0699088857976191</v>
      </c>
      <c r="D2719" s="14" t="n">
        <f aca="false">Tabla142[[#This Row],[( sin(0.5*k0*W*cos θ)/cos θ )²]]*Tabla142[[#This Row],[sin³ θ]]</f>
        <v>0.0486162218954163</v>
      </c>
    </row>
    <row r="2720" customFormat="false" ht="15" hidden="false" customHeight="false" outlineLevel="0" collapsed="false">
      <c r="A2720" s="14" t="n">
        <f aca="false">A2719+0.001</f>
        <v>2.71799999999981</v>
      </c>
      <c r="B2720" s="14" t="n">
        <f aca="false">(SIN(0.5*'Parche Rectangular'!$C$9*'Parche Rectangular'!$C$12*COS(A2720))/COS(A2720))^2</f>
        <v>0.69525830632135</v>
      </c>
      <c r="C2720" s="14" t="n">
        <f aca="false">SIN(A2720)^3</f>
        <v>0.0694459047044932</v>
      </c>
      <c r="D2720" s="14" t="n">
        <f aca="false">Tabla142[[#This Row],[( sin(0.5*k0*W*cos θ)/cos θ )²]]*Tabla142[[#This Row],[sin³ θ]]</f>
        <v>0.0482828420857998</v>
      </c>
    </row>
    <row r="2721" customFormat="false" ht="15" hidden="false" customHeight="false" outlineLevel="0" collapsed="false">
      <c r="A2721" s="14" t="n">
        <f aca="false">A2720+0.001</f>
        <v>2.71899999999981</v>
      </c>
      <c r="B2721" s="14" t="n">
        <f aca="false">(SIN(0.5*'Parche Rectangular'!$C$9*'Parche Rectangular'!$C$12*COS(A2721))/COS(A2721))^2</f>
        <v>0.695094293758081</v>
      </c>
      <c r="C2721" s="14" t="n">
        <f aca="false">SIN(A2721)^3</f>
        <v>0.0689847648259989</v>
      </c>
      <c r="D2721" s="14" t="n">
        <f aca="false">Tabla142[[#This Row],[( sin(0.5*k0*W*cos θ)/cos θ )²]]*Tabla142[[#This Row],[sin³ θ]]</f>
        <v>0.047950916386795</v>
      </c>
    </row>
    <row r="2722" customFormat="false" ht="15" hidden="false" customHeight="false" outlineLevel="0" collapsed="false">
      <c r="A2722" s="14" t="n">
        <f aca="false">A2721+0.001</f>
        <v>2.71999999999981</v>
      </c>
      <c r="B2722" s="14" t="n">
        <f aca="false">(SIN(0.5*'Parche Rectangular'!$C$9*'Parche Rectangular'!$C$12*COS(A2722))/COS(A2722))^2</f>
        <v>0.694930602435475</v>
      </c>
      <c r="C2722" s="14" t="n">
        <f aca="false">SIN(A2722)^3</f>
        <v>0.068525464841456</v>
      </c>
      <c r="D2722" s="14" t="n">
        <f aca="false">Tabla142[[#This Row],[( sin(0.5*k0*W*cos θ)/cos θ )²]]*Tabla142[[#This Row],[sin³ θ]]</f>
        <v>0.047620442564444</v>
      </c>
    </row>
    <row r="2723" customFormat="false" ht="15" hidden="false" customHeight="false" outlineLevel="0" collapsed="false">
      <c r="A2723" s="14" t="n">
        <f aca="false">A2722+0.001</f>
        <v>2.72099999999981</v>
      </c>
      <c r="B2723" s="14" t="n">
        <f aca="false">(SIN(0.5*'Parche Rectangular'!$C$9*'Parche Rectangular'!$C$12*COS(A2723))/COS(A2723))^2</f>
        <v>0.694767232841155</v>
      </c>
      <c r="C2723" s="14" t="n">
        <f aca="false">SIN(A2723)^3</f>
        <v>0.0680680034111639</v>
      </c>
      <c r="D2723" s="14" t="n">
        <f aca="false">Tabla142[[#This Row],[( sin(0.5*k0*W*cos θ)/cos θ )²]]*Tabla142[[#This Row],[sin³ θ]]</f>
        <v>0.0472914183749966</v>
      </c>
    </row>
    <row r="2724" customFormat="false" ht="15" hidden="false" customHeight="false" outlineLevel="0" collapsed="false">
      <c r="A2724" s="14" t="n">
        <f aca="false">A2723+0.001</f>
        <v>2.72199999999981</v>
      </c>
      <c r="B2724" s="14" t="n">
        <f aca="false">(SIN(0.5*'Parche Rectangular'!$C$9*'Parche Rectangular'!$C$12*COS(A2724))/COS(A2724))^2</f>
        <v>0.694604185461427</v>
      </c>
      <c r="C2724" s="14" t="n">
        <f aca="false">SIN(A2724)^3</f>
        <v>0.0676123791764203</v>
      </c>
      <c r="D2724" s="14" t="n">
        <f aca="false">Tabla142[[#This Row],[( sin(0.5*k0*W*cos θ)/cos θ )²]]*Tabla142[[#This Row],[sin³ θ]]</f>
        <v>0.0469638415649465</v>
      </c>
    </row>
    <row r="2725" customFormat="false" ht="15" hidden="false" customHeight="false" outlineLevel="0" collapsed="false">
      <c r="A2725" s="14" t="n">
        <f aca="false">A2724+0.001</f>
        <v>2.72299999999981</v>
      </c>
      <c r="B2725" s="14" t="n">
        <f aca="false">(SIN(0.5*'Parche Rectangular'!$C$9*'Parche Rectangular'!$C$12*COS(A2725))/COS(A2725))^2</f>
        <v>0.694441460781286</v>
      </c>
      <c r="C2725" s="14" t="n">
        <f aca="false">SIN(A2725)^3</f>
        <v>0.0671585907595379</v>
      </c>
      <c r="D2725" s="14" t="n">
        <f aca="false">Tabla142[[#This Row],[( sin(0.5*k0*W*cos θ)/cos θ )²]]*Tabla142[[#This Row],[sin³ θ]]</f>
        <v>0.046637709871066</v>
      </c>
    </row>
    <row r="2726" customFormat="false" ht="15" hidden="false" customHeight="false" outlineLevel="0" collapsed="false">
      <c r="A2726" s="14" t="n">
        <f aca="false">A2725+0.001</f>
        <v>2.72399999999981</v>
      </c>
      <c r="B2726" s="14" t="n">
        <f aca="false">(SIN(0.5*'Parche Rectangular'!$C$9*'Parche Rectangular'!$C$12*COS(A2726))/COS(A2726))^2</f>
        <v>0.694279059284412</v>
      </c>
      <c r="C2726" s="14" t="n">
        <f aca="false">SIN(A2726)^3</f>
        <v>0.066706636763863</v>
      </c>
      <c r="D2726" s="14" t="n">
        <f aca="false">Tabla142[[#This Row],[( sin(0.5*k0*W*cos θ)/cos θ )²]]*Tabla142[[#This Row],[sin³ θ]]</f>
        <v>0.0463130210204418</v>
      </c>
    </row>
    <row r="2727" customFormat="false" ht="15" hidden="false" customHeight="false" outlineLevel="0" collapsed="false">
      <c r="A2727" s="14" t="n">
        <f aca="false">A2726+0.001</f>
        <v>2.72499999999981</v>
      </c>
      <c r="B2727" s="14" t="n">
        <f aca="false">(SIN(0.5*'Parche Rectangular'!$C$9*'Parche Rectangular'!$C$12*COS(A2727))/COS(A2727))^2</f>
        <v>0.694116981453177</v>
      </c>
      <c r="C2727" s="14" t="n">
        <f aca="false">SIN(A2727)^3</f>
        <v>0.0662565157737932</v>
      </c>
      <c r="D2727" s="14" t="n">
        <f aca="false">Tabla142[[#This Row],[( sin(0.5*k0*W*cos θ)/cos θ )²]]*Tabla142[[#This Row],[sin³ θ]]</f>
        <v>0.0459897727305102</v>
      </c>
    </row>
    <row r="2728" customFormat="false" ht="15" hidden="false" customHeight="false" outlineLevel="0" collapsed="false">
      <c r="A2728" s="14" t="n">
        <f aca="false">A2727+0.001</f>
        <v>2.72599999999981</v>
      </c>
      <c r="B2728" s="14" t="n">
        <f aca="false">(SIN(0.5*'Parche Rectangular'!$C$9*'Parche Rectangular'!$C$12*COS(A2728))/COS(A2728))^2</f>
        <v>0.693955227768637</v>
      </c>
      <c r="C2728" s="14" t="n">
        <f aca="false">SIN(A2728)^3</f>
        <v>0.0658082263547957</v>
      </c>
      <c r="D2728" s="14" t="n">
        <f aca="false">Tabla142[[#This Row],[( sin(0.5*k0*W*cos θ)/cos θ )²]]*Tabla142[[#This Row],[sin³ θ]]</f>
        <v>0.0456679627090923</v>
      </c>
    </row>
    <row r="2729" customFormat="false" ht="15" hidden="false" customHeight="false" outlineLevel="0" collapsed="false">
      <c r="A2729" s="14" t="n">
        <f aca="false">A2728+0.001</f>
        <v>2.72699999999981</v>
      </c>
      <c r="B2729" s="14" t="n">
        <f aca="false">(SIN(0.5*'Parche Rectangular'!$C$9*'Parche Rectangular'!$C$12*COS(A2729))/COS(A2729))^2</f>
        <v>0.693793798710539</v>
      </c>
      <c r="C2729" s="14" t="n">
        <f aca="false">SIN(A2729)^3</f>
        <v>0.0653617670534257</v>
      </c>
      <c r="D2729" s="14" t="n">
        <f aca="false">Tabla142[[#This Row],[( sin(0.5*k0*W*cos θ)/cos θ )²]]*Tabla142[[#This Row],[sin³ θ]]</f>
        <v>0.0453475886544296</v>
      </c>
    </row>
    <row r="2730" customFormat="false" ht="15" hidden="false" customHeight="false" outlineLevel="0" collapsed="false">
      <c r="A2730" s="14" t="n">
        <f aca="false">A2729+0.001</f>
        <v>2.72799999999981</v>
      </c>
      <c r="B2730" s="14" t="n">
        <f aca="false">(SIN(0.5*'Parche Rectangular'!$C$9*'Parche Rectangular'!$C$12*COS(A2730))/COS(A2730))^2</f>
        <v>0.69363269475732</v>
      </c>
      <c r="C2730" s="14" t="n">
        <f aca="false">SIN(A2730)^3</f>
        <v>0.0649171363973449</v>
      </c>
      <c r="D2730" s="14" t="n">
        <f aca="false">Tabla142[[#This Row],[( sin(0.5*k0*W*cos θ)/cos θ )²]]*Tabla142[[#This Row],[sin³ θ]]</f>
        <v>0.0450286482552188</v>
      </c>
    </row>
    <row r="2731" customFormat="false" ht="15" hidden="false" customHeight="false" outlineLevel="0" collapsed="false">
      <c r="A2731" s="14" t="n">
        <f aca="false">A2730+0.001</f>
        <v>2.72899999999981</v>
      </c>
      <c r="B2731" s="14" t="n">
        <f aca="false">(SIN(0.5*'Parche Rectangular'!$C$9*'Parche Rectangular'!$C$12*COS(A2731))/COS(A2731))^2</f>
        <v>0.693471916386109</v>
      </c>
      <c r="C2731" s="14" t="n">
        <f aca="false">SIN(A2731)^3</f>
        <v>0.0644743328953403</v>
      </c>
      <c r="D2731" s="14" t="n">
        <f aca="false">Tabla142[[#This Row],[( sin(0.5*k0*W*cos θ)/cos θ )²]]*Tabla142[[#This Row],[sin³ θ]]</f>
        <v>0.0447111391906475</v>
      </c>
    </row>
    <row r="2732" customFormat="false" ht="15" hidden="false" customHeight="false" outlineLevel="0" collapsed="false">
      <c r="A2732" s="14" t="n">
        <f aca="false">A2731+0.001</f>
        <v>2.72999999999981</v>
      </c>
      <c r="B2732" s="14" t="n">
        <f aca="false">(SIN(0.5*'Parche Rectangular'!$C$9*'Parche Rectangular'!$C$12*COS(A2732))/COS(A2732))^2</f>
        <v>0.693311464072722</v>
      </c>
      <c r="C2732" s="14" t="n">
        <f aca="false">SIN(A2732)^3</f>
        <v>0.0640333550373432</v>
      </c>
      <c r="D2732" s="14" t="n">
        <f aca="false">Tabla142[[#This Row],[( sin(0.5*k0*W*cos θ)/cos θ )²]]*Tabla142[[#This Row],[sin³ θ]]</f>
        <v>0.0443950591304288</v>
      </c>
    </row>
    <row r="2733" customFormat="false" ht="15" hidden="false" customHeight="false" outlineLevel="0" collapsed="false">
      <c r="A2733" s="14" t="n">
        <f aca="false">A2732+0.001</f>
        <v>2.73099999999981</v>
      </c>
      <c r="B2733" s="14" t="n">
        <f aca="false">(SIN(0.5*'Parche Rectangular'!$C$9*'Parche Rectangular'!$C$12*COS(A2733))/COS(A2733))^2</f>
        <v>0.693151338291671</v>
      </c>
      <c r="C2733" s="14" t="n">
        <f aca="false">SIN(A2733)^3</f>
        <v>0.0635942012944483</v>
      </c>
      <c r="D2733" s="14" t="n">
        <f aca="false">Tabla142[[#This Row],[( sin(0.5*k0*W*cos θ)/cos θ )²]]*Tabla142[[#This Row],[sin³ θ]]</f>
        <v>0.0440804057348367</v>
      </c>
    </row>
    <row r="2734" customFormat="false" ht="15" hidden="false" customHeight="false" outlineLevel="0" collapsed="false">
      <c r="A2734" s="14" t="n">
        <f aca="false">A2733+0.001</f>
        <v>2.73199999999981</v>
      </c>
      <c r="B2734" s="14" t="n">
        <f aca="false">(SIN(0.5*'Parche Rectangular'!$C$9*'Parche Rectangular'!$C$12*COS(A2734))/COS(A2734))^2</f>
        <v>0.692991539516156</v>
      </c>
      <c r="C2734" s="14" t="n">
        <f aca="false">SIN(A2734)^3</f>
        <v>0.0631568701189325</v>
      </c>
      <c r="D2734" s="14" t="n">
        <f aca="false">Tabla142[[#This Row],[( sin(0.5*k0*W*cos θ)/cos θ )²]]*Tabla142[[#This Row],[sin³ θ]]</f>
        <v>0.043767176654741</v>
      </c>
    </row>
    <row r="2735" customFormat="false" ht="15" hidden="false" customHeight="false" outlineLevel="0" collapsed="false">
      <c r="A2735" s="14" t="n">
        <f aca="false">A2734+0.001</f>
        <v>2.73299999999981</v>
      </c>
      <c r="B2735" s="14" t="n">
        <f aca="false">(SIN(0.5*'Parche Rectangular'!$C$9*'Parche Rectangular'!$C$12*COS(A2735))/COS(A2735))^2</f>
        <v>0.692832068218074</v>
      </c>
      <c r="C2735" s="14" t="n">
        <f aca="false">SIN(A2735)^3</f>
        <v>0.0627213599442752</v>
      </c>
      <c r="D2735" s="14" t="n">
        <f aca="false">Tabla142[[#This Row],[( sin(0.5*k0*W*cos θ)/cos θ )²]]*Tabla142[[#This Row],[sin³ θ]]</f>
        <v>0.0434553695316424</v>
      </c>
    </row>
    <row r="2736" customFormat="false" ht="15" hidden="false" customHeight="false" outlineLevel="0" collapsed="false">
      <c r="A2736" s="14" t="n">
        <f aca="false">A2735+0.001</f>
        <v>2.73399999999981</v>
      </c>
      <c r="B2736" s="14" t="n">
        <f aca="false">(SIN(0.5*'Parche Rectangular'!$C$9*'Parche Rectangular'!$C$12*COS(A2736))/COS(A2736))^2</f>
        <v>0.692672924868014</v>
      </c>
      <c r="C2736" s="14" t="n">
        <f aca="false">SIN(A2736)^3</f>
        <v>0.0622876691851769</v>
      </c>
      <c r="D2736" s="14" t="n">
        <f aca="false">Tabla142[[#This Row],[( sin(0.5*k0*W*cos θ)/cos θ )²]]*Tabla142[[#This Row],[sin³ θ]]</f>
        <v>0.0431449819977077</v>
      </c>
    </row>
    <row r="2737" customFormat="false" ht="15" hidden="false" customHeight="false" outlineLevel="0" collapsed="false">
      <c r="A2737" s="14" t="n">
        <f aca="false">A2736+0.001</f>
        <v>2.73499999999981</v>
      </c>
      <c r="B2737" s="14" t="n">
        <f aca="false">(SIN(0.5*'Parche Rectangular'!$C$9*'Parche Rectangular'!$C$12*COS(A2737))/COS(A2737))^2</f>
        <v>0.692514109935257</v>
      </c>
      <c r="C2737" s="14" t="n">
        <f aca="false">SIN(A2737)^3</f>
        <v>0.0618557962375797</v>
      </c>
      <c r="D2737" s="14" t="n">
        <f aca="false">Tabla142[[#This Row],[( sin(0.5*k0*W*cos θ)/cos θ )²]]*Tabla142[[#This Row],[sin³ θ]]</f>
        <v>0.0428360116758041</v>
      </c>
    </row>
    <row r="2738" customFormat="false" ht="15" hidden="false" customHeight="false" outlineLevel="0" collapsed="false">
      <c r="A2738" s="14" t="n">
        <f aca="false">A2737+0.001</f>
        <v>2.73599999999981</v>
      </c>
      <c r="B2738" s="14" t="n">
        <f aca="false">(SIN(0.5*'Parche Rectangular'!$C$9*'Parche Rectangular'!$C$12*COS(A2738))/COS(A2738))^2</f>
        <v>0.692355623887783</v>
      </c>
      <c r="C2738" s="14" t="n">
        <f aca="false">SIN(A2738)^3</f>
        <v>0.0614257394786871</v>
      </c>
      <c r="D2738" s="14" t="n">
        <f aca="false">Tabla142[[#This Row],[( sin(0.5*k0*W*cos θ)/cos θ )²]]*Tabla142[[#This Row],[sin³ θ]]</f>
        <v>0.0425284561795349</v>
      </c>
    </row>
    <row r="2739" customFormat="false" ht="15" hidden="false" customHeight="false" outlineLevel="0" collapsed="false">
      <c r="A2739" s="14" t="n">
        <f aca="false">A2738+0.001</f>
        <v>2.73699999999981</v>
      </c>
      <c r="B2739" s="14" t="n">
        <f aca="false">(SIN(0.5*'Parche Rectangular'!$C$9*'Parche Rectangular'!$C$12*COS(A2739))/COS(A2739))^2</f>
        <v>0.692197467192265</v>
      </c>
      <c r="C2739" s="14" t="n">
        <f aca="false">SIN(A2739)^3</f>
        <v>0.0609974972669839</v>
      </c>
      <c r="D2739" s="14" t="n">
        <f aca="false">Tabla142[[#This Row],[( sin(0.5*k0*W*cos θ)/cos θ )²]]*Tabla142[[#This Row],[sin³ θ]]</f>
        <v>0.0422223131132733</v>
      </c>
    </row>
    <row r="2740" customFormat="false" ht="15" hidden="false" customHeight="false" outlineLevel="0" collapsed="false">
      <c r="A2740" s="14" t="n">
        <f aca="false">A2739+0.001</f>
        <v>2.73799999999981</v>
      </c>
      <c r="B2740" s="14" t="n">
        <f aca="false">(SIN(0.5*'Parche Rectangular'!$C$9*'Parche Rectangular'!$C$12*COS(A2740))/COS(A2740))^2</f>
        <v>0.692039640314072</v>
      </c>
      <c r="C2740" s="14" t="n">
        <f aca="false">SIN(A2740)^3</f>
        <v>0.0605710679422565</v>
      </c>
      <c r="D2740" s="14" t="n">
        <f aca="false">Tabla142[[#This Row],[( sin(0.5*k0*W*cos θ)/cos θ )²]]*Tabla142[[#This Row],[sin³ θ]]</f>
        <v>0.0419175800721984</v>
      </c>
    </row>
    <row r="2741" customFormat="false" ht="15" hidden="false" customHeight="false" outlineLevel="0" collapsed="false">
      <c r="A2741" s="14" t="n">
        <f aca="false">A2740+0.001</f>
        <v>2.73899999999981</v>
      </c>
      <c r="B2741" s="14" t="n">
        <f aca="false">(SIN(0.5*'Parche Rectangular'!$C$9*'Parche Rectangular'!$C$12*COS(A2741))/COS(A2741))^2</f>
        <v>0.691882143717271</v>
      </c>
      <c r="C2741" s="14" t="n">
        <f aca="false">SIN(A2741)^3</f>
        <v>0.0601464498256138</v>
      </c>
      <c r="D2741" s="14" t="n">
        <f aca="false">Tabla142[[#This Row],[( sin(0.5*k0*W*cos θ)/cos θ )²]]*Tabla142[[#This Row],[sin³ θ]]</f>
        <v>0.0416142546423289</v>
      </c>
    </row>
    <row r="2742" customFormat="false" ht="15" hidden="false" customHeight="false" outlineLevel="0" collapsed="false">
      <c r="A2742" s="14" t="n">
        <f aca="false">A2741+0.001</f>
        <v>2.73999999999981</v>
      </c>
      <c r="B2742" s="14" t="n">
        <f aca="false">(SIN(0.5*'Parche Rectangular'!$C$9*'Parche Rectangular'!$C$12*COS(A2742))/COS(A2742))^2</f>
        <v>0.691724977864626</v>
      </c>
      <c r="C2742" s="14" t="n">
        <f aca="false">SIN(A2742)^3</f>
        <v>0.0597236412195071</v>
      </c>
      <c r="D2742" s="14" t="n">
        <f aca="false">Tabla142[[#This Row],[( sin(0.5*k0*W*cos θ)/cos θ )²]]*Tabla142[[#This Row],[sin³ θ]]</f>
        <v>0.0413123344005584</v>
      </c>
    </row>
    <row r="2743" customFormat="false" ht="15" hidden="false" customHeight="false" outlineLevel="0" collapsed="false">
      <c r="A2743" s="14" t="n">
        <f aca="false">A2742+0.001</f>
        <v>2.74099999999981</v>
      </c>
      <c r="B2743" s="14" t="n">
        <f aca="false">(SIN(0.5*'Parche Rectangular'!$C$9*'Parche Rectangular'!$C$12*COS(A2743))/COS(A2743))^2</f>
        <v>0.691568143217599</v>
      </c>
      <c r="C2743" s="14" t="n">
        <f aca="false">SIN(A2743)^3</f>
        <v>0.0593026404077515</v>
      </c>
      <c r="D2743" s="14" t="n">
        <f aca="false">Tabla142[[#This Row],[( sin(0.5*k0*W*cos θ)/cos θ )²]]*Tabla142[[#This Row],[sin³ θ]]</f>
        <v>0.0410118169146896</v>
      </c>
    </row>
    <row r="2744" customFormat="false" ht="15" hidden="false" customHeight="false" outlineLevel="0" collapsed="false">
      <c r="A2744" s="14" t="n">
        <f aca="false">A2743+0.001</f>
        <v>2.74199999999981</v>
      </c>
      <c r="B2744" s="14" t="n">
        <f aca="false">(SIN(0.5*'Parche Rectangular'!$C$9*'Parche Rectangular'!$C$12*COS(A2744))/COS(A2744))^2</f>
        <v>0.691411640236352</v>
      </c>
      <c r="C2744" s="14" t="n">
        <f aca="false">SIN(A2744)^3</f>
        <v>0.0588834456555466</v>
      </c>
      <c r="D2744" s="14" t="n">
        <f aca="false">Tabla142[[#This Row],[( sin(0.5*k0*W*cos θ)/cos θ )²]]*Tabla142[[#This Row],[sin³ θ]]</f>
        <v>0.0407126997434696</v>
      </c>
    </row>
    <row r="2745" customFormat="false" ht="15" hidden="false" customHeight="false" outlineLevel="0" collapsed="false">
      <c r="A2745" s="14" t="n">
        <f aca="false">A2744+0.001</f>
        <v>2.74299999999981</v>
      </c>
      <c r="B2745" s="14" t="n">
        <f aca="false">(SIN(0.5*'Parche Rectangular'!$C$9*'Parche Rectangular'!$C$12*COS(A2745))/COS(A2745))^2</f>
        <v>0.691255469379744</v>
      </c>
      <c r="C2745" s="14" t="n">
        <f aca="false">SIN(A2745)^3</f>
        <v>0.0584660552094978</v>
      </c>
      <c r="D2745" s="14" t="n">
        <f aca="false">Tabla142[[#This Row],[( sin(0.5*k0*W*cos θ)/cos θ )²]]*Tabla142[[#This Row],[sin³ θ]]</f>
        <v>0.0404149804366235</v>
      </c>
    </row>
    <row r="2746" customFormat="false" ht="15" hidden="false" customHeight="false" outlineLevel="0" collapsed="false">
      <c r="A2746" s="14" t="n">
        <f aca="false">A2745+0.001</f>
        <v>2.74399999999981</v>
      </c>
      <c r="B2746" s="14" t="n">
        <f aca="false">(SIN(0.5*'Parche Rectangular'!$C$9*'Parche Rectangular'!$C$12*COS(A2746))/COS(A2746))^2</f>
        <v>0.691099631105338</v>
      </c>
      <c r="C2746" s="14" t="n">
        <f aca="false">SIN(A2746)^3</f>
        <v>0.0580504672976375</v>
      </c>
      <c r="D2746" s="14" t="n">
        <f aca="false">Tabla142[[#This Row],[( sin(0.5*k0*W*cos θ)/cos θ )²]]*Tabla142[[#This Row],[sin³ θ]]</f>
        <v>0.0401186565348897</v>
      </c>
    </row>
    <row r="2747" customFormat="false" ht="15" hidden="false" customHeight="false" outlineLevel="0" collapsed="false">
      <c r="A2747" s="14" t="n">
        <f aca="false">A2746+0.001</f>
        <v>2.74499999999981</v>
      </c>
      <c r="B2747" s="14" t="n">
        <f aca="false">(SIN(0.5*'Parche Rectangular'!$C$9*'Parche Rectangular'!$C$12*COS(A2747))/COS(A2747))^2</f>
        <v>0.690944125869394</v>
      </c>
      <c r="C2747" s="14" t="n">
        <f aca="false">SIN(A2747)^3</f>
        <v>0.0576366801294463</v>
      </c>
      <c r="D2747" s="14" t="n">
        <f aca="false">Tabla142[[#This Row],[( sin(0.5*k0*W*cos θ)/cos θ )²]]*Tabla142[[#This Row],[sin³ θ]]</f>
        <v>0.0398237255700542</v>
      </c>
    </row>
    <row r="2748" customFormat="false" ht="15" hidden="false" customHeight="false" outlineLevel="0" collapsed="false">
      <c r="A2748" s="14" t="n">
        <f aca="false">A2747+0.001</f>
        <v>2.74599999999981</v>
      </c>
      <c r="B2748" s="14" t="n">
        <f aca="false">(SIN(0.5*'Parche Rectangular'!$C$9*'Parche Rectangular'!$C$12*COS(A2748))/COS(A2748))^2</f>
        <v>0.690788954126878</v>
      </c>
      <c r="C2748" s="14" t="n">
        <f aca="false">SIN(A2748)^3</f>
        <v>0.0572246918958752</v>
      </c>
      <c r="D2748" s="14" t="n">
        <f aca="false">Tabla142[[#This Row],[( sin(0.5*k0*W*cos θ)/cos θ )²]]*Tabla142[[#This Row],[sin³ θ]]</f>
        <v>0.0395301850649845</v>
      </c>
    </row>
    <row r="2749" customFormat="false" ht="15" hidden="false" customHeight="false" outlineLevel="0" collapsed="false">
      <c r="A2749" s="14" t="n">
        <f aca="false">A2748+0.001</f>
        <v>2.74699999999981</v>
      </c>
      <c r="B2749" s="14" t="n">
        <f aca="false">(SIN(0.5*'Parche Rectangular'!$C$9*'Parche Rectangular'!$C$12*COS(A2749))/COS(A2749))^2</f>
        <v>0.690634116331453</v>
      </c>
      <c r="C2749" s="14" t="n">
        <f aca="false">SIN(A2749)^3</f>
        <v>0.0568145007693672</v>
      </c>
      <c r="D2749" s="14" t="n">
        <f aca="false">Tabla142[[#This Row],[( sin(0.5*k0*W*cos θ)/cos θ )²]]*Tabla142[[#This Row],[sin³ θ]]</f>
        <v>0.0392380325336646</v>
      </c>
    </row>
    <row r="2750" customFormat="false" ht="15" hidden="false" customHeight="false" outlineLevel="0" collapsed="false">
      <c r="A2750" s="14" t="n">
        <f aca="false">A2749+0.001</f>
        <v>2.74799999999981</v>
      </c>
      <c r="B2750" s="14" t="n">
        <f aca="false">(SIN(0.5*'Parche Rectangular'!$C$9*'Parche Rectangular'!$C$12*COS(A2750))/COS(A2750))^2</f>
        <v>0.69047961293549</v>
      </c>
      <c r="C2750" s="14" t="n">
        <f aca="false">SIN(A2750)^3</f>
        <v>0.0564061049038788</v>
      </c>
      <c r="D2750" s="14" t="n">
        <f aca="false">Tabla142[[#This Row],[( sin(0.5*k0*W*cos θ)/cos θ )²]]*Tabla142[[#This Row],[sin³ θ]]</f>
        <v>0.0389472654812289</v>
      </c>
    </row>
    <row r="2751" customFormat="false" ht="15" hidden="false" customHeight="false" outlineLevel="0" collapsed="false">
      <c r="A2751" s="14" t="n">
        <f aca="false">A2750+0.001</f>
        <v>2.74899999999981</v>
      </c>
      <c r="B2751" s="14" t="n">
        <f aca="false">(SIN(0.5*'Parche Rectangular'!$C$9*'Parche Rectangular'!$C$12*COS(A2751))/COS(A2751))^2</f>
        <v>0.690325444390061</v>
      </c>
      <c r="C2751" s="14" t="n">
        <f aca="false">SIN(A2751)^3</f>
        <v>0.0559995024349031</v>
      </c>
      <c r="D2751" s="14" t="n">
        <f aca="false">Tabla142[[#This Row],[( sin(0.5*k0*W*cos θ)/cos θ )²]]*Tabla142[[#This Row],[sin³ θ]]</f>
        <v>0.0386578814039968</v>
      </c>
    </row>
    <row r="2752" customFormat="false" ht="15" hidden="false" customHeight="false" outlineLevel="0" collapsed="false">
      <c r="A2752" s="14" t="n">
        <f aca="false">A2751+0.001</f>
        <v>2.74999999999981</v>
      </c>
      <c r="B2752" s="14" t="n">
        <f aca="false">(SIN(0.5*'Parche Rectangular'!$C$9*'Parche Rectangular'!$C$12*COS(A2752))/COS(A2752))^2</f>
        <v>0.690171611144942</v>
      </c>
      <c r="C2752" s="14" t="n">
        <f aca="false">SIN(A2752)^3</f>
        <v>0.0555946914794912</v>
      </c>
      <c r="D2752" s="14" t="n">
        <f aca="false">Tabla142[[#This Row],[( sin(0.5*k0*W*cos θ)/cos θ )²]]*Tabla142[[#This Row],[sin³ θ]]</f>
        <v>0.0383698777895064</v>
      </c>
    </row>
    <row r="2753" customFormat="false" ht="15" hidden="false" customHeight="false" outlineLevel="0" collapsed="false">
      <c r="A2753" s="14" t="n">
        <f aca="false">A2752+0.001</f>
        <v>2.75099999999981</v>
      </c>
      <c r="B2753" s="14" t="n">
        <f aca="false">(SIN(0.5*'Parche Rectangular'!$C$9*'Parche Rectangular'!$C$12*COS(A2753))/COS(A2753))^2</f>
        <v>0.690018113648616</v>
      </c>
      <c r="C2753" s="14" t="n">
        <f aca="false">SIN(A2753)^3</f>
        <v>0.0551916701362753</v>
      </c>
      <c r="D2753" s="14" t="n">
        <f aca="false">Tabla142[[#This Row],[( sin(0.5*k0*W*cos θ)/cos θ )²]]*Tabla142[[#This Row],[sin³ θ]]</f>
        <v>0.0380832521165493</v>
      </c>
    </row>
    <row r="2754" customFormat="false" ht="15" hidden="false" customHeight="false" outlineLevel="0" collapsed="false">
      <c r="A2754" s="14" t="n">
        <f aca="false">A2753+0.001</f>
        <v>2.75199999999981</v>
      </c>
      <c r="B2754" s="14" t="n">
        <f aca="false">(SIN(0.5*'Parche Rectangular'!$C$9*'Parche Rectangular'!$C$12*COS(A2754))/COS(A2754))^2</f>
        <v>0.689864952348272</v>
      </c>
      <c r="C2754" s="14" t="n">
        <f aca="false">SIN(A2754)^3</f>
        <v>0.0547904364854909</v>
      </c>
      <c r="D2754" s="14" t="n">
        <f aca="false">Tabla142[[#This Row],[( sin(0.5*k0*W*cos θ)/cos θ )²]]*Tabla142[[#This Row],[sin³ θ]]</f>
        <v>0.0377980018552042</v>
      </c>
    </row>
    <row r="2755" customFormat="false" ht="15" hidden="false" customHeight="false" outlineLevel="0" collapsed="false">
      <c r="A2755" s="14" t="n">
        <f aca="false">A2754+0.001</f>
        <v>2.75299999999981</v>
      </c>
      <c r="B2755" s="14" t="n">
        <f aca="false">(SIN(0.5*'Parche Rectangular'!$C$9*'Parche Rectangular'!$C$12*COS(A2755))/COS(A2755))^2</f>
        <v>0.689712127689803</v>
      </c>
      <c r="C2755" s="14" t="n">
        <f aca="false">SIN(A2755)^3</f>
        <v>0.0543909885890003</v>
      </c>
      <c r="D2755" s="14" t="n">
        <f aca="false">Tabla142[[#This Row],[( sin(0.5*k0*W*cos θ)/cos θ )²]]*Tabla142[[#This Row],[sin³ θ]]</f>
        <v>0.0375141244668712</v>
      </c>
    </row>
    <row r="2756" customFormat="false" ht="15" hidden="false" customHeight="false" outlineLevel="0" collapsed="false">
      <c r="A2756" s="14" t="n">
        <f aca="false">A2755+0.001</f>
        <v>2.75399999999981</v>
      </c>
      <c r="B2756" s="14" t="n">
        <f aca="false">(SIN(0.5*'Parche Rectangular'!$C$9*'Parche Rectangular'!$C$12*COS(A2756))/COS(A2756))^2</f>
        <v>0.689559640117812</v>
      </c>
      <c r="C2756" s="14" t="n">
        <f aca="false">SIN(A2756)^3</f>
        <v>0.0539933244903146</v>
      </c>
      <c r="D2756" s="14" t="n">
        <f aca="false">Tabla142[[#This Row],[( sin(0.5*k0*W*cos θ)/cos θ )²]]*Tabla142[[#This Row],[sin³ θ]]</f>
        <v>0.0372316174043056</v>
      </c>
    </row>
    <row r="2757" customFormat="false" ht="15" hidden="false" customHeight="false" outlineLevel="0" collapsed="false">
      <c r="A2757" s="14" t="n">
        <f aca="false">A2756+0.001</f>
        <v>2.75499999999981</v>
      </c>
      <c r="B2757" s="14" t="n">
        <f aca="false">(SIN(0.5*'Parche Rectangular'!$C$9*'Parche Rectangular'!$C$12*COS(A2757))/COS(A2757))^2</f>
        <v>0.689407490075609</v>
      </c>
      <c r="C2757" s="14" t="n">
        <f aca="false">SIN(A2757)^3</f>
        <v>0.0535974422146179</v>
      </c>
      <c r="D2757" s="14" t="n">
        <f aca="false">Tabla142[[#This Row],[( sin(0.5*k0*W*cos θ)/cos θ )²]]*Tabla142[[#This Row],[sin³ θ]]</f>
        <v>0.0369504781116522</v>
      </c>
    </row>
    <row r="2758" customFormat="false" ht="15" hidden="false" customHeight="false" outlineLevel="0" collapsed="false">
      <c r="A2758" s="14" t="n">
        <f aca="false">A2757+0.001</f>
        <v>2.75599999999981</v>
      </c>
      <c r="B2758" s="14" t="n">
        <f aca="false">(SIN(0.5*'Parche Rectangular'!$C$9*'Parche Rectangular'!$C$12*COS(A2758))/COS(A2758))^2</f>
        <v>0.689255678005212</v>
      </c>
      <c r="C2758" s="14" t="n">
        <f aca="false">SIN(A2758)^3</f>
        <v>0.0532033397687898</v>
      </c>
      <c r="D2758" s="14" t="n">
        <f aca="false">Tabla142[[#This Row],[( sin(0.5*k0*W*cos θ)/cos θ )²]]*Tabla142[[#This Row],[sin³ θ]]</f>
        <v>0.0366707040244789</v>
      </c>
    </row>
    <row r="2759" customFormat="false" ht="15" hidden="false" customHeight="false" outlineLevel="0" collapsed="false">
      <c r="A2759" s="14" t="n">
        <f aca="false">A2758+0.001</f>
        <v>2.75699999999981</v>
      </c>
      <c r="B2759" s="14" t="n">
        <f aca="false">(SIN(0.5*'Parche Rectangular'!$C$9*'Parche Rectangular'!$C$12*COS(A2759))/COS(A2759))^2</f>
        <v>0.68910420434735</v>
      </c>
      <c r="C2759" s="14" t="n">
        <f aca="false">SIN(A2759)^3</f>
        <v>0.0528110151414294</v>
      </c>
      <c r="D2759" s="14" t="n">
        <f aca="false">Tabla142[[#This Row],[( sin(0.5*k0*W*cos θ)/cos θ )²]]*Tabla142[[#This Row],[sin³ θ]]</f>
        <v>0.0363922925698106</v>
      </c>
    </row>
    <row r="2760" customFormat="false" ht="15" hidden="false" customHeight="false" outlineLevel="0" collapsed="false">
      <c r="A2760" s="14" t="n">
        <f aca="false">A2759+0.001</f>
        <v>2.75799999999981</v>
      </c>
      <c r="B2760" s="14" t="n">
        <f aca="false">(SIN(0.5*'Parche Rectangular'!$C$9*'Parche Rectangular'!$C$12*COS(A2760))/COS(A2760))^2</f>
        <v>0.688953069541461</v>
      </c>
      <c r="C2760" s="14" t="n">
        <f aca="false">SIN(A2760)^3</f>
        <v>0.0524204663028789</v>
      </c>
      <c r="D2760" s="14" t="n">
        <f aca="false">Tabla142[[#This Row],[( sin(0.5*k0*W*cos θ)/cos θ )²]]*Tabla142[[#This Row],[sin³ θ]]</f>
        <v>0.0361152411661631</v>
      </c>
    </row>
    <row r="2761" customFormat="false" ht="15" hidden="false" customHeight="false" outlineLevel="0" collapsed="false">
      <c r="A2761" s="14" t="n">
        <f aca="false">A2760+0.001</f>
        <v>2.75899999999981</v>
      </c>
      <c r="B2761" s="14" t="n">
        <f aca="false">(SIN(0.5*'Parche Rectangular'!$C$9*'Parche Rectangular'!$C$12*COS(A2761))/COS(A2761))^2</f>
        <v>0.688802274025694</v>
      </c>
      <c r="C2761" s="14" t="n">
        <f aca="false">SIN(A2761)^3</f>
        <v>0.052031691205247</v>
      </c>
      <c r="D2761" s="14" t="n">
        <f aca="false">Tabla142[[#This Row],[( sin(0.5*k0*W*cos θ)/cos θ )²]]*Tabla142[[#This Row],[sin³ θ]]</f>
        <v>0.0358395472235768</v>
      </c>
    </row>
    <row r="2762" customFormat="false" ht="15" hidden="false" customHeight="false" outlineLevel="0" collapsed="false">
      <c r="A2762" s="14" t="n">
        <f aca="false">A2761+0.001</f>
        <v>2.75999999999981</v>
      </c>
      <c r="B2762" s="14" t="n">
        <f aca="false">(SIN(0.5*'Parche Rectangular'!$C$9*'Parche Rectangular'!$C$12*COS(A2762))/COS(A2762))^2</f>
        <v>0.68865181823691</v>
      </c>
      <c r="C2762" s="14" t="n">
        <f aca="false">SIN(A2762)^3</f>
        <v>0.0516446877824336</v>
      </c>
      <c r="D2762" s="14" t="n">
        <f aca="false">Tabla142[[#This Row],[( sin(0.5*k0*W*cos θ)/cos θ )²]]*Tabla142[[#This Row],[sin³ θ]]</f>
        <v>0.0355652081436504</v>
      </c>
    </row>
    <row r="2763" customFormat="false" ht="15" hidden="false" customHeight="false" outlineLevel="0" collapsed="false">
      <c r="A2763" s="14" t="n">
        <f aca="false">A2762+0.001</f>
        <v>2.76099999999981</v>
      </c>
      <c r="B2763" s="14" t="n">
        <f aca="false">(SIN(0.5*'Parche Rectangular'!$C$9*'Parche Rectangular'!$C$12*COS(A2763))/COS(A2763))^2</f>
        <v>0.688501702610683</v>
      </c>
      <c r="C2763" s="14" t="n">
        <f aca="false">SIN(A2763)^3</f>
        <v>0.0512594539501533</v>
      </c>
      <c r="D2763" s="14" t="n">
        <f aca="false">Tabla142[[#This Row],[( sin(0.5*k0*W*cos θ)/cos θ )²]]*Tabla142[[#This Row],[sin³ θ]]</f>
        <v>0.0352922213195745</v>
      </c>
    </row>
    <row r="2764" customFormat="false" ht="15" hidden="false" customHeight="false" outlineLevel="0" collapsed="false">
      <c r="A2764" s="14" t="n">
        <f aca="false">A2763+0.001</f>
        <v>2.76199999999981</v>
      </c>
      <c r="B2764" s="14" t="n">
        <f aca="false">(SIN(0.5*'Parche Rectangular'!$C$9*'Parche Rectangular'!$C$12*COS(A2764))/COS(A2764))^2</f>
        <v>0.6883519275813</v>
      </c>
      <c r="C2764" s="14" t="n">
        <f aca="false">SIN(A2764)^3</f>
        <v>0.0508759876059601</v>
      </c>
      <c r="D2764" s="14" t="n">
        <f aca="false">Tabla142[[#This Row],[( sin(0.5*k0*W*cos θ)/cos θ )²]]*Tabla142[[#This Row],[sin³ θ]]</f>
        <v>0.035020584136165</v>
      </c>
    </row>
    <row r="2765" customFormat="false" ht="15" hidden="false" customHeight="false" outlineLevel="0" collapsed="false">
      <c r="A2765" s="14" t="n">
        <f aca="false">A2764+0.001</f>
        <v>2.76299999999981</v>
      </c>
      <c r="B2765" s="14" t="n">
        <f aca="false">(SIN(0.5*'Parche Rectangular'!$C$9*'Parche Rectangular'!$C$12*COS(A2765))/COS(A2765))^2</f>
        <v>0.688202493581761</v>
      </c>
      <c r="C2765" s="14" t="n">
        <f aca="false">SIN(A2765)^3</f>
        <v>0.0504942866292718</v>
      </c>
      <c r="D2765" s="14" t="n">
        <f aca="false">Tabla142[[#This Row],[( sin(0.5*k0*W*cos θ)/cos θ )²]]*Tabla142[[#This Row],[sin³ θ]]</f>
        <v>0.0347502939698971</v>
      </c>
    </row>
    <row r="2766" customFormat="false" ht="15" hidden="false" customHeight="false" outlineLevel="0" collapsed="false">
      <c r="A2766" s="14" t="n">
        <f aca="false">A2765+0.001</f>
        <v>2.76399999999981</v>
      </c>
      <c r="B2766" s="14" t="n">
        <f aca="false">(SIN(0.5*'Parche Rectangular'!$C$9*'Parche Rectangular'!$C$12*COS(A2766))/COS(A2766))^2</f>
        <v>0.688053401043782</v>
      </c>
      <c r="C2766" s="14" t="n">
        <f aca="false">SIN(A2766)^3</f>
        <v>0.0501143488813947</v>
      </c>
      <c r="D2766" s="14" t="n">
        <f aca="false">Tabla142[[#This Row],[( sin(0.5*k0*W*cos θ)/cos θ )²]]*Tabla142[[#This Row],[sin³ θ]]</f>
        <v>0.0344813481889383</v>
      </c>
    </row>
    <row r="2767" customFormat="false" ht="15" hidden="false" customHeight="false" outlineLevel="0" collapsed="false">
      <c r="A2767" s="14" t="n">
        <f aca="false">A2766+0.001</f>
        <v>2.76499999999981</v>
      </c>
      <c r="B2767" s="14" t="n">
        <f aca="false">(SIN(0.5*'Parche Rectangular'!$C$9*'Parche Rectangular'!$C$12*COS(A2767))/COS(A2767))^2</f>
        <v>0.687904650397793</v>
      </c>
      <c r="C2767" s="14" t="n">
        <f aca="false">SIN(A2767)^3</f>
        <v>0.0497361722055483</v>
      </c>
      <c r="D2767" s="14" t="n">
        <f aca="false">Tabla142[[#This Row],[( sin(0.5*k0*W*cos θ)/cos θ )²]]*Tabla142[[#This Row],[sin³ θ]]</f>
        <v>0.0342137441531821</v>
      </c>
    </row>
    <row r="2768" customFormat="false" ht="15" hidden="false" customHeight="false" outlineLevel="0" collapsed="false">
      <c r="A2768" s="14" t="n">
        <f aca="false">A2767+0.001</f>
        <v>2.76599999999981</v>
      </c>
      <c r="B2768" s="14" t="n">
        <f aca="false">(SIN(0.5*'Parche Rectangular'!$C$9*'Parche Rectangular'!$C$12*COS(A2768))/COS(A2768))^2</f>
        <v>0.687756242072941</v>
      </c>
      <c r="C2768" s="14" t="n">
        <f aca="false">SIN(A2768)^3</f>
        <v>0.0493597544268904</v>
      </c>
      <c r="D2768" s="14" t="n">
        <f aca="false">Tabla142[[#This Row],[( sin(0.5*k0*W*cos θ)/cos θ )²]]*Tabla142[[#This Row],[sin³ θ]]</f>
        <v>0.0339474792142813</v>
      </c>
    </row>
    <row r="2769" customFormat="false" ht="15" hidden="false" customHeight="false" outlineLevel="0" collapsed="false">
      <c r="A2769" s="14" t="n">
        <f aca="false">A2768+0.001</f>
        <v>2.76699999999981</v>
      </c>
      <c r="B2769" s="14" t="n">
        <f aca="false">(SIN(0.5*'Parche Rectangular'!$C$9*'Parche Rectangular'!$C$12*COS(A2769))/COS(A2769))^2</f>
        <v>0.687608176497091</v>
      </c>
      <c r="C2769" s="14" t="n">
        <f aca="false">SIN(A2769)^3</f>
        <v>0.0489850933525421</v>
      </c>
      <c r="D2769" s="14" t="n">
        <f aca="false">Tabla142[[#This Row],[( sin(0.5*k0*W*cos θ)/cos θ )²]]*Tabla142[[#This Row],[sin³ θ]]</f>
        <v>0.0336825507156813</v>
      </c>
    </row>
    <row r="2770" customFormat="false" ht="15" hidden="false" customHeight="false" outlineLevel="0" collapsed="false">
      <c r="A2770" s="14" t="n">
        <f aca="false">A2769+0.001</f>
        <v>2.76799999999981</v>
      </c>
      <c r="B2770" s="14" t="n">
        <f aca="false">(SIN(0.5*'Parche Rectangular'!$C$9*'Parche Rectangular'!$C$12*COS(A2770))/COS(A2770))^2</f>
        <v>0.687460454096824</v>
      </c>
      <c r="C2770" s="14" t="n">
        <f aca="false">SIN(A2770)^3</f>
        <v>0.0486121867716135</v>
      </c>
      <c r="D2770" s="14" t="n">
        <f aca="false">Tabla142[[#This Row],[( sin(0.5*k0*W*cos θ)/cos θ )²]]*Tabla142[[#This Row],[sin³ θ]]</f>
        <v>0.033418955992653</v>
      </c>
    </row>
    <row r="2771" customFormat="false" ht="15" hidden="false" customHeight="false" outlineLevel="0" collapsed="false">
      <c r="A2771" s="14" t="n">
        <f aca="false">A2770+0.001</f>
        <v>2.76899999999981</v>
      </c>
      <c r="B2771" s="14" t="n">
        <f aca="false">(SIN(0.5*'Parche Rectangular'!$C$9*'Parche Rectangular'!$C$12*COS(A2771))/COS(A2771))^2</f>
        <v>0.68731307529744</v>
      </c>
      <c r="C2771" s="14" t="n">
        <f aca="false">SIN(A2771)^3</f>
        <v>0.0482410324552287</v>
      </c>
      <c r="D2771" s="14" t="n">
        <f aca="false">Tabla142[[#This Row],[( sin(0.5*k0*W*cos θ)/cos θ )²]]*Tabla142[[#This Row],[sin³ θ]]</f>
        <v>0.0331566923723268</v>
      </c>
    </row>
    <row r="2772" customFormat="false" ht="15" hidden="false" customHeight="false" outlineLevel="0" collapsed="false">
      <c r="A2772" s="14" t="n">
        <f aca="false">A2771+0.001</f>
        <v>2.76999999999981</v>
      </c>
      <c r="B2772" s="14" t="n">
        <f aca="false">(SIN(0.5*'Parche Rectangular'!$C$9*'Parche Rectangular'!$C$12*COS(A2772))/COS(A2772))^2</f>
        <v>0.687166040522959</v>
      </c>
      <c r="C2772" s="14" t="n">
        <f aca="false">SIN(A2772)^3</f>
        <v>0.0478716281565516</v>
      </c>
      <c r="D2772" s="14" t="n">
        <f aca="false">Tabla142[[#This Row],[( sin(0.5*k0*W*cos θ)/cos θ )²]]*Tabla142[[#This Row],[sin³ θ]]</f>
        <v>0.032895757173725</v>
      </c>
    </row>
    <row r="2773" customFormat="false" ht="15" hidden="false" customHeight="false" outlineLevel="0" collapsed="false">
      <c r="A2773" s="14" t="n">
        <f aca="false">A2772+0.001</f>
        <v>2.77099999999981</v>
      </c>
      <c r="B2773" s="14" t="n">
        <f aca="false">(SIN(0.5*'Parche Rectangular'!$C$9*'Parche Rectangular'!$C$12*COS(A2773))/COS(A2773))^2</f>
        <v>0.68701935019612</v>
      </c>
      <c r="C2773" s="14" t="n">
        <f aca="false">SIN(A2773)^3</f>
        <v>0.047503971610812</v>
      </c>
      <c r="D2773" s="14" t="n">
        <f aca="false">Tabla142[[#This Row],[( sin(0.5*k0*W*cos θ)/cos θ )²]]*Tabla142[[#This Row],[sin³ θ]]</f>
        <v>0.032636147707795</v>
      </c>
    </row>
    <row r="2774" customFormat="false" ht="15" hidden="false" customHeight="false" outlineLevel="0" collapsed="false">
      <c r="A2774" s="14" t="n">
        <f aca="false">A2773+0.001</f>
        <v>2.77199999999981</v>
      </c>
      <c r="B2774" s="14" t="n">
        <f aca="false">(SIN(0.5*'Parche Rectangular'!$C$9*'Parche Rectangular'!$C$12*COS(A2774))/COS(A2774))^2</f>
        <v>0.686873004738385</v>
      </c>
      <c r="C2774" s="14" t="n">
        <f aca="false">SIN(A2774)^3</f>
        <v>0.0471380605353311</v>
      </c>
      <c r="D2774" s="14" t="n">
        <f aca="false">Tabla142[[#This Row],[( sin(0.5*k0*W*cos θ)/cos θ )²]]*Tabla142[[#This Row],[sin³ θ]]</f>
        <v>0.0323778612774428</v>
      </c>
    </row>
    <row r="2775" customFormat="false" ht="15" hidden="false" customHeight="false" outlineLevel="0" collapsed="false">
      <c r="A2775" s="14" t="n">
        <f aca="false">A2774+0.001</f>
        <v>2.77299999999981</v>
      </c>
      <c r="B2775" s="14" t="n">
        <f aca="false">(SIN(0.5*'Parche Rectangular'!$C$9*'Parche Rectangular'!$C$12*COS(A2775))/COS(A2775))^2</f>
        <v>0.686727004569934</v>
      </c>
      <c r="C2775" s="14" t="n">
        <f aca="false">SIN(A2775)^3</f>
        <v>0.0467738926295481</v>
      </c>
      <c r="D2775" s="14" t="n">
        <f aca="false">Tabla142[[#This Row],[( sin(0.5*k0*W*cos θ)/cos θ )²]]*Tabla142[[#This Row],[sin³ θ]]</f>
        <v>0.0321208951775653</v>
      </c>
    </row>
    <row r="2776" customFormat="false" ht="15" hidden="false" customHeight="false" outlineLevel="0" collapsed="false">
      <c r="A2776" s="14" t="n">
        <f aca="false">A2775+0.001</f>
        <v>2.77399999999981</v>
      </c>
      <c r="B2776" s="14" t="n">
        <f aca="false">(SIN(0.5*'Parche Rectangular'!$C$9*'Parche Rectangular'!$C$12*COS(A2776))/COS(A2776))^2</f>
        <v>0.686581350109673</v>
      </c>
      <c r="C2776" s="14" t="n">
        <f aca="false">SIN(A2776)^3</f>
        <v>0.0464114655750461</v>
      </c>
      <c r="D2776" s="14" t="n">
        <f aca="false">Tabla142[[#This Row],[( sin(0.5*k0*W*cos θ)/cos θ )²]]*Tabla142[[#This Row],[sin³ θ]]</f>
        <v>0.0318652466950838</v>
      </c>
    </row>
    <row r="2777" customFormat="false" ht="15" hidden="false" customHeight="false" outlineLevel="0" collapsed="false">
      <c r="A2777" s="14" t="n">
        <f aca="false">A2776+0.001</f>
        <v>2.77499999999981</v>
      </c>
      <c r="B2777" s="14" t="n">
        <f aca="false">(SIN(0.5*'Parche Rectangular'!$C$9*'Parche Rectangular'!$C$12*COS(A2777))/COS(A2777))^2</f>
        <v>0.686436041775229</v>
      </c>
      <c r="C2777" s="14" t="n">
        <f aca="false">SIN(A2777)^3</f>
        <v>0.0460507770355788</v>
      </c>
      <c r="D2777" s="14" t="n">
        <f aca="false">Tabla142[[#This Row],[( sin(0.5*k0*W*cos θ)/cos θ )²]]*Tabla142[[#This Row],[sin³ θ]]</f>
        <v>0.0316109131089763</v>
      </c>
    </row>
    <row r="2778" customFormat="false" ht="15" hidden="false" customHeight="false" outlineLevel="0" collapsed="false">
      <c r="A2778" s="14" t="n">
        <f aca="false">A2777+0.001</f>
        <v>2.77599999999981</v>
      </c>
      <c r="B2778" s="14" t="n">
        <f aca="false">(SIN(0.5*'Parche Rectangular'!$C$9*'Parche Rectangular'!$C$12*COS(A2778))/COS(A2778))^2</f>
        <v>0.686291079982953</v>
      </c>
      <c r="C2778" s="14" t="n">
        <f aca="false">SIN(A2778)^3</f>
        <v>0.045691824657097</v>
      </c>
      <c r="D2778" s="14" t="n">
        <f aca="false">Tabla142[[#This Row],[( sin(0.5*k0*W*cos θ)/cos θ )²]]*Tabla142[[#This Row],[sin³ θ]]</f>
        <v>0.0313578916903108</v>
      </c>
    </row>
    <row r="2779" customFormat="false" ht="15" hidden="false" customHeight="false" outlineLevel="0" collapsed="false">
      <c r="A2779" s="14" t="n">
        <f aca="false">A2778+0.001</f>
        <v>2.77699999999981</v>
      </c>
      <c r="B2779" s="14" t="n">
        <f aca="false">(SIN(0.5*'Parche Rectangular'!$C$9*'Parche Rectangular'!$C$12*COS(A2779))/COS(A2779))^2</f>
        <v>0.686146465147922</v>
      </c>
      <c r="C2779" s="14" t="n">
        <f aca="false">SIN(A2779)^3</f>
        <v>0.0453346060677756</v>
      </c>
      <c r="D2779" s="14" t="n">
        <f aca="false">Tabla142[[#This Row],[( sin(0.5*k0*W*cos θ)/cos θ )²]]*Tabla142[[#This Row],[sin³ θ]]</f>
        <v>0.0311061797022778</v>
      </c>
    </row>
    <row r="2780" customFormat="false" ht="15" hidden="false" customHeight="false" outlineLevel="0" collapsed="false">
      <c r="A2780" s="14" t="n">
        <f aca="false">A2779+0.001</f>
        <v>2.7779999999998</v>
      </c>
      <c r="B2780" s="14" t="n">
        <f aca="false">(SIN(0.5*'Parche Rectangular'!$C$9*'Parche Rectangular'!$C$12*COS(A2780))/COS(A2780))^2</f>
        <v>0.686002197683939</v>
      </c>
      <c r="C2780" s="14" t="n">
        <f aca="false">SIN(A2780)^3</f>
        <v>0.0449791188780402</v>
      </c>
      <c r="D2780" s="14" t="n">
        <f aca="false">Tabla142[[#This Row],[( sin(0.5*k0*W*cos θ)/cos θ )²]]*Tabla142[[#This Row],[sin³ θ]]</f>
        <v>0.0308557744002227</v>
      </c>
    </row>
    <row r="2781" customFormat="false" ht="15" hidden="false" customHeight="false" outlineLevel="0" collapsed="false">
      <c r="A2781" s="14" t="n">
        <f aca="false">A2780+0.001</f>
        <v>2.7789999999998</v>
      </c>
      <c r="B2781" s="14" t="n">
        <f aca="false">(SIN(0.5*'Parche Rectangular'!$C$9*'Parche Rectangular'!$C$12*COS(A2781))/COS(A2781))^2</f>
        <v>0.685858278003531</v>
      </c>
      <c r="C2781" s="14" t="n">
        <f aca="false">SIN(A2781)^3</f>
        <v>0.0446253606805945</v>
      </c>
      <c r="D2781" s="14" t="n">
        <f aca="false">Tabla142[[#This Row],[( sin(0.5*k0*W*cos θ)/cos θ )²]]*Tabla142[[#This Row],[sin³ θ]]</f>
        <v>0.030606673031679</v>
      </c>
    </row>
    <row r="2782" customFormat="false" ht="15" hidden="false" customHeight="false" outlineLevel="0" collapsed="false">
      <c r="A2782" s="14" t="n">
        <f aca="false">A2781+0.001</f>
        <v>2.7799999999998</v>
      </c>
      <c r="B2782" s="14" t="n">
        <f aca="false">(SIN(0.5*'Parche Rectangular'!$C$9*'Parche Rectangular'!$C$12*COS(A2782))/COS(A2782))^2</f>
        <v>0.685714706517953</v>
      </c>
      <c r="C2782" s="14" t="n">
        <f aca="false">SIN(A2782)^3</f>
        <v>0.0442733290504476</v>
      </c>
      <c r="D2782" s="14" t="n">
        <f aca="false">Tabla142[[#This Row],[( sin(0.5*k0*W*cos θ)/cos θ )²]]*Tabla142[[#This Row],[sin³ θ]]</f>
        <v>0.0303588728364004</v>
      </c>
    </row>
    <row r="2783" customFormat="false" ht="15" hidden="false" customHeight="false" outlineLevel="0" collapsed="false">
      <c r="A2783" s="14" t="n">
        <f aca="false">A2782+0.001</f>
        <v>2.7809999999998</v>
      </c>
      <c r="B2783" s="14" t="n">
        <f aca="false">(SIN(0.5*'Parche Rectangular'!$C$9*'Parche Rectangular'!$C$12*COS(A2783))/COS(A2783))^2</f>
        <v>0.68557148363719</v>
      </c>
      <c r="C2783" s="14" t="n">
        <f aca="false">SIN(A2783)^3</f>
        <v>0.043923021544941</v>
      </c>
      <c r="D2783" s="14" t="n">
        <f aca="false">Tabla142[[#This Row],[( sin(0.5*k0*W*cos θ)/cos θ )²]]*Tabla142[[#This Row],[sin³ θ]]</f>
        <v>0.0301123710463934</v>
      </c>
    </row>
    <row r="2784" customFormat="false" ht="15" hidden="false" customHeight="false" outlineLevel="0" collapsed="false">
      <c r="A2784" s="14" t="n">
        <f aca="false">A2783+0.001</f>
        <v>2.7819999999998</v>
      </c>
      <c r="B2784" s="14" t="n">
        <f aca="false">(SIN(0.5*'Parche Rectangular'!$C$9*'Parche Rectangular'!$C$12*COS(A2784))/COS(A2784))^2</f>
        <v>0.685428609769953</v>
      </c>
      <c r="C2784" s="14" t="n">
        <f aca="false">SIN(A2784)^3</f>
        <v>0.0435744357037767</v>
      </c>
      <c r="D2784" s="14" t="n">
        <f aca="false">Tabla142[[#This Row],[( sin(0.5*k0*W*cos θ)/cos θ )²]]*Tabla142[[#This Row],[sin³ θ]]</f>
        <v>0.0298671648859499</v>
      </c>
    </row>
    <row r="2785" customFormat="false" ht="15" hidden="false" customHeight="false" outlineLevel="0" collapsed="false">
      <c r="A2785" s="14" t="n">
        <f aca="false">A2784+0.001</f>
        <v>2.7829999999998</v>
      </c>
      <c r="B2785" s="14" t="n">
        <f aca="false">(SIN(0.5*'Parche Rectangular'!$C$9*'Parche Rectangular'!$C$12*COS(A2785))/COS(A2785))^2</f>
        <v>0.685286085323685</v>
      </c>
      <c r="C2785" s="14" t="n">
        <f aca="false">SIN(A2785)^3</f>
        <v>0.0432275690490449</v>
      </c>
      <c r="D2785" s="14" t="n">
        <f aca="false">Tabla142[[#This Row],[( sin(0.5*k0*W*cos θ)/cos θ )²]]*Tabla142[[#This Row],[sin³ θ]]</f>
        <v>0.0296232515716793</v>
      </c>
    </row>
    <row r="2786" customFormat="false" ht="15" hidden="false" customHeight="false" outlineLevel="0" collapsed="false">
      <c r="A2786" s="14" t="n">
        <f aca="false">A2785+0.001</f>
        <v>2.7839999999998</v>
      </c>
      <c r="B2786" s="14" t="n">
        <f aca="false">(SIN(0.5*'Parche Rectangular'!$C$9*'Parche Rectangular'!$C$12*COS(A2786))/COS(A2786))^2</f>
        <v>0.685143910704557</v>
      </c>
      <c r="C2786" s="14" t="n">
        <f aca="false">SIN(A2786)^3</f>
        <v>0.0428824190852515</v>
      </c>
      <c r="D2786" s="14" t="n">
        <f aca="false">Tabla142[[#This Row],[( sin(0.5*k0*W*cos θ)/cos θ )²]]*Tabla142[[#This Row],[sin³ θ]]</f>
        <v>0.029380628312541</v>
      </c>
    </row>
    <row r="2787" customFormat="false" ht="15" hidden="false" customHeight="false" outlineLevel="0" collapsed="false">
      <c r="A2787" s="14" t="n">
        <f aca="false">A2786+0.001</f>
        <v>2.7849999999998</v>
      </c>
      <c r="B2787" s="14" t="n">
        <f aca="false">(SIN(0.5*'Parche Rectangular'!$C$9*'Parche Rectangular'!$C$12*COS(A2787))/COS(A2787))^2</f>
        <v>0.685002086317473</v>
      </c>
      <c r="C2787" s="14" t="n">
        <f aca="false">SIN(A2787)^3</f>
        <v>0.0425389832993467</v>
      </c>
      <c r="D2787" s="14" t="n">
        <f aca="false">Tabla142[[#This Row],[( sin(0.5*k0*W*cos θ)/cos θ )²]]*Tabla142[[#This Row],[sin³ θ]]</f>
        <v>0.0291392923098766</v>
      </c>
    </row>
    <row r="2788" customFormat="false" ht="15" hidden="false" customHeight="false" outlineLevel="0" collapsed="false">
      <c r="A2788" s="14" t="n">
        <f aca="false">A2787+0.001</f>
        <v>2.7859999999998</v>
      </c>
      <c r="B2788" s="14" t="n">
        <f aca="false">(SIN(0.5*'Parche Rectangular'!$C$9*'Parche Rectangular'!$C$12*COS(A2788))/COS(A2788))^2</f>
        <v>0.684860612566069</v>
      </c>
      <c r="C2788" s="14" t="n">
        <f aca="false">SIN(A2788)^3</f>
        <v>0.0421972591607527</v>
      </c>
      <c r="D2788" s="14" t="n">
        <f aca="false">Tabla142[[#This Row],[( sin(0.5*k0*W*cos θ)/cos θ )²]]*Tabla142[[#This Row],[sin³ θ]]</f>
        <v>0.0288992407574422</v>
      </c>
    </row>
    <row r="2789" customFormat="false" ht="15" hidden="false" customHeight="false" outlineLevel="0" collapsed="false">
      <c r="A2789" s="14" t="n">
        <f aca="false">A2788+0.001</f>
        <v>2.7869999999998</v>
      </c>
      <c r="B2789" s="14" t="n">
        <f aca="false">(SIN(0.5*'Parche Rectangular'!$C$9*'Parche Rectangular'!$C$12*COS(A2789))/COS(A2789))^2</f>
        <v>0.684719489852711</v>
      </c>
      <c r="C2789" s="14" t="n">
        <f aca="false">SIN(A2789)^3</f>
        <v>0.0418572441213927</v>
      </c>
      <c r="D2789" s="14" t="n">
        <f aca="false">Tabla142[[#This Row],[( sin(0.5*k0*W*cos θ)/cos θ )²]]*Tabla142[[#This Row],[sin³ θ]]</f>
        <v>0.0286604708414404</v>
      </c>
    </row>
    <row r="2790" customFormat="false" ht="15" hidden="false" customHeight="false" outlineLevel="0" collapsed="false">
      <c r="A2790" s="14" t="n">
        <f aca="false">A2789+0.001</f>
        <v>2.7879999999998</v>
      </c>
      <c r="B2790" s="14" t="n">
        <f aca="false">(SIN(0.5*'Parche Rectangular'!$C$9*'Parche Rectangular'!$C$12*COS(A2790))/COS(A2790))^2</f>
        <v>0.684578718578503</v>
      </c>
      <c r="C2790" s="14" t="n">
        <f aca="false">SIN(A2790)^3</f>
        <v>0.041518935615719</v>
      </c>
      <c r="D2790" s="14" t="n">
        <f aca="false">Tabla142[[#This Row],[( sin(0.5*k0*W*cos θ)/cos θ )²]]*Tabla142[[#This Row],[sin³ θ]]</f>
        <v>0.0284229797405523</v>
      </c>
    </row>
    <row r="2791" customFormat="false" ht="15" hidden="false" customHeight="false" outlineLevel="0" collapsed="false">
      <c r="A2791" s="14" t="n">
        <f aca="false">A2790+0.001</f>
        <v>2.7889999999998</v>
      </c>
      <c r="B2791" s="14" t="n">
        <f aca="false">(SIN(0.5*'Parche Rectangular'!$C$9*'Parche Rectangular'!$C$12*COS(A2791))/COS(A2791))^2</f>
        <v>0.684438299143281</v>
      </c>
      <c r="C2791" s="14" t="n">
        <f aca="false">SIN(A2791)^3</f>
        <v>0.0411823310607418</v>
      </c>
      <c r="D2791" s="14" t="n">
        <f aca="false">Tabla142[[#This Row],[( sin(0.5*k0*W*cos θ)/cos θ )²]]*Tabla142[[#This Row],[sin³ θ]]</f>
        <v>0.0281867646259696</v>
      </c>
    </row>
    <row r="2792" customFormat="false" ht="15" hidden="false" customHeight="false" outlineLevel="0" collapsed="false">
      <c r="A2792" s="14" t="n">
        <f aca="false">A2791+0.001</f>
        <v>2.7899999999998</v>
      </c>
      <c r="B2792" s="14" t="n">
        <f aca="false">(SIN(0.5*'Parche Rectangular'!$C$9*'Parche Rectangular'!$C$12*COS(A2792))/COS(A2792))^2</f>
        <v>0.684298231945616</v>
      </c>
      <c r="C2792" s="14" t="n">
        <f aca="false">SIN(A2792)^3</f>
        <v>0.0408474278560582</v>
      </c>
      <c r="D2792" s="14" t="n">
        <f aca="false">Tabla142[[#This Row],[( sin(0.5*k0*W*cos θ)/cos θ )²]]*Tabla142[[#This Row],[sin³ θ]]</f>
        <v>0.0279518226614267</v>
      </c>
    </row>
    <row r="2793" customFormat="false" ht="15" hidden="false" customHeight="false" outlineLevel="0" collapsed="false">
      <c r="A2793" s="14" t="n">
        <f aca="false">A2792+0.001</f>
        <v>2.7909999999998</v>
      </c>
      <c r="B2793" s="14" t="n">
        <f aca="false">(SIN(0.5*'Parche Rectangular'!$C$9*'Parche Rectangular'!$C$12*COS(A2793))/COS(A2793))^2</f>
        <v>0.684158517382815</v>
      </c>
      <c r="C2793" s="14" t="n">
        <f aca="false">SIN(A2793)^3</f>
        <v>0.0405142233838812</v>
      </c>
      <c r="D2793" s="14" t="n">
        <f aca="false">Tabla142[[#This Row],[( sin(0.5*k0*W*cos θ)/cos θ )²]]*Tabla142[[#This Row],[sin³ θ]]</f>
        <v>0.0277181510032324</v>
      </c>
    </row>
    <row r="2794" customFormat="false" ht="15" hidden="false" customHeight="false" outlineLevel="0" collapsed="false">
      <c r="A2794" s="14" t="n">
        <f aca="false">A2793+0.001</f>
        <v>2.7919999999998</v>
      </c>
      <c r="B2794" s="14" t="n">
        <f aca="false">(SIN(0.5*'Parche Rectangular'!$C$9*'Parche Rectangular'!$C$12*COS(A2794))/COS(A2794))^2</f>
        <v>0.684019155850925</v>
      </c>
      <c r="C2794" s="14" t="n">
        <f aca="false">SIN(A2794)^3</f>
        <v>0.0401827150090689</v>
      </c>
      <c r="D2794" s="14" t="n">
        <f aca="false">Tabla142[[#This Row],[( sin(0.5*k0*W*cos θ)/cos θ )²]]*Tabla142[[#This Row],[sin³ θ]]</f>
        <v>0.0274857468003016</v>
      </c>
    </row>
    <row r="2795" customFormat="false" ht="15" hidden="false" customHeight="false" outlineLevel="0" collapsed="false">
      <c r="A2795" s="14" t="n">
        <f aca="false">A2794+0.001</f>
        <v>2.7929999999998</v>
      </c>
      <c r="B2795" s="14" t="n">
        <f aca="false">(SIN(0.5*'Parche Rectangular'!$C$9*'Parche Rectangular'!$C$12*COS(A2795))/COS(A2795))^2</f>
        <v>0.683880147744726</v>
      </c>
      <c r="C2795" s="14" t="n">
        <f aca="false">SIN(A2795)^3</f>
        <v>0.0398529000791536</v>
      </c>
      <c r="D2795" s="14" t="n">
        <f aca="false">Tabla142[[#This Row],[( sin(0.5*k0*W*cos θ)/cos θ )²]]*Tabla142[[#This Row],[sin³ θ]]</f>
        <v>0.0272546071941874</v>
      </c>
    </row>
    <row r="2796" customFormat="false" ht="15" hidden="false" customHeight="false" outlineLevel="0" collapsed="false">
      <c r="A2796" s="14" t="n">
        <f aca="false">A2795+0.001</f>
        <v>2.7939999999998</v>
      </c>
      <c r="B2796" s="14" t="n">
        <f aca="false">(SIN(0.5*'Parche Rectangular'!$C$9*'Parche Rectangular'!$C$12*COS(A2796))/COS(A2796))^2</f>
        <v>0.683741493457741</v>
      </c>
      <c r="C2796" s="14" t="n">
        <f aca="false">SIN(A2796)^3</f>
        <v>0.0395247759243718</v>
      </c>
      <c r="D2796" s="14" t="n">
        <f aca="false">Tabla142[[#This Row],[( sin(0.5*k0*W*cos θ)/cos θ )²]]*Tabla142[[#This Row],[sin³ θ]]</f>
        <v>0.0270247293191125</v>
      </c>
    </row>
    <row r="2797" customFormat="false" ht="15" hidden="false" customHeight="false" outlineLevel="0" collapsed="false">
      <c r="A2797" s="14" t="n">
        <f aca="false">A2796+0.001</f>
        <v>2.7949999999998</v>
      </c>
      <c r="B2797" s="14" t="n">
        <f aca="false">(SIN(0.5*'Parche Rectangular'!$C$9*'Parche Rectangular'!$C$12*COS(A2797))/COS(A2797))^2</f>
        <v>0.683603193382229</v>
      </c>
      <c r="C2797" s="14" t="n">
        <f aca="false">SIN(A2797)^3</f>
        <v>0.0391983398576933</v>
      </c>
      <c r="D2797" s="14" t="n">
        <f aca="false">Tabla142[[#This Row],[( sin(0.5*k0*W*cos θ)/cos θ )²]]*Tabla142[[#This Row],[sin³ θ]]</f>
        <v>0.026796110302001</v>
      </c>
    </row>
    <row r="2798" customFormat="false" ht="15" hidden="false" customHeight="false" outlineLevel="0" collapsed="false">
      <c r="A2798" s="14" t="n">
        <f aca="false">A2797+0.001</f>
        <v>2.7959999999998</v>
      </c>
      <c r="B2798" s="14" t="n">
        <f aca="false">(SIN(0.5*'Parche Rectangular'!$C$9*'Parche Rectangular'!$C$12*COS(A2798))/COS(A2798))^2</f>
        <v>0.683465247909192</v>
      </c>
      <c r="C2798" s="14" t="n">
        <f aca="false">SIN(A2798)^3</f>
        <v>0.0388735891748515</v>
      </c>
      <c r="D2798" s="14" t="n">
        <f aca="false">Tabla142[[#This Row],[( sin(0.5*k0*W*cos θ)/cos θ )²]]*Tabla142[[#This Row],[sin³ θ]]</f>
        <v>0.02656874726251</v>
      </c>
    </row>
    <row r="2799" customFormat="false" ht="15" hidden="false" customHeight="false" outlineLevel="0" collapsed="false">
      <c r="A2799" s="14" t="n">
        <f aca="false">A2798+0.001</f>
        <v>2.7969999999998</v>
      </c>
      <c r="B2799" s="14" t="n">
        <f aca="false">(SIN(0.5*'Parche Rectangular'!$C$9*'Parche Rectangular'!$C$12*COS(A2799))/COS(A2799))^2</f>
        <v>0.68332765742837</v>
      </c>
      <c r="C2799" s="14" t="n">
        <f aca="false">SIN(A2799)^3</f>
        <v>0.0385505211543732</v>
      </c>
      <c r="D2799" s="14" t="n">
        <f aca="false">Tabla142[[#This Row],[( sin(0.5*k0*W*cos θ)/cos θ )²]]*Tabla142[[#This Row],[sin³ θ]]</f>
        <v>0.0263426373130607</v>
      </c>
    </row>
    <row r="2800" customFormat="false" ht="15" hidden="false" customHeight="false" outlineLevel="0" collapsed="false">
      <c r="A2800" s="14" t="n">
        <f aca="false">A2799+0.001</f>
        <v>2.7979999999998</v>
      </c>
      <c r="B2800" s="14" t="n">
        <f aca="false">(SIN(0.5*'Parche Rectangular'!$C$9*'Parche Rectangular'!$C$12*COS(A2800))/COS(A2800))^2</f>
        <v>0.683190422328249</v>
      </c>
      <c r="C2800" s="14" t="n">
        <f aca="false">SIN(A2800)^3</f>
        <v>0.0382291330576086</v>
      </c>
      <c r="D2800" s="14" t="n">
        <f aca="false">Tabla142[[#This Row],[( sin(0.5*k0*W*cos θ)/cos θ )²]]*Tabla142[[#This Row],[sin³ θ]]</f>
        <v>0.0261177775588704</v>
      </c>
    </row>
    <row r="2801" customFormat="false" ht="15" hidden="false" customHeight="false" outlineLevel="0" collapsed="false">
      <c r="A2801" s="14" t="n">
        <f aca="false">A2800+0.001</f>
        <v>2.7989999999998</v>
      </c>
      <c r="B2801" s="14" t="n">
        <f aca="false">(SIN(0.5*'Parche Rectangular'!$C$9*'Parche Rectangular'!$C$12*COS(A2801))/COS(A2801))^2</f>
        <v>0.683053542996055</v>
      </c>
      <c r="C2801" s="14" t="n">
        <f aca="false">SIN(A2801)^3</f>
        <v>0.0379094221287618</v>
      </c>
      <c r="D2801" s="14" t="n">
        <f aca="false">Tabla142[[#This Row],[( sin(0.5*k0*W*cos θ)/cos θ )²]]*Tabla142[[#This Row],[sin³ θ]]</f>
        <v>0.0258941650979838</v>
      </c>
    </row>
    <row r="2802" customFormat="false" ht="15" hidden="false" customHeight="false" outlineLevel="0" collapsed="false">
      <c r="A2802" s="14" t="n">
        <f aca="false">A2801+0.001</f>
        <v>2.7999999999998</v>
      </c>
      <c r="B2802" s="14" t="n">
        <f aca="false">(SIN(0.5*'Parche Rectangular'!$C$9*'Parche Rectangular'!$C$12*COS(A2802))/COS(A2802))^2</f>
        <v>0.682917019817757</v>
      </c>
      <c r="C2802" s="14" t="n">
        <f aca="false">SIN(A2802)^3</f>
        <v>0.0375913855949211</v>
      </c>
      <c r="D2802" s="14" t="n">
        <f aca="false">Tabla142[[#This Row],[( sin(0.5*k0*W*cos θ)/cos θ )²]]*Tabla142[[#This Row],[sin³ θ]]</f>
        <v>0.0256717970213037</v>
      </c>
    </row>
    <row r="2803" customFormat="false" ht="15" hidden="false" customHeight="false" outlineLevel="0" collapsed="false">
      <c r="A2803" s="14" t="n">
        <f aca="false">A2802+0.001</f>
        <v>2.8009999999998</v>
      </c>
      <c r="B2803" s="14" t="n">
        <f aca="false">(SIN(0.5*'Parche Rectangular'!$C$9*'Parche Rectangular'!$C$12*COS(A2803))/COS(A2803))^2</f>
        <v>0.682780853178071</v>
      </c>
      <c r="C2803" s="14" t="n">
        <f aca="false">SIN(A2803)^3</f>
        <v>0.0372750206660898</v>
      </c>
      <c r="D2803" s="14" t="n">
        <f aca="false">Tabla142[[#This Row],[( sin(0.5*k0*W*cos θ)/cos θ )²]]*Tabla142[[#This Row],[sin³ θ]]</f>
        <v>0.025450670412623</v>
      </c>
    </row>
    <row r="2804" customFormat="false" ht="15" hidden="false" customHeight="false" outlineLevel="0" collapsed="false">
      <c r="A2804" s="14" t="n">
        <f aca="false">A2803+0.001</f>
        <v>2.8019999999998</v>
      </c>
      <c r="B2804" s="14" t="n">
        <f aca="false">(SIN(0.5*'Parche Rectangular'!$C$9*'Parche Rectangular'!$C$12*COS(A2804))/COS(A2804))^2</f>
        <v>0.682645043460457</v>
      </c>
      <c r="C2804" s="14" t="n">
        <f aca="false">SIN(A2804)^3</f>
        <v>0.0369603245352168</v>
      </c>
      <c r="D2804" s="14" t="n">
        <f aca="false">Tabla142[[#This Row],[( sin(0.5*k0*W*cos θ)/cos θ )²]]*Tabla142[[#This Row],[sin³ θ]]</f>
        <v>0.0252307823486557</v>
      </c>
    </row>
    <row r="2805" customFormat="false" ht="15" hidden="false" customHeight="false" outlineLevel="0" collapsed="false">
      <c r="A2805" s="14" t="n">
        <f aca="false">A2804+0.001</f>
        <v>2.8029999999998</v>
      </c>
      <c r="B2805" s="14" t="n">
        <f aca="false">(SIN(0.5*'Parche Rectangular'!$C$9*'Parche Rectangular'!$C$12*COS(A2805))/COS(A2805))^2</f>
        <v>0.68250959104712</v>
      </c>
      <c r="C2805" s="14" t="n">
        <f aca="false">SIN(A2805)^3</f>
        <v>0.0366472943782275</v>
      </c>
      <c r="D2805" s="14" t="n">
        <f aca="false">Tabla142[[#This Row],[( sin(0.5*k0*W*cos θ)/cos θ )²]]*Tabla142[[#This Row],[sin³ θ]]</f>
        <v>0.0250121298990675</v>
      </c>
    </row>
    <row r="2806" customFormat="false" ht="15" hidden="false" customHeight="false" outlineLevel="0" collapsed="false">
      <c r="A2806" s="14" t="n">
        <f aca="false">A2805+0.001</f>
        <v>2.8039999999998</v>
      </c>
      <c r="B2806" s="14" t="n">
        <f aca="false">(SIN(0.5*'Parche Rectangular'!$C$9*'Parche Rectangular'!$C$12*COS(A2806))/COS(A2806))^2</f>
        <v>0.682374496319014</v>
      </c>
      <c r="C2806" s="14" t="n">
        <f aca="false">SIN(A2806)^3</f>
        <v>0.0363359273540549</v>
      </c>
      <c r="D2806" s="14" t="n">
        <f aca="false">Tabla142[[#This Row],[( sin(0.5*k0*W*cos θ)/cos θ )²]]*Tabla142[[#This Row],[sin³ θ]]</f>
        <v>0.0247947101265075</v>
      </c>
    </row>
    <row r="2807" customFormat="false" ht="15" hidden="false" customHeight="false" outlineLevel="0" collapsed="false">
      <c r="A2807" s="14" t="n">
        <f aca="false">A2806+0.001</f>
        <v>2.8049999999998</v>
      </c>
      <c r="B2807" s="14" t="n">
        <f aca="false">(SIN(0.5*'Parche Rectangular'!$C$9*'Parche Rectangular'!$C$12*COS(A2807))/COS(A2807))^2</f>
        <v>0.682239759655841</v>
      </c>
      <c r="C2807" s="14" t="n">
        <f aca="false">SIN(A2807)^3</f>
        <v>0.036026220604671</v>
      </c>
      <c r="D2807" s="14" t="n">
        <f aca="false">Tabla142[[#This Row],[( sin(0.5*k0*W*cos θ)/cos θ )²]]*Tabla142[[#This Row],[sin³ θ]]</f>
        <v>0.024578520086639</v>
      </c>
    </row>
    <row r="2808" customFormat="false" ht="15" hidden="false" customHeight="false" outlineLevel="0" collapsed="false">
      <c r="A2808" s="14" t="n">
        <f aca="false">A2807+0.001</f>
        <v>2.8059999999998</v>
      </c>
      <c r="B2808" s="14" t="n">
        <f aca="false">(SIN(0.5*'Parche Rectangular'!$C$9*'Parche Rectangular'!$C$12*COS(A2808))/COS(A2808))^2</f>
        <v>0.682105381436049</v>
      </c>
      <c r="C2808" s="14" t="n">
        <f aca="false">SIN(A2808)^3</f>
        <v>0.0357181712551178</v>
      </c>
      <c r="D2808" s="14" t="n">
        <f aca="false">Tabla142[[#This Row],[( sin(0.5*k0*W*cos θ)/cos θ )²]]*Tabla142[[#This Row],[sin³ θ]]</f>
        <v>0.0243635568281703</v>
      </c>
    </row>
    <row r="2809" customFormat="false" ht="15" hidden="false" customHeight="false" outlineLevel="0" collapsed="false">
      <c r="A2809" s="14" t="n">
        <f aca="false">A2808+0.001</f>
        <v>2.8069999999998</v>
      </c>
      <c r="B2809" s="14" t="n">
        <f aca="false">(SIN(0.5*'Parche Rectangular'!$C$9*'Parche Rectangular'!$C$12*COS(A2809))/COS(A2809))^2</f>
        <v>0.68197136203684</v>
      </c>
      <c r="C2809" s="14" t="n">
        <f aca="false">SIN(A2809)^3</f>
        <v>0.0354117764135394</v>
      </c>
      <c r="D2809" s="14" t="n">
        <f aca="false">Tabla142[[#This Row],[( sin(0.5*k0*W*cos θ)/cos θ )²]]*Tabla142[[#This Row],[sin³ θ]]</f>
        <v>0.0241498173928855</v>
      </c>
    </row>
    <row r="2810" customFormat="false" ht="15" hidden="false" customHeight="false" outlineLevel="0" collapsed="false">
      <c r="A2810" s="14" t="n">
        <f aca="false">A2809+0.001</f>
        <v>2.8079999999998</v>
      </c>
      <c r="B2810" s="14" t="n">
        <f aca="false">(SIN(0.5*'Parche Rectangular'!$C$9*'Parche Rectangular'!$C$12*COS(A2810))/COS(A2810))^2</f>
        <v>0.681837701834161</v>
      </c>
      <c r="C2810" s="14" t="n">
        <f aca="false">SIN(A2810)^3</f>
        <v>0.0351070331712131</v>
      </c>
      <c r="D2810" s="14" t="n">
        <f aca="false">Tabla142[[#This Row],[( sin(0.5*k0*W*cos θ)/cos θ )²]]*Tabla142[[#This Row],[sin³ θ]]</f>
        <v>0.0239372988156756</v>
      </c>
    </row>
    <row r="2811" customFormat="false" ht="15" hidden="false" customHeight="false" outlineLevel="0" collapsed="false">
      <c r="A2811" s="14" t="n">
        <f aca="false">A2810+0.001</f>
        <v>2.8089999999998</v>
      </c>
      <c r="B2811" s="14" t="n">
        <f aca="false">(SIN(0.5*'Parche Rectangular'!$C$9*'Parche Rectangular'!$C$12*COS(A2811))/COS(A2811))^2</f>
        <v>0.681704401202715</v>
      </c>
      <c r="C2811" s="14" t="n">
        <f aca="false">SIN(A2811)^3</f>
        <v>0.0348039386025817</v>
      </c>
      <c r="D2811" s="14" t="n">
        <f aca="false">Tabla142[[#This Row],[( sin(0.5*k0*W*cos θ)/cos θ )²]]*Tabla142[[#This Row],[sin³ θ]]</f>
        <v>0.023725998124569</v>
      </c>
    </row>
    <row r="2812" customFormat="false" ht="15" hidden="false" customHeight="false" outlineLevel="0" collapsed="false">
      <c r="A2812" s="14" t="n">
        <f aca="false">A2811+0.001</f>
        <v>2.8099999999998</v>
      </c>
      <c r="B2812" s="14" t="n">
        <f aca="false">(SIN(0.5*'Parche Rectangular'!$C$9*'Parche Rectangular'!$C$12*COS(A2812))/COS(A2812))^2</f>
        <v>0.681571460515955</v>
      </c>
      <c r="C2812" s="14" t="n">
        <f aca="false">SIN(A2812)^3</f>
        <v>0.0345024897652852</v>
      </c>
      <c r="D2812" s="14" t="n">
        <f aca="false">Tabla142[[#This Row],[( sin(0.5*k0*W*cos θ)/cos θ )²]]*Tabla142[[#This Row],[sin³ θ]]</f>
        <v>0.0235159123407622</v>
      </c>
    </row>
    <row r="2813" customFormat="false" ht="15" hidden="false" customHeight="false" outlineLevel="0" collapsed="false">
      <c r="A2813" s="14" t="n">
        <f aca="false">A2812+0.001</f>
        <v>2.8109999999998</v>
      </c>
      <c r="B2813" s="14" t="n">
        <f aca="false">(SIN(0.5*'Parche Rectangular'!$C$9*'Parche Rectangular'!$C$12*COS(A2813))/COS(A2813))^2</f>
        <v>0.681438880146087</v>
      </c>
      <c r="C2813" s="14" t="n">
        <f aca="false">SIN(A2813)^3</f>
        <v>0.034202683700193</v>
      </c>
      <c r="D2813" s="14" t="n">
        <f aca="false">Tabla142[[#This Row],[( sin(0.5*k0*W*cos θ)/cos θ )²]]*Tabla142[[#This Row],[sin³ θ]]</f>
        <v>0.0233070384786503</v>
      </c>
    </row>
    <row r="2814" customFormat="false" ht="15" hidden="false" customHeight="false" outlineLevel="0" collapsed="false">
      <c r="A2814" s="14" t="n">
        <f aca="false">A2813+0.001</f>
        <v>2.8119999999998</v>
      </c>
      <c r="B2814" s="14" t="n">
        <f aca="false">(SIN(0.5*'Parche Rectangular'!$C$9*'Parche Rectangular'!$C$12*COS(A2814))/COS(A2814))^2</f>
        <v>0.681306660464071</v>
      </c>
      <c r="C2814" s="14" t="n">
        <f aca="false">SIN(A2814)^3</f>
        <v>0.0339045174314364</v>
      </c>
      <c r="D2814" s="14" t="n">
        <f aca="false">Tabla142[[#This Row],[( sin(0.5*k0*W*cos θ)/cos θ )²]]*Tabla142[[#This Row],[sin³ θ]]</f>
        <v>0.0230993735458579</v>
      </c>
    </row>
    <row r="2815" customFormat="false" ht="15" hidden="false" customHeight="false" outlineLevel="0" collapsed="false">
      <c r="A2815" s="14" t="n">
        <f aca="false">A2814+0.001</f>
        <v>2.8129999999998</v>
      </c>
      <c r="B2815" s="14" t="n">
        <f aca="false">(SIN(0.5*'Parche Rectangular'!$C$9*'Parche Rectangular'!$C$12*COS(A2815))/COS(A2815))^2</f>
        <v>0.681174801839623</v>
      </c>
      <c r="C2815" s="14" t="n">
        <f aca="false">SIN(A2815)^3</f>
        <v>0.033607987966441</v>
      </c>
      <c r="D2815" s="14" t="n">
        <f aca="false">Tabla142[[#This Row],[( sin(0.5*k0*W*cos θ)/cos θ )²]]*Tabla142[[#This Row],[sin³ θ]]</f>
        <v>0.0228929145432689</v>
      </c>
    </row>
    <row r="2816" customFormat="false" ht="15" hidden="false" customHeight="false" outlineLevel="0" collapsed="false">
      <c r="A2816" s="14" t="n">
        <f aca="false">A2815+0.001</f>
        <v>2.8139999999998</v>
      </c>
      <c r="B2816" s="14" t="n">
        <f aca="false">(SIN(0.5*'Parche Rectangular'!$C$9*'Parche Rectangular'!$C$12*COS(A2816))/COS(A2816))^2</f>
        <v>0.681043304641212</v>
      </c>
      <c r="C2816" s="14" t="n">
        <f aca="false">SIN(A2816)^3</f>
        <v>0.033313092295959</v>
      </c>
      <c r="D2816" s="14" t="n">
        <f aca="false">Tabla142[[#This Row],[( sin(0.5*k0*W*cos θ)/cos θ )²]]*Tabla142[[#This Row],[sin³ θ]]</f>
        <v>0.0226876584650576</v>
      </c>
    </row>
    <row r="2817" customFormat="false" ht="15" hidden="false" customHeight="false" outlineLevel="0" collapsed="false">
      <c r="A2817" s="14" t="n">
        <f aca="false">A2816+0.001</f>
        <v>2.8149999999998</v>
      </c>
      <c r="B2817" s="14" t="n">
        <f aca="false">(SIN(0.5*'Parche Rectangular'!$C$9*'Parche Rectangular'!$C$12*COS(A2817))/COS(A2817))^2</f>
        <v>0.680912169236067</v>
      </c>
      <c r="C2817" s="14" t="n">
        <f aca="false">SIN(A2817)^3</f>
        <v>0.0330198273941022</v>
      </c>
      <c r="D2817" s="14" t="n">
        <f aca="false">Tabla142[[#This Row],[( sin(0.5*k0*W*cos θ)/cos θ )²]]*Tabla142[[#This Row],[sin³ θ]]</f>
        <v>0.0224836022987187</v>
      </c>
    </row>
    <row r="2818" customFormat="false" ht="15" hidden="false" customHeight="false" outlineLevel="0" collapsed="false">
      <c r="A2818" s="14" t="n">
        <f aca="false">A2817+0.001</f>
        <v>2.8159999999998</v>
      </c>
      <c r="B2818" s="14" t="n">
        <f aca="false">(SIN(0.5*'Parche Rectangular'!$C$9*'Parche Rectangular'!$C$12*COS(A2818))/COS(A2818))^2</f>
        <v>0.680781395990171</v>
      </c>
      <c r="C2818" s="14" t="n">
        <f aca="false">SIN(A2818)^3</f>
        <v>0.0327281902183752</v>
      </c>
      <c r="D2818" s="14" t="n">
        <f aca="false">Tabla142[[#This Row],[( sin(0.5*k0*W*cos θ)/cos θ )²]]*Tabla142[[#This Row],[sin³ θ]]</f>
        <v>0.0222807430250973</v>
      </c>
    </row>
    <row r="2819" customFormat="false" ht="15" hidden="false" customHeight="false" outlineLevel="0" collapsed="false">
      <c r="A2819" s="14" t="n">
        <f aca="false">A2818+0.001</f>
        <v>2.8169999999998</v>
      </c>
      <c r="B2819" s="14" t="n">
        <f aca="false">(SIN(0.5*'Parche Rectangular'!$C$9*'Parche Rectangular'!$C$12*COS(A2819))/COS(A2819))^2</f>
        <v>0.680650985268268</v>
      </c>
      <c r="C2819" s="14" t="n">
        <f aca="false">SIN(A2819)^3</f>
        <v>0.0324381777097079</v>
      </c>
      <c r="D2819" s="14" t="n">
        <f aca="false">Tabla142[[#This Row],[( sin(0.5*k0*W*cos θ)/cos θ )²]]*Tabla142[[#This Row],[sin³ θ]]</f>
        <v>0.0220790776184199</v>
      </c>
    </row>
    <row r="2820" customFormat="false" ht="15" hidden="false" customHeight="false" outlineLevel="0" collapsed="false">
      <c r="A2820" s="14" t="n">
        <f aca="false">A2819+0.001</f>
        <v>2.8179999999998</v>
      </c>
      <c r="B2820" s="14" t="n">
        <f aca="false">(SIN(0.5*'Parche Rectangular'!$C$9*'Parche Rectangular'!$C$12*COS(A2820))/COS(A2820))^2</f>
        <v>0.680520937433857</v>
      </c>
      <c r="C2820" s="14" t="n">
        <f aca="false">SIN(A2820)^3</f>
        <v>0.0321497867924891</v>
      </c>
      <c r="D2820" s="14" t="n">
        <f aca="false">Tabla142[[#This Row],[( sin(0.5*k0*W*cos θ)/cos θ )²]]*Tabla142[[#This Row],[sin³ θ]]</f>
        <v>0.0218786030463233</v>
      </c>
    </row>
    <row r="2821" customFormat="false" ht="15" hidden="false" customHeight="false" outlineLevel="0" collapsed="false">
      <c r="A2821" s="14" t="n">
        <f aca="false">A2820+0.001</f>
        <v>2.8189999999998</v>
      </c>
      <c r="B2821" s="14" t="n">
        <f aca="false">(SIN(0.5*'Parche Rectangular'!$C$9*'Parche Rectangular'!$C$12*COS(A2821))/COS(A2821))^2</f>
        <v>0.680391252849203</v>
      </c>
      <c r="C2821" s="14" t="n">
        <f aca="false">SIN(A2821)^3</f>
        <v>0.0318630143745997</v>
      </c>
      <c r="D2821" s="14" t="n">
        <f aca="false">Tabla142[[#This Row],[( sin(0.5*k0*W*cos θ)/cos θ )²]]*Tabla142[[#This Row],[sin³ θ]]</f>
        <v>0.0216793162698861</v>
      </c>
    </row>
    <row r="2822" customFormat="false" ht="15" hidden="false" customHeight="false" outlineLevel="0" collapsed="false">
      <c r="A2822" s="14" t="n">
        <f aca="false">A2821+0.001</f>
        <v>2.8199999999998</v>
      </c>
      <c r="B2822" s="14" t="n">
        <f aca="false">(SIN(0.5*'Parche Rectangular'!$C$9*'Parche Rectangular'!$C$12*COS(A2822))/COS(A2822))^2</f>
        <v>0.680261931875326</v>
      </c>
      <c r="C2822" s="14" t="n">
        <f aca="false">SIN(A2822)^3</f>
        <v>0.0315778573474463</v>
      </c>
      <c r="D2822" s="14" t="n">
        <f aca="false">Tabla142[[#This Row],[( sin(0.5*k0*W*cos θ)/cos θ )²]]*Tabla142[[#This Row],[sin³ θ]]</f>
        <v>0.0214812142436573</v>
      </c>
    </row>
    <row r="2823" customFormat="false" ht="15" hidden="false" customHeight="false" outlineLevel="0" collapsed="false">
      <c r="A2823" s="14" t="n">
        <f aca="false">A2822+0.001</f>
        <v>2.8209999999998</v>
      </c>
      <c r="B2823" s="14" t="n">
        <f aca="false">(SIN(0.5*'Parche Rectangular'!$C$9*'Parche Rectangular'!$C$12*COS(A2823))/COS(A2823))^2</f>
        <v>0.680132974872012</v>
      </c>
      <c r="C2823" s="14" t="n">
        <f aca="false">SIN(A2823)^3</f>
        <v>0.0312943125859949</v>
      </c>
      <c r="D2823" s="14" t="n">
        <f aca="false">Tabla142[[#This Row],[( sin(0.5*k0*W*cos θ)/cos θ )²]]*Tabla142[[#This Row],[sin³ θ]]</f>
        <v>0.0212842939156873</v>
      </c>
    </row>
    <row r="2824" customFormat="false" ht="15" hidden="false" customHeight="false" outlineLevel="0" collapsed="false">
      <c r="A2824" s="14" t="n">
        <f aca="false">A2823+0.001</f>
        <v>2.8219999999998</v>
      </c>
      <c r="B2824" s="14" t="n">
        <f aca="false">(SIN(0.5*'Parche Rectangular'!$C$9*'Parche Rectangular'!$C$12*COS(A2824))/COS(A2824))^2</f>
        <v>0.680004382197806</v>
      </c>
      <c r="C2824" s="14" t="n">
        <f aca="false">SIN(A2824)^3</f>
        <v>0.0310123769488044</v>
      </c>
      <c r="D2824" s="14" t="n">
        <f aca="false">Tabla142[[#This Row],[( sin(0.5*k0*W*cos θ)/cos θ )²]]*Tabla142[[#This Row],[sin³ θ]]</f>
        <v>0.0210885522275572</v>
      </c>
    </row>
    <row r="2825" customFormat="false" ht="15" hidden="false" customHeight="false" outlineLevel="0" collapsed="false">
      <c r="A2825" s="14" t="n">
        <f aca="false">A2824+0.001</f>
        <v>2.8229999999998</v>
      </c>
      <c r="B2825" s="14" t="n">
        <f aca="false">(SIN(0.5*'Parche Rectangular'!$C$9*'Parche Rectangular'!$C$12*COS(A2825))/COS(A2825))^2</f>
        <v>0.67987615421002</v>
      </c>
      <c r="C2825" s="14" t="n">
        <f aca="false">SIN(A2825)^3</f>
        <v>0.0307320472780612</v>
      </c>
      <c r="D2825" s="14" t="n">
        <f aca="false">Tabla142[[#This Row],[( sin(0.5*k0*W*cos θ)/cos θ )²]]*Tabla142[[#This Row],[sin³ θ]]</f>
        <v>0.0208939861144088</v>
      </c>
    </row>
    <row r="2826" customFormat="false" ht="15" hidden="false" customHeight="false" outlineLevel="0" collapsed="false">
      <c r="A2826" s="14" t="n">
        <f aca="false">A2825+0.001</f>
        <v>2.8239999999998</v>
      </c>
      <c r="B2826" s="14" t="n">
        <f aca="false">(SIN(0.5*'Parche Rectangular'!$C$9*'Parche Rectangular'!$C$12*COS(A2826))/COS(A2826))^2</f>
        <v>0.679748291264727</v>
      </c>
      <c r="C2826" s="14" t="n">
        <f aca="false">SIN(A2826)^3</f>
        <v>0.0304533203996127</v>
      </c>
      <c r="D2826" s="14" t="n">
        <f aca="false">Tabla142[[#This Row],[( sin(0.5*k0*W*cos θ)/cos θ )²]]*Tabla142[[#This Row],[sin³ θ]]</f>
        <v>0.020700592504974</v>
      </c>
    </row>
    <row r="2827" customFormat="false" ht="15" hidden="false" customHeight="false" outlineLevel="0" collapsed="false">
      <c r="A2827" s="14" t="n">
        <f aca="false">A2826+0.001</f>
        <v>2.8249999999998</v>
      </c>
      <c r="B2827" s="14" t="n">
        <f aca="false">(SIN(0.5*'Parche Rectangular'!$C$9*'Parche Rectangular'!$C$12*COS(A2827))/COS(A2827))^2</f>
        <v>0.679620793716768</v>
      </c>
      <c r="C2827" s="14" t="n">
        <f aca="false">SIN(A2827)^3</f>
        <v>0.0301761931230018</v>
      </c>
      <c r="D2827" s="14" t="n">
        <f aca="false">Tabla142[[#This Row],[( sin(0.5*k0*W*cos θ)/cos θ )²]]*Tabla142[[#This Row],[sin³ θ]]</f>
        <v>0.0205083683216049</v>
      </c>
    </row>
    <row r="2828" customFormat="false" ht="15" hidden="false" customHeight="false" outlineLevel="0" collapsed="false">
      <c r="A2828" s="14" t="n">
        <f aca="false">A2827+0.001</f>
        <v>2.8259999999998</v>
      </c>
      <c r="B2828" s="14" t="n">
        <f aca="false">(SIN(0.5*'Parche Rectangular'!$C$9*'Parche Rectangular'!$C$12*COS(A2828))/COS(A2828))^2</f>
        <v>0.679493661919748</v>
      </c>
      <c r="C2828" s="14" t="n">
        <f aca="false">SIN(A2828)^3</f>
        <v>0.0299006622415013</v>
      </c>
      <c r="D2828" s="14" t="n">
        <f aca="false">Tabla142[[#This Row],[( sin(0.5*k0*W*cos θ)/cos θ )²]]*Tabla142[[#This Row],[sin³ θ]]</f>
        <v>0.0203173104803033</v>
      </c>
    </row>
    <row r="2829" customFormat="false" ht="15" hidden="false" customHeight="false" outlineLevel="0" collapsed="false">
      <c r="A2829" s="14" t="n">
        <f aca="false">A2828+0.001</f>
        <v>2.8269999999998</v>
      </c>
      <c r="B2829" s="14" t="n">
        <f aca="false">(SIN(0.5*'Parche Rectangular'!$C$9*'Parche Rectangular'!$C$12*COS(A2829))/COS(A2829))^2</f>
        <v>0.679366896226041</v>
      </c>
      <c r="C2829" s="14" t="n">
        <f aca="false">SIN(A2829)^3</f>
        <v>0.0296267245321486</v>
      </c>
      <c r="D2829" s="14" t="n">
        <f aca="false">Tabla142[[#This Row],[( sin(0.5*k0*W*cos θ)/cos θ )²]]*Tabla142[[#This Row],[sin³ θ]]</f>
        <v>0.0201274158907497</v>
      </c>
    </row>
    <row r="2830" customFormat="false" ht="15" hidden="false" customHeight="false" outlineLevel="0" collapsed="false">
      <c r="A2830" s="14" t="n">
        <f aca="false">A2829+0.001</f>
        <v>2.8279999999998</v>
      </c>
      <c r="B2830" s="14" t="n">
        <f aca="false">(SIN(0.5*'Parche Rectangular'!$C$9*'Parche Rectangular'!$C$12*COS(A2830))/COS(A2830))^2</f>
        <v>0.679240496986787</v>
      </c>
      <c r="C2830" s="14" t="n">
        <f aca="false">SIN(A2830)^3</f>
        <v>0.0293543767557803</v>
      </c>
      <c r="D2830" s="14" t="n">
        <f aca="false">Tabla142[[#This Row],[( sin(0.5*k0*W*cos θ)/cos θ )²]]*Tabla142[[#This Row],[sin³ θ]]</f>
        <v>0.0199386814563336</v>
      </c>
    </row>
    <row r="2831" customFormat="false" ht="15" hidden="false" customHeight="false" outlineLevel="0" collapsed="false">
      <c r="A2831" s="14" t="n">
        <f aca="false">A2830+0.001</f>
        <v>2.8289999999998</v>
      </c>
      <c r="B2831" s="14" t="n">
        <f aca="false">(SIN(0.5*'Parche Rectangular'!$C$9*'Parche Rectangular'!$C$12*COS(A2831))/COS(A2831))^2</f>
        <v>0.679114464551895</v>
      </c>
      <c r="C2831" s="14" t="n">
        <f aca="false">SIN(A2831)^3</f>
        <v>0.0290836156570667</v>
      </c>
      <c r="D2831" s="14" t="n">
        <f aca="false">Tabla142[[#This Row],[( sin(0.5*k0*W*cos θ)/cos θ )²]]*Tabla142[[#This Row],[sin³ θ]]</f>
        <v>0.019751104074182</v>
      </c>
    </row>
    <row r="2832" customFormat="false" ht="15" hidden="false" customHeight="false" outlineLevel="0" collapsed="false">
      <c r="A2832" s="14" t="n">
        <f aca="false">A2831+0.001</f>
        <v>2.8299999999998</v>
      </c>
      <c r="B2832" s="14" t="n">
        <f aca="false">(SIN(0.5*'Parche Rectangular'!$C$9*'Parche Rectangular'!$C$12*COS(A2832))/COS(A2832))^2</f>
        <v>0.678988799270044</v>
      </c>
      <c r="C2832" s="14" t="n">
        <f aca="false">SIN(A2832)^3</f>
        <v>0.0288144379645477</v>
      </c>
      <c r="D2832" s="14" t="n">
        <f aca="false">Tabla142[[#This Row],[( sin(0.5*k0*W*cos θ)/cos θ )²]]*Tabla142[[#This Row],[sin³ θ]]</f>
        <v>0.0195646806351894</v>
      </c>
    </row>
    <row r="2833" customFormat="false" ht="15" hidden="false" customHeight="false" outlineLevel="0" collapsed="false">
      <c r="A2833" s="14" t="n">
        <f aca="false">A2832+0.001</f>
        <v>2.8309999999998</v>
      </c>
      <c r="B2833" s="14" t="n">
        <f aca="false">(SIN(0.5*'Parche Rectangular'!$C$9*'Parche Rectangular'!$C$12*COS(A2833))/COS(A2833))^2</f>
        <v>0.678863501488684</v>
      </c>
      <c r="C2833" s="14" t="n">
        <f aca="false">SIN(A2833)^3</f>
        <v>0.0285468403906668</v>
      </c>
      <c r="D2833" s="14" t="n">
        <f aca="false">Tabla142[[#This Row],[( sin(0.5*k0*W*cos θ)/cos θ )²]]*Tabla142[[#This Row],[sin³ θ]]</f>
        <v>0.0193794080240467</v>
      </c>
    </row>
    <row r="2834" customFormat="false" ht="15" hidden="false" customHeight="false" outlineLevel="0" collapsed="false">
      <c r="A2834" s="14" t="n">
        <f aca="false">A2833+0.001</f>
        <v>2.8319999999998</v>
      </c>
      <c r="B2834" s="14" t="n">
        <f aca="false">(SIN(0.5*'Parche Rectangular'!$C$9*'Parche Rectangular'!$C$12*COS(A2834))/COS(A2834))^2</f>
        <v>0.678738571554037</v>
      </c>
      <c r="C2834" s="14" t="n">
        <f aca="false">SIN(A2834)^3</f>
        <v>0.0282808196318075</v>
      </c>
      <c r="D2834" s="14" t="n">
        <f aca="false">Tabla142[[#This Row],[( sin(0.5*k0*W*cos θ)/cos θ )²]]*Tabla142[[#This Row],[sin³ θ]]</f>
        <v>0.0191952831192704</v>
      </c>
    </row>
    <row r="2835" customFormat="false" ht="15" hidden="false" customHeight="false" outlineLevel="0" collapsed="false">
      <c r="A2835" s="14" t="n">
        <f aca="false">A2834+0.001</f>
        <v>2.8329999999998</v>
      </c>
      <c r="B2835" s="14" t="n">
        <f aca="false">(SIN(0.5*'Parche Rectangular'!$C$9*'Parche Rectangular'!$C$12*COS(A2835))/COS(A2835))^2</f>
        <v>0.678614009811095</v>
      </c>
      <c r="C2835" s="14" t="n">
        <f aca="false">SIN(A2835)^3</f>
        <v>0.028016372368328</v>
      </c>
      <c r="D2835" s="14" t="n">
        <f aca="false">Tabla142[[#This Row],[( sin(0.5*k0*W*cos θ)/cos θ )²]]*Tabla142[[#This Row],[sin³ θ]]</f>
        <v>0.0190123027932318</v>
      </c>
    </row>
    <row r="2836" customFormat="false" ht="15" hidden="false" customHeight="false" outlineLevel="0" collapsed="false">
      <c r="A2836" s="14" t="n">
        <f aca="false">A2835+0.001</f>
        <v>2.8339999999998</v>
      </c>
      <c r="B2836" s="14" t="n">
        <f aca="false">(SIN(0.5*'Parche Rectangular'!$C$9*'Parche Rectangular'!$C$12*COS(A2836))/COS(A2836))^2</f>
        <v>0.678489816603624</v>
      </c>
      <c r="C2836" s="14" t="n">
        <f aca="false">SIN(A2836)^3</f>
        <v>0.027753495264597</v>
      </c>
      <c r="D2836" s="14" t="n">
        <f aca="false">Tabla142[[#This Row],[( sin(0.5*k0*W*cos θ)/cos θ )²]]*Tabla142[[#This Row],[sin³ θ]]</f>
        <v>0.0188304639121859</v>
      </c>
    </row>
    <row r="2837" customFormat="false" ht="15" hidden="false" customHeight="false" outlineLevel="0" collapsed="false">
      <c r="A2837" s="14" t="n">
        <f aca="false">A2836+0.001</f>
        <v>2.8349999999998</v>
      </c>
      <c r="B2837" s="14" t="n">
        <f aca="false">(SIN(0.5*'Parche Rectangular'!$C$9*'Parche Rectangular'!$C$12*COS(A2837))/COS(A2837))^2</f>
        <v>0.678365992274165</v>
      </c>
      <c r="C2837" s="14" t="n">
        <f aca="false">SIN(A2837)^3</f>
        <v>0.0274921849690295</v>
      </c>
      <c r="D2837" s="14" t="n">
        <f aca="false">Tabla142[[#This Row],[( sin(0.5*k0*W*cos θ)/cos θ )²]]*Tabla142[[#This Row],[sin³ θ]]</f>
        <v>0.0186497633363006</v>
      </c>
    </row>
    <row r="2838" customFormat="false" ht="15" hidden="false" customHeight="false" outlineLevel="0" collapsed="false">
      <c r="A2838" s="14" t="n">
        <f aca="false">A2837+0.001</f>
        <v>2.8359999999998</v>
      </c>
      <c r="B2838" s="14" t="n">
        <f aca="false">(SIN(0.5*'Parche Rectangular'!$C$9*'Parche Rectangular'!$C$12*COS(A2838))/COS(A2838))^2</f>
        <v>0.678242537164033</v>
      </c>
      <c r="C2838" s="14" t="n">
        <f aca="false">SIN(A2838)^3</f>
        <v>0.0272324381141227</v>
      </c>
      <c r="D2838" s="14" t="n">
        <f aca="false">Tabla142[[#This Row],[( sin(0.5*k0*W*cos θ)/cos θ )²]]*Tabla142[[#This Row],[sin³ θ]]</f>
        <v>0.0184701979196851</v>
      </c>
    </row>
    <row r="2839" customFormat="false" ht="15" hidden="false" customHeight="false" outlineLevel="0" collapsed="false">
      <c r="A2839" s="14" t="n">
        <f aca="false">A2838+0.001</f>
        <v>2.8369999999998</v>
      </c>
      <c r="B2839" s="14" t="n">
        <f aca="false">(SIN(0.5*'Parche Rectangular'!$C$9*'Parche Rectangular'!$C$12*COS(A2839))/COS(A2839))^2</f>
        <v>0.67811945161332</v>
      </c>
      <c r="C2839" s="14" t="n">
        <f aca="false">SIN(A2839)^3</f>
        <v>0.026974251316492</v>
      </c>
      <c r="D2839" s="14" t="n">
        <f aca="false">Tabla142[[#This Row],[( sin(0.5*k0*W*cos θ)/cos θ )²]]*Tabla142[[#This Row],[sin³ θ]]</f>
        <v>0.0182917645104194</v>
      </c>
    </row>
    <row r="2840" customFormat="false" ht="15" hidden="false" customHeight="false" outlineLevel="0" collapsed="false">
      <c r="A2840" s="14" t="n">
        <f aca="false">A2839+0.001</f>
        <v>2.8379999999998</v>
      </c>
      <c r="B2840" s="14" t="n">
        <f aca="false">(SIN(0.5*'Parche Rectangular'!$C$9*'Parche Rectangular'!$C$12*COS(A2840))/COS(A2840))^2</f>
        <v>0.677996735960892</v>
      </c>
      <c r="C2840" s="14" t="n">
        <f aca="false">SIN(A2840)^3</f>
        <v>0.0267176211769071</v>
      </c>
      <c r="D2840" s="14" t="n">
        <f aca="false">Tabla142[[#This Row],[( sin(0.5*k0*W*cos θ)/cos θ )²]]*Tabla142[[#This Row],[sin³ θ]]</f>
        <v>0.0181144599505826</v>
      </c>
    </row>
    <row r="2841" customFormat="false" ht="15" hidden="false" customHeight="false" outlineLevel="0" collapsed="false">
      <c r="A2841" s="14" t="n">
        <f aca="false">A2840+0.001</f>
        <v>2.8389999999998</v>
      </c>
      <c r="B2841" s="14" t="n">
        <f aca="false">(SIN(0.5*'Parche Rectangular'!$C$9*'Parche Rectangular'!$C$12*COS(A2841))/COS(A2841))^2</f>
        <v>0.677874390544397</v>
      </c>
      <c r="C2841" s="14" t="n">
        <f aca="false">SIN(A2841)^3</f>
        <v>0.0264625442803282</v>
      </c>
      <c r="D2841" s="14" t="n">
        <f aca="false">Tabla142[[#This Row],[( sin(0.5*k0*W*cos θ)/cos θ )²]]*Tabla142[[#This Row],[sin³ θ]]</f>
        <v>0.0179382810762816</v>
      </c>
    </row>
    <row r="2842" customFormat="false" ht="15" hidden="false" customHeight="false" outlineLevel="0" collapsed="false">
      <c r="A2842" s="14" t="n">
        <f aca="false">A2841+0.001</f>
        <v>2.8399999999998</v>
      </c>
      <c r="B2842" s="14" t="n">
        <f aca="false">(SIN(0.5*'Parche Rectangular'!$C$9*'Parche Rectangular'!$C$12*COS(A2842))/COS(A2842))^2</f>
        <v>0.677752415700257</v>
      </c>
      <c r="C2842" s="14" t="n">
        <f aca="false">SIN(A2842)^3</f>
        <v>0.0262090171959429</v>
      </c>
      <c r="D2842" s="14" t="n">
        <f aca="false">Tabla142[[#This Row],[( sin(0.5*k0*W*cos θ)/cos θ )²]]*Tabla142[[#This Row],[sin³ θ]]</f>
        <v>0.0177632247176799</v>
      </c>
    </row>
    <row r="2843" customFormat="false" ht="15" hidden="false" customHeight="false" outlineLevel="0" collapsed="false">
      <c r="A2843" s="14" t="n">
        <f aca="false">A2842+0.001</f>
        <v>2.8409999999998</v>
      </c>
      <c r="B2843" s="14" t="n">
        <f aca="false">(SIN(0.5*'Parche Rectangular'!$C$9*'Parche Rectangular'!$C$12*COS(A2843))/COS(A2843))^2</f>
        <v>0.677630811763676</v>
      </c>
      <c r="C2843" s="14" t="n">
        <f aca="false">SIN(A2843)^3</f>
        <v>0.0259570364772025</v>
      </c>
      <c r="D2843" s="14" t="n">
        <f aca="false">Tabla142[[#This Row],[( sin(0.5*k0*W*cos θ)/cos θ )²]]*Tabla142[[#This Row],[sin³ θ]]</f>
        <v>0.017589287699026</v>
      </c>
    </row>
    <row r="2844" customFormat="false" ht="15" hidden="false" customHeight="false" outlineLevel="0" collapsed="false">
      <c r="A2844" s="14" t="n">
        <f aca="false">A2843+0.001</f>
        <v>2.8419999999998</v>
      </c>
      <c r="B2844" s="14" t="n">
        <f aca="false">(SIN(0.5*'Parche Rectangular'!$C$9*'Parche Rectangular'!$C$12*COS(A2844))/COS(A2844))^2</f>
        <v>0.677509579068637</v>
      </c>
      <c r="C2844" s="14" t="n">
        <f aca="false">SIN(A2844)^3</f>
        <v>0.0257065986618584</v>
      </c>
      <c r="D2844" s="14" t="n">
        <f aca="false">Tabla142[[#This Row],[( sin(0.5*k0*W*cos θ)/cos θ )²]]*Tabla142[[#This Row],[sin³ θ]]</f>
        <v>0.0174164668386821</v>
      </c>
    </row>
    <row r="2845" customFormat="false" ht="15" hidden="false" customHeight="false" outlineLevel="0" collapsed="false">
      <c r="A2845" s="14" t="n">
        <f aca="false">A2844+0.001</f>
        <v>2.8429999999998</v>
      </c>
      <c r="B2845" s="14" t="n">
        <f aca="false">(SIN(0.5*'Parche Rectangular'!$C$9*'Parche Rectangular'!$C$12*COS(A2845))/COS(A2845))^2</f>
        <v>0.677388717947905</v>
      </c>
      <c r="C2845" s="14" t="n">
        <f aca="false">SIN(A2845)^3</f>
        <v>0.0254577002719999</v>
      </c>
      <c r="D2845" s="14" t="n">
        <f aca="false">Tabla142[[#This Row],[( sin(0.5*k0*W*cos θ)/cos θ )²]]*Tabla142[[#This Row],[sin³ θ]]</f>
        <v>0.0172447589491521</v>
      </c>
    </row>
    <row r="2846" customFormat="false" ht="15" hidden="false" customHeight="false" outlineLevel="0" collapsed="false">
      <c r="A2846" s="14" t="n">
        <f aca="false">A2845+0.001</f>
        <v>2.8439999999998</v>
      </c>
      <c r="B2846" s="14" t="n">
        <f aca="false">(SIN(0.5*'Parche Rectangular'!$C$9*'Parche Rectangular'!$C$12*COS(A2846))/COS(A2846))^2</f>
        <v>0.677268228733028</v>
      </c>
      <c r="C2846" s="14" t="n">
        <f aca="false">SIN(A2846)^3</f>
        <v>0.0252103378140903</v>
      </c>
      <c r="D2846" s="14" t="n">
        <f aca="false">Tabla142[[#This Row],[( sin(0.5*k0*W*cos θ)/cos θ )²]]*Tabla142[[#This Row],[sin³ θ]]</f>
        <v>0.0170741608371102</v>
      </c>
    </row>
    <row r="2847" customFormat="false" ht="15" hidden="false" customHeight="false" outlineLevel="0" collapsed="false">
      <c r="A2847" s="14" t="n">
        <f aca="false">A2846+0.001</f>
        <v>2.8449999999998</v>
      </c>
      <c r="B2847" s="14" t="n">
        <f aca="false">(SIN(0.5*'Parche Rectangular'!$C$9*'Parche Rectangular'!$C$12*COS(A2847))/COS(A2847))^2</f>
        <v>0.677148111754334</v>
      </c>
      <c r="C2847" s="14" t="n">
        <f aca="false">SIN(A2847)^3</f>
        <v>0.0249645077790046</v>
      </c>
      <c r="D2847" s="14" t="n">
        <f aca="false">Tabla142[[#This Row],[( sin(0.5*k0*W*cos θ)/cos θ )²]]*Tabla142[[#This Row],[sin³ θ]]</f>
        <v>0.0169046693034294</v>
      </c>
    </row>
    <row r="2848" customFormat="false" ht="15" hidden="false" customHeight="false" outlineLevel="0" collapsed="false">
      <c r="A2848" s="14" t="n">
        <f aca="false">A2847+0.001</f>
        <v>2.8459999999998</v>
      </c>
      <c r="B2848" s="14" t="n">
        <f aca="false">(SIN(0.5*'Parche Rectangular'!$C$9*'Parche Rectangular'!$C$12*COS(A2848))/COS(A2848))^2</f>
        <v>0.677028367340936</v>
      </c>
      <c r="C2848" s="14" t="n">
        <f aca="false">SIN(A2848)^3</f>
        <v>0.0247202066420668</v>
      </c>
      <c r="D2848" s="14" t="n">
        <f aca="false">Tabla142[[#This Row],[( sin(0.5*k0*W*cos θ)/cos θ )²]]*Tabla142[[#This Row],[sin³ θ]]</f>
        <v>0.0167362811432091</v>
      </c>
    </row>
    <row r="2849" customFormat="false" ht="15" hidden="false" customHeight="false" outlineLevel="0" collapsed="false">
      <c r="A2849" s="14" t="n">
        <f aca="false">A2848+0.001</f>
        <v>2.8469999999998</v>
      </c>
      <c r="B2849" s="14" t="n">
        <f aca="false">(SIN(0.5*'Parche Rectangular'!$C$9*'Parche Rectangular'!$C$12*COS(A2849))/COS(A2849))^2</f>
        <v>0.676908995820735</v>
      </c>
      <c r="C2849" s="14" t="n">
        <f aca="false">SIN(A2849)^3</f>
        <v>0.0244774308630871</v>
      </c>
      <c r="D2849" s="14" t="n">
        <f aca="false">Tabla142[[#This Row],[( sin(0.5*k0*W*cos θ)/cos θ )²]]*Tabla142[[#This Row],[sin³ θ]]</f>
        <v>0.0165689931458037</v>
      </c>
    </row>
    <row r="2850" customFormat="false" ht="15" hidden="false" customHeight="false" outlineLevel="0" collapsed="false">
      <c r="A2850" s="14" t="n">
        <f aca="false">A2849+0.001</f>
        <v>2.8479999999998</v>
      </c>
      <c r="B2850" s="14" t="n">
        <f aca="false">(SIN(0.5*'Parche Rectangular'!$C$9*'Parche Rectangular'!$C$12*COS(A2850))/COS(A2850))^2</f>
        <v>0.676789997520412</v>
      </c>
      <c r="C2850" s="14" t="n">
        <f aca="false">SIN(A2850)^3</f>
        <v>0.0242361768863996</v>
      </c>
      <c r="D2850" s="14" t="n">
        <f aca="false">Tabla142[[#This Row],[( sin(0.5*k0*W*cos θ)/cos θ )²]]*Tabla142[[#This Row],[sin³ θ]]</f>
        <v>0.0164028020948506</v>
      </c>
    </row>
    <row r="2851" customFormat="false" ht="15" hidden="false" customHeight="false" outlineLevel="0" collapsed="false">
      <c r="A2851" s="14" t="n">
        <f aca="false">A2850+0.001</f>
        <v>2.8489999999998</v>
      </c>
      <c r="B2851" s="14" t="n">
        <f aca="false">(SIN(0.5*'Parche Rectangular'!$C$9*'Parche Rectangular'!$C$12*COS(A2851))/COS(A2851))^2</f>
        <v>0.676671372765439</v>
      </c>
      <c r="C2851" s="14" t="n">
        <f aca="false">SIN(A2851)^3</f>
        <v>0.0239964411409003</v>
      </c>
      <c r="D2851" s="14" t="n">
        <f aca="false">Tabla142[[#This Row],[( sin(0.5*k0*W*cos θ)/cos θ )²]]*Tabla142[[#This Row],[sin³ θ]]</f>
        <v>0.016237704768298</v>
      </c>
    </row>
    <row r="2852" customFormat="false" ht="15" hidden="false" customHeight="false" outlineLevel="0" collapsed="false">
      <c r="A2852" s="14" t="n">
        <f aca="false">A2851+0.001</f>
        <v>2.8499999999998</v>
      </c>
      <c r="B2852" s="14" t="n">
        <f aca="false">(SIN(0.5*'Parche Rectangular'!$C$9*'Parche Rectangular'!$C$12*COS(A2852))/COS(A2852))^2</f>
        <v>0.676553121880072</v>
      </c>
      <c r="C2852" s="14" t="n">
        <f aca="false">SIN(A2852)^3</f>
        <v>0.0237582200400846</v>
      </c>
      <c r="D2852" s="14" t="n">
        <f aca="false">Tabla142[[#This Row],[( sin(0.5*k0*W*cos θ)/cos θ )²]]*Tabla142[[#This Row],[sin³ θ]]</f>
        <v>0.0160736979384329</v>
      </c>
    </row>
    <row r="2853" customFormat="false" ht="15" hidden="false" customHeight="false" outlineLevel="0" collapsed="false">
      <c r="A2853" s="14" t="n">
        <f aca="false">A2852+0.001</f>
        <v>2.8509999999998</v>
      </c>
      <c r="B2853" s="14" t="n">
        <f aca="false">(SIN(0.5*'Parche Rectangular'!$C$9*'Parche Rectangular'!$C$12*COS(A2853))/COS(A2853))^2</f>
        <v>0.676435245187359</v>
      </c>
      <c r="C2853" s="14" t="n">
        <f aca="false">SIN(A2853)^3</f>
        <v>0.0235215099820856</v>
      </c>
      <c r="D2853" s="14" t="n">
        <f aca="false">Tabla142[[#This Row],[( sin(0.5*k0*W*cos θ)/cos θ )²]]*Tabla142[[#This Row],[sin³ θ]]</f>
        <v>0.015910778371909</v>
      </c>
    </row>
    <row r="2854" customFormat="false" ht="15" hidden="false" customHeight="false" outlineLevel="0" collapsed="false">
      <c r="A2854" s="14" t="n">
        <f aca="false">A2853+0.001</f>
        <v>2.8519999999998</v>
      </c>
      <c r="B2854" s="14" t="n">
        <f aca="false">(SIN(0.5*'Parche Rectangular'!$C$9*'Parche Rectangular'!$C$12*COS(A2854))/COS(A2854))^2</f>
        <v>0.676317743009135</v>
      </c>
      <c r="C2854" s="14" t="n">
        <f aca="false">SIN(A2854)^3</f>
        <v>0.0232863073497121</v>
      </c>
      <c r="D2854" s="14" t="n">
        <f aca="false">Tabla142[[#This Row],[( sin(0.5*k0*W*cos θ)/cos θ )²]]*Tabla142[[#This Row],[sin³ θ]]</f>
        <v>0.0157489428297743</v>
      </c>
    </row>
    <row r="2855" customFormat="false" ht="15" hidden="false" customHeight="false" outlineLevel="0" collapsed="false">
      <c r="A2855" s="14" t="n">
        <f aca="false">A2854+0.001</f>
        <v>2.8529999999998</v>
      </c>
      <c r="B2855" s="14" t="n">
        <f aca="false">(SIN(0.5*'Parche Rectangular'!$C$9*'Parche Rectangular'!$C$12*COS(A2855))/COS(A2855))^2</f>
        <v>0.676200615666024</v>
      </c>
      <c r="C2855" s="14" t="n">
        <f aca="false">SIN(A2855)^3</f>
        <v>0.0230526085104869</v>
      </c>
      <c r="D2855" s="14" t="n">
        <f aca="false">Tabla142[[#This Row],[( sin(0.5*k0*W*cos θ)/cos θ )²]]*Tabla142[[#This Row],[sin³ θ]]</f>
        <v>0.0155881880674991</v>
      </c>
    </row>
    <row r="2856" customFormat="false" ht="15" hidden="false" customHeight="false" outlineLevel="0" collapsed="false">
      <c r="A2856" s="14" t="n">
        <f aca="false">A2855+0.001</f>
        <v>2.8539999999998</v>
      </c>
      <c r="B2856" s="14" t="n">
        <f aca="false">(SIN(0.5*'Parche Rectangular'!$C$9*'Parche Rectangular'!$C$12*COS(A2856))/COS(A2856))^2</f>
        <v>0.676083863477443</v>
      </c>
      <c r="C2856" s="14" t="n">
        <f aca="false">SIN(A2856)^3</f>
        <v>0.0228204098166855</v>
      </c>
      <c r="D2856" s="14" t="n">
        <f aca="false">Tabla142[[#This Row],[( sin(0.5*k0*W*cos θ)/cos θ )²]]*Tabla142[[#This Row],[sin³ θ]]</f>
        <v>0.0154285108350033</v>
      </c>
    </row>
    <row r="2857" customFormat="false" ht="15" hidden="false" customHeight="false" outlineLevel="0" collapsed="false">
      <c r="A2857" s="14" t="n">
        <f aca="false">A2856+0.001</f>
        <v>2.8549999999998</v>
      </c>
      <c r="B2857" s="14" t="n">
        <f aca="false">(SIN(0.5*'Parche Rectangular'!$C$9*'Parche Rectangular'!$C$12*COS(A2857))/COS(A2857))^2</f>
        <v>0.675967486761599</v>
      </c>
      <c r="C2857" s="14" t="n">
        <f aca="false">SIN(A2857)^3</f>
        <v>0.0225897076053742</v>
      </c>
      <c r="D2857" s="14" t="n">
        <f aca="false">Tabla142[[#This Row],[( sin(0.5*k0*W*cos θ)/cos θ )²]]*Tabla142[[#This Row],[sin³ θ]]</f>
        <v>0.0152699078766842</v>
      </c>
    </row>
    <row r="2858" customFormat="false" ht="15" hidden="false" customHeight="false" outlineLevel="0" collapsed="false">
      <c r="A2858" s="14" t="n">
        <f aca="false">A2857+0.001</f>
        <v>2.8559999999998</v>
      </c>
      <c r="B2858" s="14" t="n">
        <f aca="false">(SIN(0.5*'Parche Rectangular'!$C$9*'Parche Rectangular'!$C$12*COS(A2858))/COS(A2858))^2</f>
        <v>0.675851485835495</v>
      </c>
      <c r="C2858" s="14" t="n">
        <f aca="false">SIN(A2858)^3</f>
        <v>0.0223604981984494</v>
      </c>
      <c r="D2858" s="14" t="n">
        <f aca="false">Tabla142[[#This Row],[( sin(0.5*k0*W*cos θ)/cos θ )²]]*Tabla142[[#This Row],[sin³ θ]]</f>
        <v>0.015112375931444</v>
      </c>
    </row>
    <row r="2859" customFormat="false" ht="15" hidden="false" customHeight="false" outlineLevel="0" collapsed="false">
      <c r="A2859" s="14" t="n">
        <f aca="false">A2858+0.001</f>
        <v>2.8569999999998</v>
      </c>
      <c r="B2859" s="14" t="n">
        <f aca="false">(SIN(0.5*'Parche Rectangular'!$C$9*'Parche Rectangular'!$C$12*COS(A2859))/COS(A2859))^2</f>
        <v>0.675735861014924</v>
      </c>
      <c r="C2859" s="14" t="n">
        <f aca="false">SIN(A2859)^3</f>
        <v>0.022132777902676</v>
      </c>
      <c r="D2859" s="14" t="n">
        <f aca="false">Tabla142[[#This Row],[( sin(0.5*k0*W*cos θ)/cos θ )²]]*Tabla142[[#This Row],[sin³ θ]]</f>
        <v>0.0149559117327169</v>
      </c>
    </row>
    <row r="2860" customFormat="false" ht="15" hidden="false" customHeight="false" outlineLevel="0" collapsed="false">
      <c r="A2860" s="14" t="n">
        <f aca="false">A2859+0.001</f>
        <v>2.8579999999998</v>
      </c>
      <c r="B2860" s="14" t="n">
        <f aca="false">(SIN(0.5*'Parche Rectangular'!$C$9*'Parche Rectangular'!$C$12*COS(A2860))/COS(A2860))^2</f>
        <v>0.675620612614475</v>
      </c>
      <c r="C2860" s="14" t="n">
        <f aca="false">SIN(A2860)^3</f>
        <v>0.0219065430097265</v>
      </c>
      <c r="D2860" s="14" t="n">
        <f aca="false">Tabla142[[#This Row],[( sin(0.5*k0*W*cos θ)/cos θ )²]]*Tabla142[[#This Row],[sin³ θ]]</f>
        <v>0.0148005120084968</v>
      </c>
    </row>
    <row r="2861" customFormat="false" ht="15" hidden="false" customHeight="false" outlineLevel="0" collapsed="false">
      <c r="A2861" s="14" t="n">
        <f aca="false">A2860+0.001</f>
        <v>2.8589999999998</v>
      </c>
      <c r="B2861" s="14" t="n">
        <f aca="false">(SIN(0.5*'Parche Rectangular'!$C$9*'Parche Rectangular'!$C$12*COS(A2861))/COS(A2861))^2</f>
        <v>0.675505740947533</v>
      </c>
      <c r="C2861" s="14" t="n">
        <f aca="false">SIN(A2861)^3</f>
        <v>0.0216817897962204</v>
      </c>
      <c r="D2861" s="14" t="n">
        <f aca="false">Tabla142[[#This Row],[( sin(0.5*k0*W*cos θ)/cos θ )²]]*Tabla142[[#This Row],[sin³ θ]]</f>
        <v>0.0146461734813645</v>
      </c>
    </row>
    <row r="2862" customFormat="false" ht="15" hidden="false" customHeight="false" outlineLevel="0" collapsed="false">
      <c r="A2862" s="14" t="n">
        <f aca="false">A2861+0.001</f>
        <v>2.8599999999998</v>
      </c>
      <c r="B2862" s="14" t="n">
        <f aca="false">(SIN(0.5*'Parche Rectangular'!$C$9*'Parche Rectangular'!$C$12*COS(A2862))/COS(A2862))^2</f>
        <v>0.675391246326279</v>
      </c>
      <c r="C2862" s="14" t="n">
        <f aca="false">SIN(A2862)^3</f>
        <v>0.0214585145237629</v>
      </c>
      <c r="D2862" s="14" t="n">
        <f aca="false">Tabla142[[#This Row],[( sin(0.5*k0*W*cos θ)/cos θ )²]]*Tabla142[[#This Row],[sin³ θ]]</f>
        <v>0.0144928928685148</v>
      </c>
    </row>
    <row r="2863" customFormat="false" ht="15" hidden="false" customHeight="false" outlineLevel="0" collapsed="false">
      <c r="A2863" s="14" t="n">
        <f aca="false">A2862+0.001</f>
        <v>2.8609999999998</v>
      </c>
      <c r="B2863" s="14" t="n">
        <f aca="false">(SIN(0.5*'Parche Rectangular'!$C$9*'Parche Rectangular'!$C$12*COS(A2863))/COS(A2863))^2</f>
        <v>0.67527712906169</v>
      </c>
      <c r="C2863" s="14" t="n">
        <f aca="false">SIN(A2863)^3</f>
        <v>0.0212367134389851</v>
      </c>
      <c r="D2863" s="14" t="n">
        <f aca="false">Tabla142[[#This Row],[( sin(0.5*k0*W*cos θ)/cos θ )²]]*Tabla142[[#This Row],[sin³ θ]]</f>
        <v>0.0143406668817836</v>
      </c>
    </row>
    <row r="2864" customFormat="false" ht="15" hidden="false" customHeight="false" outlineLevel="0" collapsed="false">
      <c r="A2864" s="14" t="n">
        <f aca="false">A2863+0.001</f>
        <v>2.8619999999998</v>
      </c>
      <c r="B2864" s="14" t="n">
        <f aca="false">(SIN(0.5*'Parche Rectangular'!$C$9*'Parche Rectangular'!$C$12*COS(A2864))/COS(A2864))^2</f>
        <v>0.675163389463543</v>
      </c>
      <c r="C2864" s="14" t="n">
        <f aca="false">SIN(A2864)^3</f>
        <v>0.0210163827735827</v>
      </c>
      <c r="D2864" s="14" t="n">
        <f aca="false">Tabla142[[#This Row],[( sin(0.5*k0*W*cos θ)/cos θ )²]]*Tabla142[[#This Row],[sin³ θ]]</f>
        <v>0.0141894922276753</v>
      </c>
    </row>
    <row r="2865" customFormat="false" ht="15" hidden="false" customHeight="false" outlineLevel="0" collapsed="false">
      <c r="A2865" s="14" t="n">
        <f aca="false">A2864+0.001</f>
        <v>2.8629999999998</v>
      </c>
      <c r="B2865" s="14" t="n">
        <f aca="false">(SIN(0.5*'Parche Rectangular'!$C$9*'Parche Rectangular'!$C$12*COS(A2865))/COS(A2865))^2</f>
        <v>0.675050027840412</v>
      </c>
      <c r="C2865" s="14" t="n">
        <f aca="false">SIN(A2865)^3</f>
        <v>0.0207975187443564</v>
      </c>
      <c r="D2865" s="14" t="n">
        <f aca="false">Tabla142[[#This Row],[( sin(0.5*k0*W*cos θ)/cos θ )²]]*Tabla142[[#This Row],[sin³ θ]]</f>
        <v>0.0140393656073893</v>
      </c>
    </row>
    <row r="2866" customFormat="false" ht="15" hidden="false" customHeight="false" outlineLevel="0" collapsed="false">
      <c r="A2866" s="14" t="n">
        <f aca="false">A2865+0.001</f>
        <v>2.8639999999998</v>
      </c>
      <c r="B2866" s="14" t="n">
        <f aca="false">(SIN(0.5*'Parche Rectangular'!$C$9*'Parche Rectangular'!$C$12*COS(A2866))/COS(A2866))^2</f>
        <v>0.674937044499674</v>
      </c>
      <c r="C2866" s="14" t="n">
        <f aca="false">SIN(A2866)^3</f>
        <v>0.0205801175532513</v>
      </c>
      <c r="D2866" s="14" t="n">
        <f aca="false">Tabla142[[#This Row],[( sin(0.5*k0*W*cos θ)/cos θ )²]]*Tabla142[[#This Row],[sin³ θ]]</f>
        <v>0.0138902837168473</v>
      </c>
    </row>
    <row r="2867" customFormat="false" ht="15" hidden="false" customHeight="false" outlineLevel="0" collapsed="false">
      <c r="A2867" s="14" t="n">
        <f aca="false">A2866+0.001</f>
        <v>2.8649999999998</v>
      </c>
      <c r="B2867" s="14" t="n">
        <f aca="false">(SIN(0.5*'Parche Rectangular'!$C$9*'Parche Rectangular'!$C$12*COS(A2867))/COS(A2867))^2</f>
        <v>0.674824439747503</v>
      </c>
      <c r="C2867" s="14" t="n">
        <f aca="false">SIN(A2867)^3</f>
        <v>0.0203641753873968</v>
      </c>
      <c r="D2867" s="14" t="n">
        <f aca="false">Tabla142[[#This Row],[( sin(0.5*k0*W*cos θ)/cos θ )²]]*Tabla142[[#This Row],[sin³ θ]]</f>
        <v>0.0137422432467199</v>
      </c>
    </row>
    <row r="2868" customFormat="false" ht="15" hidden="false" customHeight="false" outlineLevel="0" collapsed="false">
      <c r="A2868" s="14" t="n">
        <f aca="false">A2867+0.001</f>
        <v>2.8659999999998</v>
      </c>
      <c r="B2868" s="14" t="n">
        <f aca="false">(SIN(0.5*'Parche Rectangular'!$C$9*'Parche Rectangular'!$C$12*COS(A2868))/COS(A2868))^2</f>
        <v>0.674712213888877</v>
      </c>
      <c r="C2868" s="14" t="n">
        <f aca="false">SIN(A2868)^3</f>
        <v>0.020149688419147</v>
      </c>
      <c r="D2868" s="14" t="n">
        <f aca="false">Tabla142[[#This Row],[( sin(0.5*k0*W*cos θ)/cos θ )²]]*Tabla142[[#This Row],[sin³ θ]]</f>
        <v>0.0135952408824537</v>
      </c>
    </row>
    <row r="2869" customFormat="false" ht="15" hidden="false" customHeight="false" outlineLevel="0" collapsed="false">
      <c r="A2869" s="14" t="n">
        <f aca="false">A2868+0.001</f>
        <v>2.8669999999998</v>
      </c>
      <c r="B2869" s="14" t="n">
        <f aca="false">(SIN(0.5*'Parche Rectangular'!$C$9*'Parche Rectangular'!$C$12*COS(A2869))/COS(A2869))^2</f>
        <v>0.674600367227575</v>
      </c>
      <c r="C2869" s="14" t="n">
        <f aca="false">SIN(A2869)^3</f>
        <v>0.0199366528061208</v>
      </c>
      <c r="D2869" s="14" t="n">
        <f aca="false">Tabla142[[#This Row],[( sin(0.5*k0*W*cos θ)/cos θ )²]]*Tabla142[[#This Row],[sin³ θ]]</f>
        <v>0.0134492733042978</v>
      </c>
    </row>
    <row r="2870" customFormat="false" ht="15" hidden="false" customHeight="false" outlineLevel="0" collapsed="false">
      <c r="A2870" s="14" t="n">
        <f aca="false">A2869+0.001</f>
        <v>2.86799999999979</v>
      </c>
      <c r="B2870" s="14" t="n">
        <f aca="false">(SIN(0.5*'Parche Rectangular'!$C$9*'Parche Rectangular'!$C$12*COS(A2870))/COS(A2870))^2</f>
        <v>0.674488900066183</v>
      </c>
      <c r="C2870" s="14" t="n">
        <f aca="false">SIN(A2870)^3</f>
        <v>0.019725064691242</v>
      </c>
      <c r="D2870" s="14" t="n">
        <f aca="false">Tabla142[[#This Row],[( sin(0.5*k0*W*cos θ)/cos θ )²]]*Tabla142[[#This Row],[sin³ θ]]</f>
        <v>0.0133043371873301</v>
      </c>
    </row>
    <row r="2871" customFormat="false" ht="15" hidden="false" customHeight="false" outlineLevel="0" collapsed="false">
      <c r="A2871" s="14" t="n">
        <f aca="false">A2870+0.001</f>
        <v>2.86899999999979</v>
      </c>
      <c r="B2871" s="14" t="n">
        <f aca="false">(SIN(0.5*'Parche Rectangular'!$C$9*'Parche Rectangular'!$C$12*COS(A2871))/COS(A2871))^2</f>
        <v>0.674377812706087</v>
      </c>
      <c r="C2871" s="14" t="n">
        <f aca="false">SIN(A2871)^3</f>
        <v>0.0195149202027803</v>
      </c>
      <c r="D2871" s="14" t="n">
        <f aca="false">Tabla142[[#This Row],[( sin(0.5*k0*W*cos θ)/cos θ )²]]*Tabla142[[#This Row],[sin³ θ]]</f>
        <v>0.0131604292014848</v>
      </c>
    </row>
    <row r="2872" customFormat="false" ht="15" hidden="false" customHeight="false" outlineLevel="0" collapsed="false">
      <c r="A2872" s="14" t="n">
        <f aca="false">A2871+0.001</f>
        <v>2.86999999999979</v>
      </c>
      <c r="B2872" s="14" t="n">
        <f aca="false">(SIN(0.5*'Parche Rectangular'!$C$9*'Parche Rectangular'!$C$12*COS(A2872))/COS(A2872))^2</f>
        <v>0.67426710544748</v>
      </c>
      <c r="C2872" s="14" t="n">
        <f aca="false">SIN(A2872)^3</f>
        <v>0.0193062154543913</v>
      </c>
      <c r="D2872" s="14" t="n">
        <f aca="false">Tabla142[[#This Row],[( sin(0.5*k0*W*cos θ)/cos θ )²]]*Tabla142[[#This Row],[sin³ θ]]</f>
        <v>0.0130175460115778</v>
      </c>
    </row>
    <row r="2873" customFormat="false" ht="15" hidden="false" customHeight="false" outlineLevel="0" collapsed="false">
      <c r="A2873" s="14" t="n">
        <f aca="false">A2872+0.001</f>
        <v>2.87099999999979</v>
      </c>
      <c r="B2873" s="14" t="n">
        <f aca="false">(SIN(0.5*'Parche Rectangular'!$C$9*'Parche Rectangular'!$C$12*COS(A2873))/COS(A2873))^2</f>
        <v>0.674156778589362</v>
      </c>
      <c r="C2873" s="14" t="n">
        <f aca="false">SIN(A2873)^3</f>
        <v>0.0190989465451578</v>
      </c>
      <c r="D2873" s="14" t="n">
        <f aca="false">Tabla142[[#This Row],[( sin(0.5*k0*W*cos θ)/cos θ )²]]*Tabla142[[#This Row],[sin³ θ]]</f>
        <v>0.012875684277334</v>
      </c>
    </row>
    <row r="2874" customFormat="false" ht="15" hidden="false" customHeight="false" outlineLevel="0" collapsed="false">
      <c r="A2874" s="14" t="n">
        <f aca="false">A2873+0.001</f>
        <v>2.87199999999979</v>
      </c>
      <c r="B2874" s="14" t="n">
        <f aca="false">(SIN(0.5*'Parche Rectangular'!$C$9*'Parche Rectangular'!$C$12*COS(A2874))/COS(A2874))^2</f>
        <v>0.674046832429538</v>
      </c>
      <c r="C2874" s="14" t="n">
        <f aca="false">SIN(A2874)^3</f>
        <v>0.0188931095596304</v>
      </c>
      <c r="D2874" s="14" t="n">
        <f aca="false">Tabla142[[#This Row],[( sin(0.5*k0*W*cos θ)/cos θ )²]]*Tabla142[[#This Row],[sin³ θ]]</f>
        <v>0.0127348406534131</v>
      </c>
    </row>
    <row r="2875" customFormat="false" ht="15" hidden="false" customHeight="false" outlineLevel="0" collapsed="false">
      <c r="A2875" s="14" t="n">
        <f aca="false">A2874+0.001</f>
        <v>2.87299999999979</v>
      </c>
      <c r="B2875" s="14" t="n">
        <f aca="false">(SIN(0.5*'Parche Rectangular'!$C$9*'Parche Rectangular'!$C$12*COS(A2875))/COS(A2875))^2</f>
        <v>0.673937267264624</v>
      </c>
      <c r="C2875" s="14" t="n">
        <f aca="false">SIN(A2875)^3</f>
        <v>0.0186887005678684</v>
      </c>
      <c r="D2875" s="14" t="n">
        <f aca="false">Tabla142[[#This Row],[( sin(0.5*k0*W*cos θ)/cos θ )²]]*Tabla142[[#This Row],[sin³ θ]]</f>
        <v>0.0125950117894361</v>
      </c>
    </row>
    <row r="2876" customFormat="false" ht="15" hidden="false" customHeight="false" outlineLevel="0" collapsed="false">
      <c r="A2876" s="14" t="n">
        <f aca="false">A2875+0.001</f>
        <v>2.87399999999979</v>
      </c>
      <c r="B2876" s="14" t="n">
        <f aca="false">(SIN(0.5*'Parche Rectangular'!$C$9*'Parche Rectangular'!$C$12*COS(A2876))/COS(A2876))^2</f>
        <v>0.673828083390041</v>
      </c>
      <c r="C2876" s="14" t="n">
        <f aca="false">SIN(A2876)^3</f>
        <v>0.0184857156254816</v>
      </c>
      <c r="D2876" s="14" t="n">
        <f aca="false">Tabla142[[#This Row],[( sin(0.5*k0*W*cos θ)/cos θ )²]]*Tabla142[[#This Row],[sin³ θ]]</f>
        <v>0.0124561943300116</v>
      </c>
    </row>
    <row r="2877" customFormat="false" ht="15" hidden="false" customHeight="false" outlineLevel="0" collapsed="false">
      <c r="A2877" s="14" t="n">
        <f aca="false">A2876+0.001</f>
        <v>2.87499999999979</v>
      </c>
      <c r="B2877" s="14" t="n">
        <f aca="false">(SIN(0.5*'Parche Rectangular'!$C$9*'Parche Rectangular'!$C$12*COS(A2877))/COS(A2877))^2</f>
        <v>0.673719281100023</v>
      </c>
      <c r="C2877" s="14" t="n">
        <f aca="false">SIN(A2877)^3</f>
        <v>0.0182841507736705</v>
      </c>
      <c r="D2877" s="14" t="n">
        <f aca="false">Tabla142[[#This Row],[( sin(0.5*k0*W*cos θ)/cos θ )²]]*Tabla142[[#This Row],[sin³ θ]]</f>
        <v>0.0123183849147617</v>
      </c>
    </row>
    <row r="2878" customFormat="false" ht="15" hidden="false" customHeight="false" outlineLevel="0" collapsed="false">
      <c r="A2878" s="14" t="n">
        <f aca="false">A2877+0.001</f>
        <v>2.87599999999979</v>
      </c>
      <c r="B2878" s="14" t="n">
        <f aca="false">(SIN(0.5*'Parche Rectangular'!$C$9*'Parche Rectangular'!$C$12*COS(A2878))/COS(A2878))^2</f>
        <v>0.673610860687613</v>
      </c>
      <c r="C2878" s="14" t="n">
        <f aca="false">SIN(A2878)^3</f>
        <v>0.0180840020392689</v>
      </c>
      <c r="D2878" s="14" t="n">
        <f aca="false">Tabla142[[#This Row],[( sin(0.5*k0*W*cos θ)/cos θ )²]]*Tabla142[[#This Row],[sin³ θ]]</f>
        <v>0.0121815801783485</v>
      </c>
    </row>
    <row r="2879" customFormat="false" ht="15" hidden="false" customHeight="false" outlineLevel="0" collapsed="false">
      <c r="A2879" s="14" t="n">
        <f aca="false">A2878+0.001</f>
        <v>2.87699999999979</v>
      </c>
      <c r="B2879" s="14" t="n">
        <f aca="false">(SIN(0.5*'Parche Rectangular'!$C$9*'Parche Rectangular'!$C$12*COS(A2879))/COS(A2879))^2</f>
        <v>0.673502822444664</v>
      </c>
      <c r="C2879" s="14" t="n">
        <f aca="false">SIN(A2879)^3</f>
        <v>0.0178852654347845</v>
      </c>
      <c r="D2879" s="14" t="n">
        <f aca="false">Tabla142[[#This Row],[( sin(0.5*k0*W*cos θ)/cos θ )²]]*Tabla142[[#This Row],[sin³ θ]]</f>
        <v>0.0120457767504994</v>
      </c>
    </row>
    <row r="2880" customFormat="false" ht="15" hidden="false" customHeight="false" outlineLevel="0" collapsed="false">
      <c r="A2880" s="14" t="n">
        <f aca="false">A2879+0.001</f>
        <v>2.87799999999979</v>
      </c>
      <c r="B2880" s="14" t="n">
        <f aca="false">(SIN(0.5*'Parche Rectangular'!$C$9*'Parche Rectangular'!$C$12*COS(A2880))/COS(A2880))^2</f>
        <v>0.673395166661845</v>
      </c>
      <c r="C2880" s="14" t="n">
        <f aca="false">SIN(A2880)^3</f>
        <v>0.0176879369584412</v>
      </c>
      <c r="D2880" s="14" t="n">
        <f aca="false">Tabla142[[#This Row],[( sin(0.5*k0*W*cos θ)/cos θ )²]]*Tabla142[[#This Row],[sin³ θ]]</f>
        <v>0.0119109712560337</v>
      </c>
    </row>
    <row r="2881" customFormat="false" ht="15" hidden="false" customHeight="false" outlineLevel="0" collapsed="false">
      <c r="A2881" s="14" t="n">
        <f aca="false">A2880+0.001</f>
        <v>2.87899999999979</v>
      </c>
      <c r="B2881" s="14" t="n">
        <f aca="false">(SIN(0.5*'Parche Rectangular'!$C$9*'Parche Rectangular'!$C$12*COS(A2881))/COS(A2881))^2</f>
        <v>0.673287893628635</v>
      </c>
      <c r="C2881" s="14" t="n">
        <f aca="false">SIN(A2881)^3</f>
        <v>0.0174920125942204</v>
      </c>
      <c r="D2881" s="14" t="n">
        <f aca="false">Tabla142[[#This Row],[( sin(0.5*k0*W*cos θ)/cos θ )²]]*Tabla142[[#This Row],[sin³ θ]]</f>
        <v>0.0117771603148882</v>
      </c>
    </row>
    <row r="2882" customFormat="false" ht="15" hidden="false" customHeight="false" outlineLevel="0" collapsed="false">
      <c r="A2882" s="14" t="n">
        <f aca="false">A2881+0.001</f>
        <v>2.87999999999979</v>
      </c>
      <c r="B2882" s="14" t="n">
        <f aca="false">(SIN(0.5*'Parche Rectangular'!$C$9*'Parche Rectangular'!$C$12*COS(A2882))/COS(A2882))^2</f>
        <v>0.673181003633329</v>
      </c>
      <c r="C2882" s="14" t="n">
        <f aca="false">SIN(A2882)^3</f>
        <v>0.0172974883119034</v>
      </c>
      <c r="D2882" s="14" t="n">
        <f aca="false">Tabla142[[#This Row],[( sin(0.5*k0*W*cos θ)/cos θ )²]]*Tabla142[[#This Row],[sin³ θ]]</f>
        <v>0.0116443405421429</v>
      </c>
    </row>
    <row r="2883" customFormat="false" ht="15" hidden="false" customHeight="false" outlineLevel="0" collapsed="false">
      <c r="A2883" s="14" t="n">
        <f aca="false">A2882+0.001</f>
        <v>2.88099999999979</v>
      </c>
      <c r="B2883" s="14" t="n">
        <f aca="false">(SIN(0.5*'Parche Rectangular'!$C$9*'Parche Rectangular'!$C$12*COS(A2883))/COS(A2883))^2</f>
        <v>0.673074496963036</v>
      </c>
      <c r="C2883" s="14" t="n">
        <f aca="false">SIN(A2883)^3</f>
        <v>0.0171043600671132</v>
      </c>
      <c r="D2883" s="14" t="n">
        <f aca="false">Tabla142[[#This Row],[( sin(0.5*k0*W*cos θ)/cos θ )²]]*Tabla142[[#This Row],[sin³ θ]]</f>
        <v>0.0115125085480469</v>
      </c>
    </row>
    <row r="2884" customFormat="false" ht="15" hidden="false" customHeight="false" outlineLevel="0" collapsed="false">
      <c r="A2884" s="14" t="n">
        <f aca="false">A2883+0.001</f>
        <v>2.88199999999979</v>
      </c>
      <c r="B2884" s="14" t="n">
        <f aca="false">(SIN(0.5*'Parche Rectangular'!$C$9*'Parche Rectangular'!$C$12*COS(A2884))/COS(A2884))^2</f>
        <v>0.672968373903681</v>
      </c>
      <c r="C2884" s="14" t="n">
        <f aca="false">SIN(A2884)^3</f>
        <v>0.0169126238013569</v>
      </c>
      <c r="D2884" s="14" t="n">
        <f aca="false">Tabla142[[#This Row],[( sin(0.5*k0*W*cos θ)/cos θ )²]]*Tabla142[[#This Row],[sin³ θ]]</f>
        <v>0.0113816609380438</v>
      </c>
    </row>
    <row r="2885" customFormat="false" ht="15" hidden="false" customHeight="false" outlineLevel="0" collapsed="false">
      <c r="A2885" s="14" t="n">
        <f aca="false">A2884+0.001</f>
        <v>2.88299999999979</v>
      </c>
      <c r="B2885" s="14" t="n">
        <f aca="false">(SIN(0.5*'Parche Rectangular'!$C$9*'Parche Rectangular'!$C$12*COS(A2885))/COS(A2885))^2</f>
        <v>0.672862634740005</v>
      </c>
      <c r="C2885" s="14" t="n">
        <f aca="false">SIN(A2885)^3</f>
        <v>0.0167222754420675</v>
      </c>
      <c r="D2885" s="14" t="n">
        <f aca="false">Tabla142[[#This Row],[( sin(0.5*k0*W*cos θ)/cos θ )²]]*Tabla142[[#This Row],[sin³ θ]]</f>
        <v>0.0112517943127976</v>
      </c>
    </row>
    <row r="2886" customFormat="false" ht="15" hidden="false" customHeight="false" outlineLevel="0" collapsed="false">
      <c r="A2886" s="14" t="n">
        <f aca="false">A2885+0.001</f>
        <v>2.88399999999979</v>
      </c>
      <c r="B2886" s="14" t="n">
        <f aca="false">(SIN(0.5*'Parche Rectangular'!$C$9*'Parche Rectangular'!$C$12*COS(A2886))/COS(A2886))^2</f>
        <v>0.672757279755569</v>
      </c>
      <c r="C2886" s="14" t="n">
        <f aca="false">SIN(A2886)^3</f>
        <v>0.0165333109026472</v>
      </c>
      <c r="D2886" s="14" t="n">
        <f aca="false">Tabla142[[#This Row],[( sin(0.5*k0*W*cos θ)/cos θ )²]]*Tabla142[[#This Row],[sin³ θ]]</f>
        <v>0.011122905268218</v>
      </c>
    </row>
    <row r="2887" customFormat="false" ht="15" hidden="false" customHeight="false" outlineLevel="0" collapsed="false">
      <c r="A2887" s="14" t="n">
        <f aca="false">A2886+0.001</f>
        <v>2.88499999999979</v>
      </c>
      <c r="B2887" s="14" t="n">
        <f aca="false">(SIN(0.5*'Parche Rectangular'!$C$9*'Parche Rectangular'!$C$12*COS(A2887))/COS(A2887))^2</f>
        <v>0.67265230923275</v>
      </c>
      <c r="C2887" s="14" t="n">
        <f aca="false">SIN(A2887)^3</f>
        <v>0.0163457260825092</v>
      </c>
      <c r="D2887" s="14" t="n">
        <f aca="false">Tabla142[[#This Row],[( sin(0.5*k0*W*cos θ)/cos θ )²]]*Tabla142[[#This Row],[sin³ θ]]</f>
        <v>0.0109949903954858</v>
      </c>
    </row>
    <row r="2888" customFormat="false" ht="15" hidden="false" customHeight="false" outlineLevel="0" collapsed="false">
      <c r="A2888" s="14" t="n">
        <f aca="false">A2887+0.001</f>
        <v>2.88599999999979</v>
      </c>
      <c r="B2888" s="14" t="n">
        <f aca="false">(SIN(0.5*'Parche Rectangular'!$C$9*'Parche Rectangular'!$C$12*COS(A2888))/COS(A2888))^2</f>
        <v>0.672547723452747</v>
      </c>
      <c r="C2888" s="14" t="n">
        <f aca="false">SIN(A2888)^3</f>
        <v>0.0161595168671207</v>
      </c>
      <c r="D2888" s="14" t="n">
        <f aca="false">Tabla142[[#This Row],[( sin(0.5*k0*W*cos θ)/cos θ )²]]*Tabla142[[#This Row],[sin³ θ]]</f>
        <v>0.0108680462810783</v>
      </c>
    </row>
    <row r="2889" customFormat="false" ht="15" hidden="false" customHeight="false" outlineLevel="0" collapsed="false">
      <c r="A2889" s="14" t="n">
        <f aca="false">A2888+0.001</f>
        <v>2.88699999999979</v>
      </c>
      <c r="B2889" s="14" t="n">
        <f aca="false">(SIN(0.5*'Parche Rectangular'!$C$9*'Parche Rectangular'!$C$12*COS(A2889))/COS(A2889))^2</f>
        <v>0.672443522695576</v>
      </c>
      <c r="C2889" s="14" t="n">
        <f aca="false">SIN(A2889)^3</f>
        <v>0.015974679128046</v>
      </c>
      <c r="D2889" s="14" t="n">
        <f aca="false">Tabla142[[#This Row],[( sin(0.5*k0*W*cos θ)/cos θ )²]]*Tabla142[[#This Row],[sin³ θ]]</f>
        <v>0.0107420695067948</v>
      </c>
    </row>
    <row r="2890" customFormat="false" ht="15" hidden="false" customHeight="false" outlineLevel="0" collapsed="false">
      <c r="A2890" s="14" t="n">
        <f aca="false">A2889+0.001</f>
        <v>2.88799999999979</v>
      </c>
      <c r="B2890" s="14" t="n">
        <f aca="false">(SIN(0.5*'Parche Rectangular'!$C$9*'Parche Rectangular'!$C$12*COS(A2890))/COS(A2890))^2</f>
        <v>0.672339707240077</v>
      </c>
      <c r="C2890" s="14" t="n">
        <f aca="false">SIN(A2890)^3</f>
        <v>0.015791208722989</v>
      </c>
      <c r="D2890" s="14" t="n">
        <f aca="false">Tabla142[[#This Row],[( sin(0.5*k0*W*cos θ)/cos θ )²]]*Tabla142[[#This Row],[sin³ θ]]</f>
        <v>0.0106170566497814</v>
      </c>
    </row>
    <row r="2891" customFormat="false" ht="15" hidden="false" customHeight="false" outlineLevel="0" collapsed="false">
      <c r="A2891" s="14" t="n">
        <f aca="false">A2890+0.001</f>
        <v>2.88899999999979</v>
      </c>
      <c r="B2891" s="14" t="n">
        <f aca="false">(SIN(0.5*'Parche Rectangular'!$C$9*'Parche Rectangular'!$C$12*COS(A2891))/COS(A2891))^2</f>
        <v>0.672236277363909</v>
      </c>
      <c r="C2891" s="14" t="n">
        <f aca="false">SIN(A2891)^3</f>
        <v>0.0156091014958366</v>
      </c>
      <c r="D2891" s="14" t="n">
        <f aca="false">Tabla142[[#This Row],[( sin(0.5*k0*W*cos θ)/cos θ )²]]*Tabla142[[#This Row],[sin³ θ]]</f>
        <v>0.0104930042825566</v>
      </c>
    </row>
    <row r="2892" customFormat="false" ht="15" hidden="false" customHeight="false" outlineLevel="0" collapsed="false">
      <c r="A2892" s="14" t="n">
        <f aca="false">A2891+0.001</f>
        <v>2.88999999999979</v>
      </c>
      <c r="B2892" s="14" t="n">
        <f aca="false">(SIN(0.5*'Parche Rectangular'!$C$9*'Parche Rectangular'!$C$12*COS(A2892))/COS(A2892))^2</f>
        <v>0.672133233343559</v>
      </c>
      <c r="C2892" s="14" t="n">
        <f aca="false">SIN(A2892)^3</f>
        <v>0.0154283532767017</v>
      </c>
      <c r="D2892" s="14" t="n">
        <f aca="false">Tabla142[[#This Row],[( sin(0.5*k0*W*cos θ)/cos θ )²]]*Tabla142[[#This Row],[sin³ θ]]</f>
        <v>0.0103699089730362</v>
      </c>
    </row>
    <row r="2893" customFormat="false" ht="15" hidden="false" customHeight="false" outlineLevel="0" collapsed="false">
      <c r="A2893" s="14" t="n">
        <f aca="false">A2892+0.001</f>
        <v>2.89099999999979</v>
      </c>
      <c r="B2893" s="14" t="n">
        <f aca="false">(SIN(0.5*'Parche Rectangular'!$C$9*'Parche Rectangular'!$C$12*COS(A2893))/COS(A2893))^2</f>
        <v>0.672030575454332</v>
      </c>
      <c r="C2893" s="14" t="n">
        <f aca="false">SIN(A2893)^3</f>
        <v>0.0152489598819668</v>
      </c>
      <c r="D2893" s="14" t="n">
        <f aca="false">Tabla142[[#This Row],[( sin(0.5*k0*W*cos θ)/cos θ )²]]*Tabla142[[#This Row],[sin³ θ]]</f>
        <v>0.0102477672845582</v>
      </c>
    </row>
    <row r="2894" customFormat="false" ht="15" hidden="false" customHeight="false" outlineLevel="0" collapsed="false">
      <c r="A2894" s="14" t="n">
        <f aca="false">A2893+0.001</f>
        <v>2.89199999999979</v>
      </c>
      <c r="B2894" s="14" t="n">
        <f aca="false">(SIN(0.5*'Parche Rectangular'!$C$9*'Parche Rectangular'!$C$12*COS(A2894))/COS(A2894))^2</f>
        <v>0.671928303970361</v>
      </c>
      <c r="C2894" s="14" t="n">
        <f aca="false">SIN(A2894)^3</f>
        <v>0.0150709171143271</v>
      </c>
      <c r="D2894" s="14" t="n">
        <f aca="false">Tabla142[[#This Row],[( sin(0.5*k0*W*cos θ)/cos θ )²]]*Tabla142[[#This Row],[sin³ θ]]</f>
        <v>0.0101265757759077</v>
      </c>
    </row>
    <row r="2895" customFormat="false" ht="15" hidden="false" customHeight="false" outlineLevel="0" collapsed="false">
      <c r="A2895" s="14" t="n">
        <f aca="false">A2894+0.001</f>
        <v>2.89299999999979</v>
      </c>
      <c r="B2895" s="14" t="n">
        <f aca="false">(SIN(0.5*'Parche Rectangular'!$C$9*'Parche Rectangular'!$C$12*COS(A2895))/COS(A2895))^2</f>
        <v>0.671826419164604</v>
      </c>
      <c r="C2895" s="14" t="n">
        <f aca="false">SIN(A2895)^3</f>
        <v>0.0148942207628346</v>
      </c>
      <c r="D2895" s="14" t="n">
        <f aca="false">Tabla142[[#This Row],[( sin(0.5*k0*W*cos θ)/cos θ )²]]*Tabla142[[#This Row],[sin³ θ]]</f>
        <v>0.0100063310013423</v>
      </c>
    </row>
    <row r="2896" customFormat="false" ht="15" hidden="false" customHeight="false" outlineLevel="0" collapsed="false">
      <c r="A2896" s="14" t="n">
        <f aca="false">A2895+0.001</f>
        <v>2.89399999999979</v>
      </c>
      <c r="B2896" s="14" t="n">
        <f aca="false">(SIN(0.5*'Parche Rectangular'!$C$9*'Parche Rectangular'!$C$12*COS(A2896))/COS(A2896))^2</f>
        <v>0.671724921308845</v>
      </c>
      <c r="C2896" s="14" t="n">
        <f aca="false">SIN(A2896)^3</f>
        <v>0.0147188666029412</v>
      </c>
      <c r="D2896" s="14" t="n">
        <f aca="false">Tabla142[[#This Row],[( sin(0.5*k0*W*cos θ)/cos θ )²]]*Tabla142[[#This Row],[sin³ θ]]</f>
        <v>0.00988702951061607</v>
      </c>
    </row>
    <row r="2897" customFormat="false" ht="15" hidden="false" customHeight="false" outlineLevel="0" collapsed="false">
      <c r="A2897" s="14" t="n">
        <f aca="false">A2896+0.001</f>
        <v>2.89499999999979</v>
      </c>
      <c r="B2897" s="14" t="n">
        <f aca="false">(SIN(0.5*'Parche Rectangular'!$C$9*'Parche Rectangular'!$C$12*COS(A2897))/COS(A2897))^2</f>
        <v>0.671623810673695</v>
      </c>
      <c r="C2897" s="14" t="n">
        <f aca="false">SIN(A2897)^3</f>
        <v>0.014544850396543</v>
      </c>
      <c r="D2897" s="14" t="n">
        <f aca="false">Tabla142[[#This Row],[( sin(0.5*k0*W*cos θ)/cos θ )²]]*Tabla142[[#This Row],[sin³ θ]]</f>
        <v>0.00976866784900504</v>
      </c>
    </row>
    <row r="2898" customFormat="false" ht="15" hidden="false" customHeight="false" outlineLevel="0" collapsed="false">
      <c r="A2898" s="14" t="n">
        <f aca="false">A2897+0.001</f>
        <v>2.89599999999979</v>
      </c>
      <c r="B2898" s="14" t="n">
        <f aca="false">(SIN(0.5*'Parche Rectangular'!$C$9*'Parche Rectangular'!$C$12*COS(A2898))/COS(A2898))^2</f>
        <v>0.671523087528594</v>
      </c>
      <c r="C2898" s="14" t="n">
        <f aca="false">SIN(A2898)^3</f>
        <v>0.0143721678920242</v>
      </c>
      <c r="D2898" s="14" t="n">
        <f aca="false">Tabla142[[#This Row],[( sin(0.5*k0*W*cos θ)/cos θ )²]]*Tabla142[[#This Row],[sin³ θ]]</f>
        <v>0.00965124255733141</v>
      </c>
    </row>
    <row r="2899" customFormat="false" ht="15" hidden="false" customHeight="false" outlineLevel="0" collapsed="false">
      <c r="A2899" s="14" t="n">
        <f aca="false">A2898+0.001</f>
        <v>2.89699999999979</v>
      </c>
      <c r="B2899" s="14" t="n">
        <f aca="false">(SIN(0.5*'Parche Rectangular'!$C$9*'Parche Rectangular'!$C$12*COS(A2899))/COS(A2899))^2</f>
        <v>0.671422752141811</v>
      </c>
      <c r="C2899" s="14" t="n">
        <f aca="false">SIN(A2899)^3</f>
        <v>0.0142008148243008</v>
      </c>
      <c r="D2899" s="14" t="n">
        <f aca="false">Tabla142[[#This Row],[( sin(0.5*k0*W*cos θ)/cos θ )²]]*Tabla142[[#This Row],[sin³ θ]]</f>
        <v>0.00953475017198828</v>
      </c>
    </row>
    <row r="2900" customFormat="false" ht="15" hidden="false" customHeight="false" outlineLevel="0" collapsed="false">
      <c r="A2900" s="14" t="n">
        <f aca="false">A2899+0.001</f>
        <v>2.89799999999979</v>
      </c>
      <c r="B2900" s="14" t="n">
        <f aca="false">(SIN(0.5*'Parche Rectangular'!$C$9*'Parche Rectangular'!$C$12*COS(A2900))/COS(A2900))^2</f>
        <v>0.671322804780443</v>
      </c>
      <c r="C2900" s="14" t="n">
        <f aca="false">SIN(A2900)^3</f>
        <v>0.0140307869148654</v>
      </c>
      <c r="D2900" s="14" t="n">
        <f aca="false">Tabla142[[#This Row],[( sin(0.5*k0*W*cos θ)/cos θ )²]]*Tabla142[[#This Row],[sin³ θ]]</f>
        <v>0.00941918722496418</v>
      </c>
    </row>
    <row r="2901" customFormat="false" ht="15" hidden="false" customHeight="false" outlineLevel="0" collapsed="false">
      <c r="A2901" s="14" t="n">
        <f aca="false">A2900+0.001</f>
        <v>2.89899999999979</v>
      </c>
      <c r="B2901" s="14" t="n">
        <f aca="false">(SIN(0.5*'Parche Rectangular'!$C$9*'Parche Rectangular'!$C$12*COS(A2901))/COS(A2901))^2</f>
        <v>0.671223245710421</v>
      </c>
      <c r="C2901" s="14" t="n">
        <f aca="false">SIN(A2901)^3</f>
        <v>0.013862079871831</v>
      </c>
      <c r="D2901" s="14" t="n">
        <f aca="false">Tabla142[[#This Row],[( sin(0.5*k0*W*cos θ)/cos θ )²]]*Tabla142[[#This Row],[sin³ θ]]</f>
        <v>0.0093045502438675</v>
      </c>
    </row>
    <row r="2902" customFormat="false" ht="15" hidden="false" customHeight="false" outlineLevel="0" collapsed="false">
      <c r="A2902" s="14" t="n">
        <f aca="false">A2901+0.001</f>
        <v>2.89999999999979</v>
      </c>
      <c r="B2902" s="14" t="n">
        <f aca="false">(SIN(0.5*'Parche Rectangular'!$C$9*'Parche Rectangular'!$C$12*COS(A2902))/COS(A2902))^2</f>
        <v>0.671124075196504</v>
      </c>
      <c r="C2902" s="14" t="n">
        <f aca="false">SIN(A2902)^3</f>
        <v>0.0136946893899758</v>
      </c>
      <c r="D2902" s="14" t="n">
        <f aca="false">Tabla142[[#This Row],[( sin(0.5*k0*W*cos θ)/cos θ )²]]*Tabla142[[#This Row],[sin³ θ]]</f>
        <v>0.00919083575195088</v>
      </c>
    </row>
    <row r="2903" customFormat="false" ht="15" hidden="false" customHeight="false" outlineLevel="0" collapsed="false">
      <c r="A2903" s="14" t="n">
        <f aca="false">A2902+0.001</f>
        <v>2.90099999999979</v>
      </c>
      <c r="B2903" s="14" t="n">
        <f aca="false">(SIN(0.5*'Parche Rectangular'!$C$9*'Parche Rectangular'!$C$12*COS(A2903))/COS(A2903))^2</f>
        <v>0.671025293502286</v>
      </c>
      <c r="C2903" s="14" t="n">
        <f aca="false">SIN(A2903)^3</f>
        <v>0.0135286111507875</v>
      </c>
      <c r="D2903" s="14" t="n">
        <f aca="false">Tabla142[[#This Row],[( sin(0.5*k0*W*cos θ)/cos θ )²]]*Tabla142[[#This Row],[sin³ θ]]</f>
        <v>0.00907804026813551</v>
      </c>
    </row>
    <row r="2904" customFormat="false" ht="15" hidden="false" customHeight="false" outlineLevel="0" collapsed="false">
      <c r="A2904" s="14" t="n">
        <f aca="false">A2903+0.001</f>
        <v>2.90199999999979</v>
      </c>
      <c r="B2904" s="14" t="n">
        <f aca="false">(SIN(0.5*'Parche Rectangular'!$C$9*'Parche Rectangular'!$C$12*COS(A2904))/COS(A2904))^2</f>
        <v>0.670926900890194</v>
      </c>
      <c r="C2904" s="14" t="n">
        <f aca="false">SIN(A2904)^3</f>
        <v>0.0133638408225084</v>
      </c>
      <c r="D2904" s="14" t="n">
        <f aca="false">Tabla142[[#This Row],[( sin(0.5*k0*W*cos θ)/cos θ )²]]*Tabla142[[#This Row],[sin³ θ]]</f>
        <v>0.0089661603070354</v>
      </c>
    </row>
    <row r="2905" customFormat="false" ht="15" hidden="false" customHeight="false" outlineLevel="0" collapsed="false">
      <c r="A2905" s="14" t="n">
        <f aca="false">A2904+0.001</f>
        <v>2.90299999999979</v>
      </c>
      <c r="B2905" s="14" t="n">
        <f aca="false">(SIN(0.5*'Parche Rectangular'!$C$9*'Parche Rectangular'!$C$12*COS(A2905))/COS(A2905))^2</f>
        <v>0.670828897621487</v>
      </c>
      <c r="C2905" s="14" t="n">
        <f aca="false">SIN(A2905)^3</f>
        <v>0.0132003740601796</v>
      </c>
      <c r="D2905" s="14" t="n">
        <f aca="false">Tabla142[[#This Row],[( sin(0.5*k0*W*cos θ)/cos θ )²]]*Tabla142[[#This Row],[sin³ θ]]</f>
        <v>0.00885519237898154</v>
      </c>
    </row>
    <row r="2906" customFormat="false" ht="15" hidden="false" customHeight="false" outlineLevel="0" collapsed="false">
      <c r="A2906" s="14" t="n">
        <f aca="false">A2905+0.001</f>
        <v>2.90399999999979</v>
      </c>
      <c r="B2906" s="14" t="n">
        <f aca="false">(SIN(0.5*'Parche Rectangular'!$C$9*'Parche Rectangular'!$C$12*COS(A2906))/COS(A2906))^2</f>
        <v>0.670731283956263</v>
      </c>
      <c r="C2906" s="14" t="n">
        <f aca="false">SIN(A2906)^3</f>
        <v>0.0130382065056864</v>
      </c>
      <c r="D2906" s="14" t="n">
        <f aca="false">Tabla142[[#This Row],[( sin(0.5*k0*W*cos θ)/cos θ )²]]*Tabla142[[#This Row],[sin³ θ]]</f>
        <v>0.00874513299004597</v>
      </c>
    </row>
    <row r="2907" customFormat="false" ht="15" hidden="false" customHeight="false" outlineLevel="0" collapsed="false">
      <c r="A2907" s="14" t="n">
        <f aca="false">A2906+0.001</f>
        <v>2.90499999999979</v>
      </c>
      <c r="B2907" s="14" t="n">
        <f aca="false">(SIN(0.5*'Parche Rectangular'!$C$9*'Parche Rectangular'!$C$12*COS(A2907))/COS(A2907))^2</f>
        <v>0.670634060153452</v>
      </c>
      <c r="C2907" s="14" t="n">
        <f aca="false">SIN(A2907)^3</f>
        <v>0.0128773337878035</v>
      </c>
      <c r="D2907" s="14" t="n">
        <f aca="false">Tabla142[[#This Row],[( sin(0.5*k0*W*cos θ)/cos θ )²]]*Tabla142[[#This Row],[sin³ θ]]</f>
        <v>0.00863597864206587</v>
      </c>
    </row>
    <row r="2908" customFormat="false" ht="15" hidden="false" customHeight="false" outlineLevel="0" collapsed="false">
      <c r="A2908" s="14" t="n">
        <f aca="false">A2907+0.001</f>
        <v>2.90599999999979</v>
      </c>
      <c r="B2908" s="14" t="n">
        <f aca="false">(SIN(0.5*'Parche Rectangular'!$C$9*'Parche Rectangular'!$C$12*COS(A2908))/COS(A2908))^2</f>
        <v>0.670537226470823</v>
      </c>
      <c r="C2908" s="14" t="n">
        <f aca="false">SIN(A2908)^3</f>
        <v>0.0127177515222394</v>
      </c>
      <c r="D2908" s="14" t="n">
        <f aca="false">Tabla142[[#This Row],[( sin(0.5*k0*W*cos θ)/cos θ )²]]*Tabla142[[#This Row],[sin³ θ]]</f>
        <v>0.0085277258326675</v>
      </c>
    </row>
    <row r="2909" customFormat="false" ht="15" hidden="false" customHeight="false" outlineLevel="0" collapsed="false">
      <c r="A2909" s="14" t="n">
        <f aca="false">A2908+0.001</f>
        <v>2.90699999999979</v>
      </c>
      <c r="B2909" s="14" t="n">
        <f aca="false">(SIN(0.5*'Parche Rectangular'!$C$9*'Parche Rectangular'!$C$12*COS(A2909))/COS(A2909))^2</f>
        <v>0.670440783164983</v>
      </c>
      <c r="C2909" s="14" t="n">
        <f aca="false">SIN(A2909)^3</f>
        <v>0.0125594553116826</v>
      </c>
      <c r="D2909" s="14" t="n">
        <f aca="false">Tabla142[[#This Row],[( sin(0.5*k0*W*cos θ)/cos θ )²]]*Tabla142[[#This Row],[sin³ θ]]</f>
        <v>0.00842037105529009</v>
      </c>
    </row>
    <row r="2910" customFormat="false" ht="15" hidden="false" customHeight="false" outlineLevel="0" collapsed="false">
      <c r="A2910" s="14" t="n">
        <f aca="false">A2909+0.001</f>
        <v>2.90799999999979</v>
      </c>
      <c r="B2910" s="14" t="n">
        <f aca="false">(SIN(0.5*'Parche Rectangular'!$C$9*'Parche Rectangular'!$C$12*COS(A2910))/COS(A2910))^2</f>
        <v>0.670344730491374</v>
      </c>
      <c r="C2910" s="14" t="n">
        <f aca="false">SIN(A2910)^3</f>
        <v>0.0124024407458464</v>
      </c>
      <c r="D2910" s="14" t="n">
        <f aca="false">Tabla142[[#This Row],[( sin(0.5*k0*W*cos θ)/cos θ )²]]*Tabla142[[#This Row],[sin³ θ]]</f>
        <v>0.00831391079920966</v>
      </c>
    </row>
    <row r="2911" customFormat="false" ht="15" hidden="false" customHeight="false" outlineLevel="0" collapsed="false">
      <c r="A2911" s="14" t="n">
        <f aca="false">A2910+0.001</f>
        <v>2.90899999999979</v>
      </c>
      <c r="B2911" s="14" t="n">
        <f aca="false">(SIN(0.5*'Parche Rectangular'!$C$9*'Parche Rectangular'!$C$12*COS(A2911))/COS(A2911))^2</f>
        <v>0.670249068704282</v>
      </c>
      <c r="C2911" s="14" t="n">
        <f aca="false">SIN(A2911)^3</f>
        <v>0.0122467034015147</v>
      </c>
      <c r="D2911" s="14" t="n">
        <f aca="false">Tabla142[[#This Row],[( sin(0.5*k0*W*cos θ)/cos θ )²]]*Tabla142[[#This Row],[sin³ θ]]</f>
        <v>0.00820834154956281</v>
      </c>
    </row>
    <row r="2912" customFormat="false" ht="15" hidden="false" customHeight="false" outlineLevel="0" collapsed="false">
      <c r="A2912" s="14" t="n">
        <f aca="false">A2911+0.001</f>
        <v>2.90999999999979</v>
      </c>
      <c r="B2912" s="14" t="n">
        <f aca="false">(SIN(0.5*'Parche Rectangular'!$C$9*'Parche Rectangular'!$C$12*COS(A2912))/COS(A2912))^2</f>
        <v>0.67015379805683</v>
      </c>
      <c r="C2912" s="14" t="n">
        <f aca="false">SIN(A2912)^3</f>
        <v>0.0120922388425876</v>
      </c>
      <c r="D2912" s="14" t="n">
        <f aca="false">Tabla142[[#This Row],[( sin(0.5*k0*W*cos θ)/cos θ )²]]*Tabla142[[#This Row],[sin³ θ]]</f>
        <v>0.0081036597873704</v>
      </c>
    </row>
    <row r="2913" customFormat="false" ht="15" hidden="false" customHeight="false" outlineLevel="0" collapsed="false">
      <c r="A2913" s="14" t="n">
        <f aca="false">A2912+0.001</f>
        <v>2.91099999999979</v>
      </c>
      <c r="B2913" s="14" t="n">
        <f aca="false">(SIN(0.5*'Parche Rectangular'!$C$9*'Parche Rectangular'!$C$12*COS(A2913))/COS(A2913))^2</f>
        <v>0.670058918800983</v>
      </c>
      <c r="C2913" s="14" t="n">
        <f aca="false">SIN(A2913)^3</f>
        <v>0.011939042620127</v>
      </c>
      <c r="D2913" s="14" t="n">
        <f aca="false">Tabla142[[#This Row],[( sin(0.5*k0*W*cos θ)/cos θ )²]]*Tabla142[[#This Row],[sin³ θ]]</f>
        <v>0.00799986198956113</v>
      </c>
    </row>
    <row r="2914" customFormat="false" ht="15" hidden="false" customHeight="false" outlineLevel="0" collapsed="false">
      <c r="A2914" s="14" t="n">
        <f aca="false">A2913+0.001</f>
        <v>2.91199999999979</v>
      </c>
      <c r="B2914" s="14" t="n">
        <f aca="false">(SIN(0.5*'Parche Rectangular'!$C$9*'Parche Rectangular'!$C$12*COS(A2914))/COS(A2914))^2</f>
        <v>0.669964431187548</v>
      </c>
      <c r="C2914" s="14" t="n">
        <f aca="false">SIN(A2914)^3</f>
        <v>0.0117871102724027</v>
      </c>
      <c r="D2914" s="14" t="n">
        <f aca="false">Tabla142[[#This Row],[( sin(0.5*k0*W*cos θ)/cos θ )²]]*Tabla142[[#This Row],[sin³ θ]]</f>
        <v>0.00789694462899516</v>
      </c>
    </row>
    <row r="2915" customFormat="false" ht="15" hidden="false" customHeight="false" outlineLevel="0" collapsed="false">
      <c r="A2915" s="14" t="n">
        <f aca="false">A2914+0.001</f>
        <v>2.91299999999979</v>
      </c>
      <c r="B2915" s="14" t="n">
        <f aca="false">(SIN(0.5*'Parche Rectangular'!$C$9*'Parche Rectangular'!$C$12*COS(A2915))/COS(A2915))^2</f>
        <v>0.669870335466175</v>
      </c>
      <c r="C2915" s="14" t="n">
        <f aca="false">SIN(A2915)^3</f>
        <v>0.0116364373249383</v>
      </c>
      <c r="D2915" s="14" t="n">
        <f aca="false">Tabla142[[#This Row],[( sin(0.5*k0*W*cos θ)/cos θ )²]]*Tabla142[[#This Row],[sin³ θ]]</f>
        <v>0.00779490417448754</v>
      </c>
    </row>
    <row r="2916" customFormat="false" ht="15" hidden="false" customHeight="false" outlineLevel="0" collapsed="false">
      <c r="A2916" s="14" t="n">
        <f aca="false">A2915+0.001</f>
        <v>2.91399999999979</v>
      </c>
      <c r="B2916" s="14" t="n">
        <f aca="false">(SIN(0.5*'Parche Rectangular'!$C$9*'Parche Rectangular'!$C$12*COS(A2916))/COS(A2916))^2</f>
        <v>0.669776631885355</v>
      </c>
      <c r="C2916" s="14" t="n">
        <f aca="false">SIN(A2916)^3</f>
        <v>0.0114870192905574</v>
      </c>
      <c r="D2916" s="14" t="n">
        <f aca="false">Tabla142[[#This Row],[( sin(0.5*k0*W*cos θ)/cos θ )²]]*Tabla142[[#This Row],[sin³ θ]]</f>
        <v>0.00769373709083166</v>
      </c>
    </row>
    <row r="2917" customFormat="false" ht="15" hidden="false" customHeight="false" outlineLevel="0" collapsed="false">
      <c r="A2917" s="14" t="n">
        <f aca="false">A2916+0.001</f>
        <v>2.91499999999979</v>
      </c>
      <c r="B2917" s="14" t="n">
        <f aca="false">(SIN(0.5*'Parche Rectangular'!$C$9*'Parche Rectangular'!$C$12*COS(A2917))/COS(A2917))^2</f>
        <v>0.669683320692428</v>
      </c>
      <c r="C2917" s="14" t="n">
        <f aca="false">SIN(A2917)^3</f>
        <v>0.0113388516694297</v>
      </c>
      <c r="D2917" s="14" t="n">
        <f aca="false">Tabla142[[#This Row],[( sin(0.5*k0*W*cos θ)/cos θ )²]]*Tabla142[[#This Row],[sin³ θ]]</f>
        <v>0.00759343983882254</v>
      </c>
    </row>
    <row r="2918" customFormat="false" ht="15" hidden="false" customHeight="false" outlineLevel="0" collapsed="false">
      <c r="A2918" s="14" t="n">
        <f aca="false">A2917+0.001</f>
        <v>2.91599999999979</v>
      </c>
      <c r="B2918" s="14" t="n">
        <f aca="false">(SIN(0.5*'Parche Rectangular'!$C$9*'Parche Rectangular'!$C$12*COS(A2918))/COS(A2918))^2</f>
        <v>0.669590402133575</v>
      </c>
      <c r="C2918" s="14" t="n">
        <f aca="false">SIN(A2918)^3</f>
        <v>0.0111919299491173</v>
      </c>
      <c r="D2918" s="14" t="n">
        <f aca="false">Tabla142[[#This Row],[( sin(0.5*k0*W*cos θ)/cos θ )²]]*Tabla142[[#This Row],[sin³ θ]]</f>
        <v>0.00749400887528022</v>
      </c>
    </row>
    <row r="2919" customFormat="false" ht="15" hidden="false" customHeight="false" outlineLevel="0" collapsed="false">
      <c r="A2919" s="14" t="n">
        <f aca="false">A2918+0.001</f>
        <v>2.91699999999979</v>
      </c>
      <c r="B2919" s="14" t="n">
        <f aca="false">(SIN(0.5*'Parche Rectangular'!$C$9*'Parche Rectangular'!$C$12*COS(A2919))/COS(A2919))^2</f>
        <v>0.669497876453825</v>
      </c>
      <c r="C2919" s="14" t="n">
        <f aca="false">SIN(A2919)^3</f>
        <v>0.0110462496046213</v>
      </c>
      <c r="D2919" s="14" t="n">
        <f aca="false">Tabla142[[#This Row],[( sin(0.5*k0*W*cos θ)/cos θ )²]]*Tabla142[[#This Row],[sin³ θ]]</f>
        <v>0.00739544065307284</v>
      </c>
    </row>
    <row r="2920" customFormat="false" ht="15" hidden="false" customHeight="false" outlineLevel="0" collapsed="false">
      <c r="A2920" s="14" t="n">
        <f aca="false">A2919+0.001</f>
        <v>2.91799999999979</v>
      </c>
      <c r="B2920" s="14" t="n">
        <f aca="false">(SIN(0.5*'Parche Rectangular'!$C$9*'Parche Rectangular'!$C$12*COS(A2920))/COS(A2920))^2</f>
        <v>0.669405743897055</v>
      </c>
      <c r="C2920" s="14" t="n">
        <f aca="false">SIN(A2920)^3</f>
        <v>0.0109018060984284</v>
      </c>
      <c r="D2920" s="14" t="n">
        <f aca="false">Tabla142[[#This Row],[( sin(0.5*k0*W*cos θ)/cos θ )²]]*Tabla142[[#This Row],[sin³ θ]]</f>
        <v>0.00729773162113989</v>
      </c>
    </row>
    <row r="2921" customFormat="false" ht="15" hidden="false" customHeight="false" outlineLevel="0" collapsed="false">
      <c r="A2921" s="14" t="n">
        <f aca="false">A2920+0.001</f>
        <v>2.91899999999979</v>
      </c>
      <c r="B2921" s="14" t="n">
        <f aca="false">(SIN(0.5*'Parche Rectangular'!$C$9*'Parche Rectangular'!$C$12*COS(A2921))/COS(A2921))^2</f>
        <v>0.669314004705986</v>
      </c>
      <c r="C2921" s="14" t="n">
        <f aca="false">SIN(A2921)^3</f>
        <v>0.0107585948805574</v>
      </c>
      <c r="D2921" s="14" t="n">
        <f aca="false">Tabla142[[#This Row],[( sin(0.5*k0*W*cos θ)/cos θ )²]]*Tabla142[[#This Row],[sin³ θ]]</f>
        <v>0.00720087822451521</v>
      </c>
    </row>
    <row r="2922" customFormat="false" ht="15" hidden="false" customHeight="false" outlineLevel="0" collapsed="false">
      <c r="A2922" s="14" t="n">
        <f aca="false">A2921+0.001</f>
        <v>2.91999999999979</v>
      </c>
      <c r="B2922" s="14" t="n">
        <f aca="false">(SIN(0.5*'Parche Rectangular'!$C$9*'Parche Rectangular'!$C$12*COS(A2922))/COS(A2922))^2</f>
        <v>0.669222659122192</v>
      </c>
      <c r="C2922" s="14" t="n">
        <f aca="false">SIN(A2922)^3</f>
        <v>0.0106166113886063</v>
      </c>
      <c r="D2922" s="14" t="n">
        <f aca="false">Tabla142[[#This Row],[( sin(0.5*k0*W*cos θ)/cos θ )²]]*Tabla142[[#This Row],[sin³ θ]]</f>
        <v>0.00710487690435004</v>
      </c>
    </row>
    <row r="2923" customFormat="false" ht="15" hidden="false" customHeight="false" outlineLevel="0" collapsed="false">
      <c r="A2923" s="14" t="n">
        <f aca="false">A2922+0.001</f>
        <v>2.92099999999979</v>
      </c>
      <c r="B2923" s="14" t="n">
        <f aca="false">(SIN(0.5*'Parche Rectangular'!$C$9*'Parche Rectangular'!$C$12*COS(A2923))/COS(A2923))^2</f>
        <v>0.669131707386093</v>
      </c>
      <c r="C2923" s="14" t="n">
        <f aca="false">SIN(A2923)^3</f>
        <v>0.0104758510477988</v>
      </c>
      <c r="D2923" s="14" t="n">
        <f aca="false">Tabla142[[#This Row],[( sin(0.5*k0*W*cos θ)/cos θ )²]]*Tabla142[[#This Row],[sin³ θ]]</f>
        <v>0.00700972409793597</v>
      </c>
    </row>
    <row r="2924" customFormat="false" ht="15" hidden="false" customHeight="false" outlineLevel="0" collapsed="false">
      <c r="A2924" s="14" t="n">
        <f aca="false">A2923+0.001</f>
        <v>2.92199999999979</v>
      </c>
      <c r="B2924" s="14" t="n">
        <f aca="false">(SIN(0.5*'Parche Rectangular'!$C$9*'Parche Rectangular'!$C$12*COS(A2924))/COS(A2924))^2</f>
        <v>0.669041149736961</v>
      </c>
      <c r="C2924" s="14" t="n">
        <f aca="false">SIN(A2924)^3</f>
        <v>0.0103363092710315</v>
      </c>
      <c r="D2924" s="14" t="n">
        <f aca="false">Tabla142[[#This Row],[( sin(0.5*k0*W*cos θ)/cos θ )²]]*Tabla142[[#This Row],[sin³ θ]]</f>
        <v>0.00691541623872776</v>
      </c>
    </row>
    <row r="2925" customFormat="false" ht="15" hidden="false" customHeight="false" outlineLevel="0" collapsed="false">
      <c r="A2925" s="14" t="n">
        <f aca="false">A2924+0.001</f>
        <v>2.92299999999979</v>
      </c>
      <c r="B2925" s="14" t="n">
        <f aca="false">(SIN(0.5*'Parche Rectangular'!$C$9*'Parche Rectangular'!$C$12*COS(A2925))/COS(A2925))^2</f>
        <v>0.668950986412919</v>
      </c>
      <c r="C2925" s="14" t="n">
        <f aca="false">SIN(A2925)^3</f>
        <v>0.0101979814589215</v>
      </c>
      <c r="D2925" s="14" t="n">
        <f aca="false">Tabla142[[#This Row],[( sin(0.5*k0*W*cos θ)/cos θ )²]]*Tabla142[[#This Row],[sin³ θ]]</f>
        <v>0.00682194975636619</v>
      </c>
    </row>
    <row r="2926" customFormat="false" ht="15" hidden="false" customHeight="false" outlineLevel="0" collapsed="false">
      <c r="A2926" s="14" t="n">
        <f aca="false">A2925+0.001</f>
        <v>2.92399999999979</v>
      </c>
      <c r="B2926" s="14" t="n">
        <f aca="false">(SIN(0.5*'Parche Rectangular'!$C$9*'Parche Rectangular'!$C$12*COS(A2926))/COS(A2926))^2</f>
        <v>0.66886121765094</v>
      </c>
      <c r="C2926" s="14" t="n">
        <f aca="false">SIN(A2926)^3</f>
        <v>0.0100608629998528</v>
      </c>
      <c r="D2926" s="14" t="n">
        <f aca="false">Tabla142[[#This Row],[( sin(0.5*k0*W*cos θ)/cos θ )²]]*Tabla142[[#This Row],[sin³ θ]]</f>
        <v>0.0067293210767008</v>
      </c>
    </row>
    <row r="2927" customFormat="false" ht="15" hidden="false" customHeight="false" outlineLevel="0" collapsed="false">
      <c r="A2927" s="14" t="n">
        <f aca="false">A2926+0.001</f>
        <v>2.92499999999979</v>
      </c>
      <c r="B2927" s="14" t="n">
        <f aca="false">(SIN(0.5*'Parche Rectangular'!$C$9*'Parche Rectangular'!$C$12*COS(A2927))/COS(A2927))^2</f>
        <v>0.668771843686854</v>
      </c>
      <c r="C2927" s="14" t="n">
        <f aca="false">SIN(A2927)^3</f>
        <v>0.00992494927002417</v>
      </c>
      <c r="D2927" s="14" t="n">
        <f aca="false">Tabla142[[#This Row],[( sin(0.5*k0*W*cos θ)/cos θ )²]]*Tabla142[[#This Row],[sin³ θ]]</f>
        <v>0.00663752662181256</v>
      </c>
    </row>
    <row r="2928" customFormat="false" ht="15" hidden="false" customHeight="false" outlineLevel="0" collapsed="false">
      <c r="A2928" s="14" t="n">
        <f aca="false">A2927+0.001</f>
        <v>2.92599999999979</v>
      </c>
      <c r="B2928" s="14" t="n">
        <f aca="false">(SIN(0.5*'Parche Rectangular'!$C$9*'Parche Rectangular'!$C$12*COS(A2928))/COS(A2928))^2</f>
        <v>0.668682864755339</v>
      </c>
      <c r="C2928" s="14" t="n">
        <f aca="false">SIN(A2928)^3</f>
        <v>0.00979023563349676</v>
      </c>
      <c r="D2928" s="14" t="n">
        <f aca="false">Tabla142[[#This Row],[( sin(0.5*k0*W*cos θ)/cos θ )²]]*Tabla142[[#This Row],[sin³ θ]]</f>
        <v>0.00654656281003642</v>
      </c>
    </row>
    <row r="2929" customFormat="false" ht="15" hidden="false" customHeight="false" outlineLevel="0" collapsed="false">
      <c r="A2929" s="14" t="n">
        <f aca="false">A2928+0.001</f>
        <v>2.92699999999979</v>
      </c>
      <c r="B2929" s="14" t="n">
        <f aca="false">(SIN(0.5*'Parche Rectangular'!$C$9*'Parche Rectangular'!$C$12*COS(A2929))/COS(A2929))^2</f>
        <v>0.668594281089932</v>
      </c>
      <c r="C2929" s="14" t="n">
        <f aca="false">SIN(A2929)^3</f>
        <v>0.00965671744224131</v>
      </c>
      <c r="D2929" s="14" t="n">
        <f aca="false">Tabla142[[#This Row],[( sin(0.5*k0*W*cos θ)/cos θ )²]]*Tabla142[[#This Row],[sin³ θ]]</f>
        <v>0.00645642605598393</v>
      </c>
    </row>
    <row r="2930" customFormat="false" ht="15" hidden="false" customHeight="false" outlineLevel="0" collapsed="false">
      <c r="A2930" s="14" t="n">
        <f aca="false">A2929+0.001</f>
        <v>2.92799999999979</v>
      </c>
      <c r="B2930" s="14" t="n">
        <f aca="false">(SIN(0.5*'Parche Rectangular'!$C$9*'Parche Rectangular'!$C$12*COS(A2930))/COS(A2930))^2</f>
        <v>0.668506092923022</v>
      </c>
      <c r="C2930" s="14" t="n">
        <f aca="false">SIN(A2930)^3</f>
        <v>0.00952439003618602</v>
      </c>
      <c r="D2930" s="14" t="n">
        <f aca="false">Tabla142[[#This Row],[( sin(0.5*k0*W*cos θ)/cos θ )²]]*Tabla142[[#This Row],[sin³ θ]]</f>
        <v>0.00636711277056567</v>
      </c>
    </row>
    <row r="2931" customFormat="false" ht="15" hidden="false" customHeight="false" outlineLevel="0" collapsed="false">
      <c r="A2931" s="14" t="n">
        <f aca="false">A2930+0.001</f>
        <v>2.92899999999979</v>
      </c>
      <c r="B2931" s="14" t="n">
        <f aca="false">(SIN(0.5*'Parche Rectangular'!$C$9*'Parche Rectangular'!$C$12*COS(A2931))/COS(A2931))^2</f>
        <v>0.668418300485856</v>
      </c>
      <c r="C2931" s="14" t="n">
        <f aca="false">SIN(A2931)^3</f>
        <v>0.00939324874326434</v>
      </c>
      <c r="D2931" s="14" t="n">
        <f aca="false">Tabla142[[#This Row],[( sin(0.5*k0*W*cos θ)/cos θ )²]]*Tabla142[[#This Row],[sin³ θ]]</f>
        <v>0.00627861936101365</v>
      </c>
    </row>
    <row r="2932" customFormat="false" ht="15" hidden="false" customHeight="false" outlineLevel="0" collapsed="false">
      <c r="A2932" s="14" t="n">
        <f aca="false">A2931+0.001</f>
        <v>2.92999999999979</v>
      </c>
      <c r="B2932" s="14" t="n">
        <f aca="false">(SIN(0.5*'Parche Rectangular'!$C$9*'Parche Rectangular'!$C$12*COS(A2932))/COS(A2932))^2</f>
        <v>0.668330904008536</v>
      </c>
      <c r="C2932" s="14" t="n">
        <f aca="false">SIN(A2932)^3</f>
        <v>0.00926328887946291</v>
      </c>
      <c r="D2932" s="14" t="n">
        <f aca="false">Tabla142[[#This Row],[( sin(0.5*k0*W*cos θ)/cos θ )²]]*Tabla142[[#This Row],[sin³ θ]]</f>
        <v>0.00619094223090367</v>
      </c>
    </row>
    <row r="2933" customFormat="false" ht="15" hidden="false" customHeight="false" outlineLevel="0" collapsed="false">
      <c r="A2933" s="14" t="n">
        <f aca="false">A2932+0.001</f>
        <v>2.93099999999979</v>
      </c>
      <c r="B2933" s="14" t="n">
        <f aca="false">(SIN(0.5*'Parche Rectangular'!$C$9*'Parche Rectangular'!$C$12*COS(A2933))/COS(A2933))^2</f>
        <v>0.668243903720024</v>
      </c>
      <c r="C2933" s="14" t="n">
        <f aca="false">SIN(A2933)^3</f>
        <v>0.00913450574886951</v>
      </c>
      <c r="D2933" s="14" t="n">
        <f aca="false">Tabla142[[#This Row],[( sin(0.5*k0*W*cos θ)/cos θ )²]]*Tabla142[[#This Row],[sin³ θ]]</f>
        <v>0.00610407778017756</v>
      </c>
    </row>
    <row r="2934" customFormat="false" ht="15" hidden="false" customHeight="false" outlineLevel="0" collapsed="false">
      <c r="A2934" s="14" t="n">
        <f aca="false">A2933+0.001</f>
        <v>2.93199999999979</v>
      </c>
      <c r="B2934" s="14" t="n">
        <f aca="false">(SIN(0.5*'Parche Rectangular'!$C$9*'Parche Rectangular'!$C$12*COS(A2934))/COS(A2934))^2</f>
        <v>0.668157299848138</v>
      </c>
      <c r="C2934" s="14" t="n">
        <f aca="false">SIN(A2934)^3</f>
        <v>0.00900689464372124</v>
      </c>
      <c r="D2934" s="14" t="n">
        <f aca="false">Tabla142[[#This Row],[( sin(0.5*k0*W*cos θ)/cos θ )²]]*Tabla142[[#This Row],[sin³ θ]]</f>
        <v>0.00601802240516544</v>
      </c>
    </row>
    <row r="2935" customFormat="false" ht="15" hidden="false" customHeight="false" outlineLevel="0" collapsed="false">
      <c r="A2935" s="14" t="n">
        <f aca="false">A2934+0.001</f>
        <v>2.93299999999979</v>
      </c>
      <c r="B2935" s="14" t="n">
        <f aca="false">(SIN(0.5*'Parche Rectangular'!$C$9*'Parche Rectangular'!$C$12*COS(A2935))/COS(A2935))^2</f>
        <v>0.668071092619557</v>
      </c>
      <c r="C2935" s="14" t="n">
        <f aca="false">SIN(A2935)^3</f>
        <v>0.00888045084445275</v>
      </c>
      <c r="D2935" s="14" t="n">
        <f aca="false">Tabla142[[#This Row],[( sin(0.5*k0*W*cos θ)/cos θ )²]]*Tabla142[[#This Row],[sin³ θ]]</f>
        <v>0.00593277249860782</v>
      </c>
    </row>
    <row r="2936" customFormat="false" ht="15" hidden="false" customHeight="false" outlineLevel="0" collapsed="false">
      <c r="A2936" s="14" t="n">
        <f aca="false">A2935+0.001</f>
        <v>2.93399999999979</v>
      </c>
      <c r="B2936" s="14" t="n">
        <f aca="false">(SIN(0.5*'Parche Rectangular'!$C$9*'Parche Rectangular'!$C$12*COS(A2936))/COS(A2936))^2</f>
        <v>0.667985282259819</v>
      </c>
      <c r="C2936" s="14" t="n">
        <f aca="false">SIN(A2936)^3</f>
        <v>0.00875516961974456</v>
      </c>
      <c r="D2936" s="14" t="n">
        <f aca="false">Tabla142[[#This Row],[( sin(0.5*k0*W*cos θ)/cos θ )²]]*Tabla142[[#This Row],[sin³ θ]]</f>
        <v>0.00584832444967767</v>
      </c>
    </row>
    <row r="2937" customFormat="false" ht="15" hidden="false" customHeight="false" outlineLevel="0" collapsed="false">
      <c r="A2937" s="14" t="n">
        <f aca="false">A2936+0.001</f>
        <v>2.93499999999979</v>
      </c>
      <c r="B2937" s="14" t="n">
        <f aca="false">(SIN(0.5*'Parche Rectangular'!$C$9*'Parche Rectangular'!$C$12*COS(A2937))/COS(A2937))^2</f>
        <v>0.667899868993323</v>
      </c>
      <c r="C2937" s="14" t="n">
        <f aca="false">SIN(A2937)^3</f>
        <v>0.00863104622657156</v>
      </c>
      <c r="D2937" s="14" t="n">
        <f aca="false">Tabla142[[#This Row],[( sin(0.5*k0*W*cos θ)/cos θ )²]]*Tabla142[[#This Row],[sin³ θ]]</f>
        <v>0.00576467464400246</v>
      </c>
    </row>
    <row r="2938" customFormat="false" ht="15" hidden="false" customHeight="false" outlineLevel="0" collapsed="false">
      <c r="A2938" s="14" t="n">
        <f aca="false">A2937+0.001</f>
        <v>2.93599999999979</v>
      </c>
      <c r="B2938" s="14" t="n">
        <f aca="false">(SIN(0.5*'Parche Rectangular'!$C$9*'Parche Rectangular'!$C$12*COS(A2938))/COS(A2938))^2</f>
        <v>0.667814853043331</v>
      </c>
      <c r="C2938" s="14" t="n">
        <f aca="false">SIN(A2938)^3</f>
        <v>0.00850807591025149</v>
      </c>
      <c r="D2938" s="14" t="n">
        <f aca="false">Tabla142[[#This Row],[( sin(0.5*k0*W*cos θ)/cos θ )²]]*Tabla142[[#This Row],[sin³ θ]]</f>
        <v>0.0056818194636861</v>
      </c>
    </row>
    <row r="2939" customFormat="false" ht="15" hidden="false" customHeight="false" outlineLevel="0" collapsed="false">
      <c r="A2939" s="14" t="n">
        <f aca="false">A2938+0.001</f>
        <v>2.93699999999979</v>
      </c>
      <c r="B2939" s="14" t="n">
        <f aca="false">(SIN(0.5*'Parche Rectangular'!$C$9*'Parche Rectangular'!$C$12*COS(A2939))/COS(A2939))^2</f>
        <v>0.667730234631964</v>
      </c>
      <c r="C2939" s="14" t="n">
        <f aca="false">SIN(A2939)^3</f>
        <v>0.00838625390449369</v>
      </c>
      <c r="D2939" s="14" t="n">
        <f aca="false">Tabla142[[#This Row],[( sin(0.5*k0*W*cos θ)/cos θ )²]]*Tabla142[[#This Row],[sin³ θ]]</f>
        <v>0.0055997552873308</v>
      </c>
    </row>
    <row r="2940" customFormat="false" ht="15" hidden="false" customHeight="false" outlineLevel="0" collapsed="false">
      <c r="A2940" s="14" t="n">
        <f aca="false">A2939+0.001</f>
        <v>2.93799999999979</v>
      </c>
      <c r="B2940" s="14" t="n">
        <f aca="false">(SIN(0.5*'Parche Rectangular'!$C$9*'Parche Rectangular'!$C$12*COS(A2940))/COS(A2940))^2</f>
        <v>0.66764601398021</v>
      </c>
      <c r="C2940" s="14" t="n">
        <f aca="false">SIN(A2940)^3</f>
        <v>0.00826557543144782</v>
      </c>
      <c r="D2940" s="14" t="n">
        <f aca="false">Tabla142[[#This Row],[( sin(0.5*k0*W*cos θ)/cos θ )²]]*Tabla142[[#This Row],[sin³ θ]]</f>
        <v>0.00551847849005889</v>
      </c>
    </row>
    <row r="2941" customFormat="false" ht="15" hidden="false" customHeight="false" outlineLevel="0" collapsed="false">
      <c r="A2941" s="14" t="n">
        <f aca="false">A2940+0.001</f>
        <v>2.93899999999979</v>
      </c>
      <c r="B2941" s="14" t="n">
        <f aca="false">(SIN(0.5*'Parche Rectangular'!$C$9*'Parche Rectangular'!$C$12*COS(A2941))/COS(A2941))^2</f>
        <v>0.667562191307919</v>
      </c>
      <c r="C2941" s="14" t="n">
        <f aca="false">SIN(A2941)^3</f>
        <v>0.00814603570175272</v>
      </c>
      <c r="D2941" s="14" t="n">
        <f aca="false">Tabla142[[#This Row],[( sin(0.5*k0*W*cos θ)/cos θ )²]]*Tabla142[[#This Row],[sin³ θ]]</f>
        <v>0.00543798544353459</v>
      </c>
    </row>
    <row r="2942" customFormat="false" ht="15" hidden="false" customHeight="false" outlineLevel="0" collapsed="false">
      <c r="A2942" s="14" t="n">
        <f aca="false">A2941+0.001</f>
        <v>2.93999999999979</v>
      </c>
      <c r="B2942" s="14" t="n">
        <f aca="false">(SIN(0.5*'Parche Rectangular'!$C$9*'Parche Rectangular'!$C$12*COS(A2942))/COS(A2942))^2</f>
        <v>0.667478766833806</v>
      </c>
      <c r="C2942" s="14" t="n">
        <f aca="false">SIN(A2942)^3</f>
        <v>0.00802762991458545</v>
      </c>
      <c r="D2942" s="14" t="n">
        <f aca="false">Tabla142[[#This Row],[( sin(0.5*k0*W*cos θ)/cos θ )²]]*Tabla142[[#This Row],[sin³ θ]]</f>
        <v>0.00535827251598567</v>
      </c>
    </row>
    <row r="2943" customFormat="false" ht="15" hidden="false" customHeight="false" outlineLevel="0" collapsed="false">
      <c r="A2943" s="14" t="n">
        <f aca="false">A2942+0.001</f>
        <v>2.94099999999979</v>
      </c>
      <c r="B2943" s="14" t="n">
        <f aca="false">(SIN(0.5*'Parche Rectangular'!$C$9*'Parche Rectangular'!$C$12*COS(A2943))/COS(A2943))^2</f>
        <v>0.667395740775453</v>
      </c>
      <c r="C2943" s="14" t="n">
        <f aca="false">SIN(A2943)^3</f>
        <v>0.00791035325771032</v>
      </c>
      <c r="D2943" s="14" t="n">
        <f aca="false">Tabla142[[#This Row],[( sin(0.5*k0*W*cos θ)/cos θ )²]]*Tabla142[[#This Row],[sin³ θ]]</f>
        <v>0.0052793360722251</v>
      </c>
    </row>
    <row r="2944" customFormat="false" ht="15" hidden="false" customHeight="false" outlineLevel="0" collapsed="false">
      <c r="A2944" s="14" t="n">
        <f aca="false">A2943+0.001</f>
        <v>2.94199999999979</v>
      </c>
      <c r="B2944" s="14" t="n">
        <f aca="false">(SIN(0.5*'Parche Rectangular'!$C$9*'Parche Rectangular'!$C$12*COS(A2944))/COS(A2944))^2</f>
        <v>0.667313113349307</v>
      </c>
      <c r="C2944" s="14" t="n">
        <f aca="false">SIN(A2944)^3</f>
        <v>0.0077942009075281</v>
      </c>
      <c r="D2944" s="14" t="n">
        <f aca="false">Tabla142[[#This Row],[( sin(0.5*k0*W*cos θ)/cos θ )²]]*Tabla142[[#This Row],[sin³ θ]]</f>
        <v>0.00520117247367256</v>
      </c>
    </row>
    <row r="2945" customFormat="false" ht="15" hidden="false" customHeight="false" outlineLevel="0" collapsed="false">
      <c r="A2945" s="14" t="n">
        <f aca="false">A2944+0.001</f>
        <v>2.94299999999979</v>
      </c>
      <c r="B2945" s="14" t="n">
        <f aca="false">(SIN(0.5*'Parche Rectangular'!$C$9*'Parche Rectangular'!$C$12*COS(A2945))/COS(A2945))^2</f>
        <v>0.667230884770681</v>
      </c>
      <c r="C2945" s="14" t="n">
        <f aca="false">SIN(A2945)^3</f>
        <v>0.00767916802912529</v>
      </c>
      <c r="D2945" s="14" t="n">
        <f aca="false">Tabla142[[#This Row],[( sin(0.5*k0*W*cos θ)/cos θ )²]]*Tabla142[[#This Row],[sin³ θ]]</f>
        <v>0.00512377807837599</v>
      </c>
    </row>
    <row r="2946" customFormat="false" ht="15" hidden="false" customHeight="false" outlineLevel="0" collapsed="false">
      <c r="A2946" s="14" t="n">
        <f aca="false">A2945+0.001</f>
        <v>2.94399999999979</v>
      </c>
      <c r="B2946" s="14" t="n">
        <f aca="false">(SIN(0.5*'Parche Rectangular'!$C$9*'Parche Rectangular'!$C$12*COS(A2946))/COS(A2946))^2</f>
        <v>0.667149055253759</v>
      </c>
      <c r="C2946" s="14" t="n">
        <f aca="false">SIN(A2946)^3</f>
        <v>0.00756524977632357</v>
      </c>
      <c r="D2946" s="14" t="n">
        <f aca="false">Tabla142[[#This Row],[( sin(0.5*k0*W*cos θ)/cos θ )²]]*Tabla142[[#This Row],[sin³ θ]]</f>
        <v>0.00504714924103298</v>
      </c>
    </row>
    <row r="2947" customFormat="false" ht="15" hidden="false" customHeight="false" outlineLevel="0" collapsed="false">
      <c r="A2947" s="14" t="n">
        <f aca="false">A2946+0.001</f>
        <v>2.94499999999979</v>
      </c>
      <c r="B2947" s="14" t="n">
        <f aca="false">(SIN(0.5*'Parche Rectangular'!$C$9*'Parche Rectangular'!$C$12*COS(A2947))/COS(A2947))^2</f>
        <v>0.667067625011592</v>
      </c>
      <c r="C2947" s="14" t="n">
        <f aca="false">SIN(A2947)^3</f>
        <v>0.00745244129172921</v>
      </c>
      <c r="D2947" s="14" t="n">
        <f aca="false">Tabla142[[#This Row],[( sin(0.5*k0*W*cos θ)/cos θ )²]]*Tabla142[[#This Row],[sin³ θ]]</f>
        <v>0.00497128231301213</v>
      </c>
    </row>
    <row r="2948" customFormat="false" ht="15" hidden="false" customHeight="false" outlineLevel="0" collapsed="false">
      <c r="A2948" s="14" t="n">
        <f aca="false">A2947+0.001</f>
        <v>2.94599999999979</v>
      </c>
      <c r="B2948" s="14" t="n">
        <f aca="false">(SIN(0.5*'Parche Rectangular'!$C$9*'Parche Rectangular'!$C$12*COS(A2948))/COS(A2948))^2</f>
        <v>0.6669865942561</v>
      </c>
      <c r="C2948" s="14" t="n">
        <f aca="false">SIN(A2948)^3</f>
        <v>0.00734073770678277</v>
      </c>
      <c r="D2948" s="14" t="n">
        <f aca="false">Tabla142[[#This Row],[( sin(0.5*k0*W*cos θ)/cos θ )²]]*Tabla142[[#This Row],[sin³ θ]]</f>
        <v>0.00489617364237437</v>
      </c>
    </row>
    <row r="2949" customFormat="false" ht="15" hidden="false" customHeight="false" outlineLevel="0" collapsed="false">
      <c r="A2949" s="14" t="n">
        <f aca="false">A2948+0.001</f>
        <v>2.94699999999979</v>
      </c>
      <c r="B2949" s="14" t="n">
        <f aca="false">(SIN(0.5*'Parche Rectangular'!$C$9*'Parche Rectangular'!$C$12*COS(A2949))/COS(A2949))^2</f>
        <v>0.666905963198074</v>
      </c>
      <c r="C2949" s="14" t="n">
        <f aca="false">SIN(A2949)^3</f>
        <v>0.00723013414180871</v>
      </c>
      <c r="D2949" s="14" t="n">
        <f aca="false">Tabla142[[#This Row],[( sin(0.5*k0*W*cos θ)/cos θ )²]]*Tabla142[[#This Row],[sin³ θ]]</f>
        <v>0.00482181957389422</v>
      </c>
    </row>
    <row r="2950" customFormat="false" ht="15" hidden="false" customHeight="false" outlineLevel="0" collapsed="false">
      <c r="A2950" s="14" t="n">
        <f aca="false">A2949+0.001</f>
        <v>2.94799999999979</v>
      </c>
      <c r="B2950" s="14" t="n">
        <f aca="false">(SIN(0.5*'Parche Rectangular'!$C$9*'Parche Rectangular'!$C$12*COS(A2950))/COS(A2950))^2</f>
        <v>0.666825732047177</v>
      </c>
      <c r="C2950" s="14" t="n">
        <f aca="false">SIN(A2950)^3</f>
        <v>0.00712062570606526</v>
      </c>
      <c r="D2950" s="14" t="n">
        <f aca="false">Tabla142[[#This Row],[( sin(0.5*k0*W*cos θ)/cos θ )²]]*Tabla142[[#This Row],[sin³ θ]]</f>
        <v>0.00474821644908092</v>
      </c>
    </row>
    <row r="2951" customFormat="false" ht="15" hidden="false" customHeight="false" outlineLevel="0" collapsed="false">
      <c r="A2951" s="14" t="n">
        <f aca="false">A2950+0.001</f>
        <v>2.94899999999979</v>
      </c>
      <c r="B2951" s="14" t="n">
        <f aca="false">(SIN(0.5*'Parche Rectangular'!$C$9*'Parche Rectangular'!$C$12*COS(A2951))/COS(A2951))^2</f>
        <v>0.666745901011943</v>
      </c>
      <c r="C2951" s="14" t="n">
        <f aca="false">SIN(A2951)^3</f>
        <v>0.00701220749779426</v>
      </c>
      <c r="D2951" s="14" t="n">
        <f aca="false">Tabla142[[#This Row],[( sin(0.5*k0*W*cos θ)/cos θ )²]]*Tabla142[[#This Row],[sin³ θ]]</f>
        <v>0.00467536060619954</v>
      </c>
    </row>
    <row r="2952" customFormat="false" ht="15" hidden="false" customHeight="false" outlineLevel="0" collapsed="false">
      <c r="A2952" s="14" t="n">
        <f aca="false">A2951+0.001</f>
        <v>2.94999999999979</v>
      </c>
      <c r="B2952" s="14" t="n">
        <f aca="false">(SIN(0.5*'Parche Rectangular'!$C$9*'Parche Rectangular'!$C$12*COS(A2952))/COS(A2952))^2</f>
        <v>0.666666470299777</v>
      </c>
      <c r="C2952" s="14" t="n">
        <f aca="false">SIN(A2952)^3</f>
        <v>0.00690487460427124</v>
      </c>
      <c r="D2952" s="14" t="n">
        <f aca="false">Tabla142[[#This Row],[( sin(0.5*k0*W*cos θ)/cos θ )²]]*Tabla142[[#This Row],[sin³ θ]]</f>
        <v>0.00460324838029208</v>
      </c>
    </row>
    <row r="2953" customFormat="false" ht="15" hidden="false" customHeight="false" outlineLevel="0" collapsed="false">
      <c r="A2953" s="14" t="n">
        <f aca="false">A2952+0.001</f>
        <v>2.95099999999979</v>
      </c>
      <c r="B2953" s="14" t="n">
        <f aca="false">(SIN(0.5*'Parche Rectangular'!$C$9*'Parche Rectangular'!$C$12*COS(A2953))/COS(A2953))^2</f>
        <v>0.666587440116961</v>
      </c>
      <c r="C2953" s="14" t="n">
        <f aca="false">SIN(A2953)^3</f>
        <v>0.00679862210185543</v>
      </c>
      <c r="D2953" s="14" t="n">
        <f aca="false">Tabla142[[#This Row],[( sin(0.5*k0*W*cos θ)/cos θ )²]]*Tabla142[[#This Row],[sin³ θ]]</f>
        <v>0.0045318761031984</v>
      </c>
    </row>
    <row r="2954" customFormat="false" ht="15" hidden="false" customHeight="false" outlineLevel="0" collapsed="false">
      <c r="A2954" s="14" t="n">
        <f aca="false">A2953+0.001</f>
        <v>2.95199999999979</v>
      </c>
      <c r="B2954" s="14" t="n">
        <f aca="false">(SIN(0.5*'Parche Rectangular'!$C$9*'Parche Rectangular'!$C$12*COS(A2954))/COS(A2954))^2</f>
        <v>0.666508810668647</v>
      </c>
      <c r="C2954" s="14" t="n">
        <f aca="false">SIN(A2954)^3</f>
        <v>0.00669344505604006</v>
      </c>
      <c r="D2954" s="14" t="n">
        <f aca="false">Tabla142[[#This Row],[( sin(0.5*k0*W*cos θ)/cos θ )²]]*Tabla142[[#This Row],[sin³ θ]]</f>
        <v>0.00446124010357719</v>
      </c>
    </row>
    <row r="2955" customFormat="false" ht="15" hidden="false" customHeight="false" outlineLevel="0" collapsed="false">
      <c r="A2955" s="14" t="n">
        <f aca="false">A2954+0.001</f>
        <v>2.95299999999979</v>
      </c>
      <c r="B2955" s="14" t="n">
        <f aca="false">(SIN(0.5*'Parche Rectangular'!$C$9*'Parche Rectangular'!$C$12*COS(A2955))/COS(A2955))^2</f>
        <v>0.666430582158864</v>
      </c>
      <c r="C2955" s="14" t="n">
        <f aca="false">SIN(A2955)^3</f>
        <v>0.00658933852150259</v>
      </c>
      <c r="D2955" s="14" t="n">
        <f aca="false">Tabla142[[#This Row],[( sin(0.5*k0*W*cos θ)/cos θ )²]]*Tabla142[[#This Row],[sin³ θ]]</f>
        <v>0.0043913367069268</v>
      </c>
    </row>
    <row r="2956" customFormat="false" ht="15" hidden="false" customHeight="false" outlineLevel="0" collapsed="false">
      <c r="A2956" s="14" t="n">
        <f aca="false">A2955+0.001</f>
        <v>2.95399999999979</v>
      </c>
      <c r="B2956" s="14" t="n">
        <f aca="false">(SIN(0.5*'Parche Rectangular'!$C$9*'Parche Rectangular'!$C$12*COS(A2956))/COS(A2956))^2</f>
        <v>0.666352754790519</v>
      </c>
      <c r="C2956" s="14" t="n">
        <f aca="false">SIN(A2956)^3</f>
        <v>0.00648629754215512</v>
      </c>
      <c r="D2956" s="14" t="n">
        <f aca="false">Tabla142[[#This Row],[( sin(0.5*k0*W*cos θ)/cos θ )²]]*Tabla142[[#This Row],[sin³ θ]]</f>
        <v>0.00432216223560604</v>
      </c>
    </row>
    <row r="2957" customFormat="false" ht="15" hidden="false" customHeight="false" outlineLevel="0" collapsed="false">
      <c r="A2957" s="14" t="n">
        <f aca="false">A2956+0.001</f>
        <v>2.95499999999979</v>
      </c>
      <c r="B2957" s="14" t="n">
        <f aca="false">(SIN(0.5*'Parche Rectangular'!$C$9*'Parche Rectangular'!$C$12*COS(A2957))/COS(A2957))^2</f>
        <v>0.666275328765391</v>
      </c>
      <c r="C2957" s="14" t="n">
        <f aca="false">SIN(A2957)^3</f>
        <v>0.00638431715119494</v>
      </c>
      <c r="D2957" s="14" t="n">
        <f aca="false">Tabla142[[#This Row],[( sin(0.5*k0*W*cos θ)/cos θ )²]]*Tabla142[[#This Row],[sin³ θ]]</f>
        <v>0.00425371300885493</v>
      </c>
    </row>
    <row r="2958" customFormat="false" ht="15" hidden="false" customHeight="false" outlineLevel="0" collapsed="false">
      <c r="A2958" s="14" t="n">
        <f aca="false">A2957+0.001</f>
        <v>2.95599999999979</v>
      </c>
      <c r="B2958" s="14" t="n">
        <f aca="false">(SIN(0.5*'Parche Rectangular'!$C$9*'Parche Rectangular'!$C$12*COS(A2958))/COS(A2958))^2</f>
        <v>0.666198304284138</v>
      </c>
      <c r="C2958" s="14" t="n">
        <f aca="false">SIN(A2958)^3</f>
        <v>0.00628339237115506</v>
      </c>
      <c r="D2958" s="14" t="n">
        <f aca="false">Tabla142[[#This Row],[( sin(0.5*k0*W*cos θ)/cos θ )²]]*Tabla142[[#This Row],[sin³ θ]]</f>
        <v>0.00418598534281539</v>
      </c>
    </row>
    <row r="2959" customFormat="false" ht="15" hidden="false" customHeight="false" outlineLevel="0" collapsed="false">
      <c r="A2959" s="14" t="n">
        <f aca="false">A2958+0.001</f>
        <v>2.95699999999979</v>
      </c>
      <c r="B2959" s="14" t="n">
        <f aca="false">(SIN(0.5*'Parche Rectangular'!$C$9*'Parche Rectangular'!$C$12*COS(A2959))/COS(A2959))^2</f>
        <v>0.666121681546297</v>
      </c>
      <c r="C2959" s="14" t="n">
        <f aca="false">SIN(A2959)^3</f>
        <v>0.00618351821395492</v>
      </c>
      <c r="D2959" s="14" t="n">
        <f aca="false">Tabla142[[#This Row],[( sin(0.5*k0*W*cos θ)/cos θ )²]]*Tabla142[[#This Row],[sin³ θ]]</f>
        <v>0.00411897555055181</v>
      </c>
    </row>
    <row r="2960" customFormat="false" ht="15" hidden="false" customHeight="false" outlineLevel="0" collapsed="false">
      <c r="A2960" s="14" t="n">
        <f aca="false">A2959+0.001</f>
        <v>2.95799999999979</v>
      </c>
      <c r="B2960" s="14" t="n">
        <f aca="false">(SIN(0.5*'Parche Rectangular'!$C$9*'Parche Rectangular'!$C$12*COS(A2960))/COS(A2960))^2</f>
        <v>0.666045460750283</v>
      </c>
      <c r="C2960" s="14" t="n">
        <f aca="false">SIN(A2960)^3</f>
        <v>0.00608468968095122</v>
      </c>
      <c r="D2960" s="14" t="n">
        <f aca="false">Tabla142[[#This Row],[( sin(0.5*k0*W*cos θ)/cos θ )²]]*Tabla142[[#This Row],[sin³ θ]]</f>
        <v>0.00405267994207164</v>
      </c>
    </row>
    <row r="2961" customFormat="false" ht="15" hidden="false" customHeight="false" outlineLevel="0" collapsed="false">
      <c r="A2961" s="14" t="n">
        <f aca="false">A2960+0.001</f>
        <v>2.95899999999979</v>
      </c>
      <c r="B2961" s="14" t="n">
        <f aca="false">(SIN(0.5*'Parche Rectangular'!$C$9*'Parche Rectangular'!$C$12*COS(A2961))/COS(A2961))^2</f>
        <v>0.665969642093389</v>
      </c>
      <c r="C2961" s="14" t="n">
        <f aca="false">SIN(A2961)^3</f>
        <v>0.00598690176298874</v>
      </c>
      <c r="D2961" s="14" t="n">
        <f aca="false">Tabla142[[#This Row],[( sin(0.5*k0*W*cos θ)/cos θ )²]]*Tabla142[[#This Row],[sin³ θ]]</f>
        <v>0.00398709482434589</v>
      </c>
    </row>
    <row r="2962" customFormat="false" ht="15" hidden="false" customHeight="false" outlineLevel="0" collapsed="false">
      <c r="A2962" s="14" t="n">
        <f aca="false">A2961+0.001</f>
        <v>2.95999999999978</v>
      </c>
      <c r="B2962" s="14" t="n">
        <f aca="false">(SIN(0.5*'Parche Rectangular'!$C$9*'Parche Rectangular'!$C$12*COS(A2962))/COS(A2962))^2</f>
        <v>0.66589422577179</v>
      </c>
      <c r="C2962" s="14" t="n">
        <f aca="false">SIN(A2962)^3</f>
        <v>0.00589014944045139</v>
      </c>
      <c r="D2962" s="14" t="n">
        <f aca="false">Tabla142[[#This Row],[( sin(0.5*k0*W*cos θ)/cos θ )²]]*Tabla142[[#This Row],[sin³ θ]]</f>
        <v>0.00392221650132952</v>
      </c>
    </row>
    <row r="2963" customFormat="false" ht="15" hidden="false" customHeight="false" outlineLevel="0" collapsed="false">
      <c r="A2963" s="14" t="n">
        <f aca="false">A2962+0.001</f>
        <v>2.96099999999978</v>
      </c>
      <c r="B2963" s="14" t="n">
        <f aca="false">(SIN(0.5*'Parche Rectangular'!$C$9*'Parche Rectangular'!$C$12*COS(A2963))/COS(A2963))^2</f>
        <v>0.665819211980541</v>
      </c>
      <c r="C2963" s="14" t="n">
        <f aca="false">SIN(A2963)^3</f>
        <v>0.00579442768331321</v>
      </c>
      <c r="D2963" s="14" t="n">
        <f aca="false">Tabla142[[#This Row],[( sin(0.5*k0*W*cos θ)/cos θ )²]]*Tabla142[[#This Row],[sin³ θ]]</f>
        <v>0.00385804127398183</v>
      </c>
    </row>
    <row r="2964" customFormat="false" ht="15" hidden="false" customHeight="false" outlineLevel="0" collapsed="false">
      <c r="A2964" s="14" t="n">
        <f aca="false">A2963+0.001</f>
        <v>2.96199999999978</v>
      </c>
      <c r="B2964" s="14" t="n">
        <f aca="false">(SIN(0.5*'Parche Rectangular'!$C$9*'Parche Rectangular'!$C$12*COS(A2964))/COS(A2964))^2</f>
        <v>0.665744600913579</v>
      </c>
      <c r="C2964" s="14" t="n">
        <f aca="false">SIN(A2964)^3</f>
        <v>0.00569973145118961</v>
      </c>
      <c r="D2964" s="14" t="n">
        <f aca="false">Tabla142[[#This Row],[( sin(0.5*k0*W*cos θ)/cos θ )²]]*Tabla142[[#This Row],[sin³ θ]]</f>
        <v>0.0037945654402868</v>
      </c>
    </row>
    <row r="2965" customFormat="false" ht="15" hidden="false" customHeight="false" outlineLevel="0" collapsed="false">
      <c r="A2965" s="14" t="n">
        <f aca="false">A2964+0.001</f>
        <v>2.96299999999978</v>
      </c>
      <c r="B2965" s="14" t="n">
        <f aca="false">(SIN(0.5*'Parche Rectangular'!$C$9*'Parche Rectangular'!$C$12*COS(A2965))/COS(A2965))^2</f>
        <v>0.665670392763723</v>
      </c>
      <c r="C2965" s="14" t="n">
        <f aca="false">SIN(A2965)^3</f>
        <v>0.00560605569338861</v>
      </c>
      <c r="D2965" s="14" t="n">
        <f aca="false">Tabla142[[#This Row],[( sin(0.5*k0*W*cos θ)/cos θ )²]]*Tabla142[[#This Row],[sin³ θ]]</f>
        <v>0.0037317852952733</v>
      </c>
    </row>
    <row r="2966" customFormat="false" ht="15" hidden="false" customHeight="false" outlineLevel="0" collapsed="false">
      <c r="A2966" s="14" t="n">
        <f aca="false">A2965+0.001</f>
        <v>2.96399999999978</v>
      </c>
      <c r="B2966" s="14" t="n">
        <f aca="false">(SIN(0.5*'Parche Rectangular'!$C$9*'Parche Rectangular'!$C$12*COS(A2966))/COS(A2966))^2</f>
        <v>0.665596587722675</v>
      </c>
      <c r="C2966" s="14" t="n">
        <f aca="false">SIN(A2966)^3</f>
        <v>0.00551339534896218</v>
      </c>
      <c r="D2966" s="14" t="n">
        <f aca="false">Tabla142[[#This Row],[( sin(0.5*k0*W*cos θ)/cos θ )²]]*Tabla142[[#This Row],[sin³ θ]]</f>
        <v>0.0036696971310353</v>
      </c>
    </row>
    <row r="2967" customFormat="false" ht="15" hidden="false" customHeight="false" outlineLevel="0" collapsed="false">
      <c r="A2967" s="14" t="n">
        <f aca="false">A2966+0.001</f>
        <v>2.96499999999978</v>
      </c>
      <c r="B2967" s="14" t="n">
        <f aca="false">(SIN(0.5*'Parche Rectangular'!$C$9*'Parche Rectangular'!$C$12*COS(A2967))/COS(A2967))^2</f>
        <v>0.665523185981023</v>
      </c>
      <c r="C2967" s="14" t="n">
        <f aca="false">SIN(A2967)^3</f>
        <v>0.00542174534675771</v>
      </c>
      <c r="D2967" s="14" t="n">
        <f aca="false">Tabla142[[#This Row],[( sin(0.5*k0*W*cos θ)/cos θ )²]]*Tabla142[[#This Row],[sin³ θ]]</f>
        <v>0.00360829723675198</v>
      </c>
    </row>
    <row r="2968" customFormat="false" ht="15" hidden="false" customHeight="false" outlineLevel="0" collapsed="false">
      <c r="A2968" s="14" t="n">
        <f aca="false">A2967+0.001</f>
        <v>2.96599999999978</v>
      </c>
      <c r="B2968" s="14" t="n">
        <f aca="false">(SIN(0.5*'Parche Rectangular'!$C$9*'Parche Rectangular'!$C$12*COS(A2968))/COS(A2968))^2</f>
        <v>0.665450187728235</v>
      </c>
      <c r="C2968" s="14" t="n">
        <f aca="false">SIN(A2968)^3</f>
        <v>0.00533110060546957</v>
      </c>
      <c r="D2968" s="14" t="n">
        <f aca="false">Tabla142[[#This Row],[( sin(0.5*k0*W*cos θ)/cos θ )²]]*Tabla142[[#This Row],[sin³ θ]]</f>
        <v>0.00354758189870783</v>
      </c>
    </row>
    <row r="2969" customFormat="false" ht="15" hidden="false" customHeight="false" outlineLevel="0" collapsed="false">
      <c r="A2969" s="14" t="n">
        <f aca="false">A2968+0.001</f>
        <v>2.96699999999978</v>
      </c>
      <c r="B2969" s="14" t="n">
        <f aca="false">(SIN(0.5*'Parche Rectangular'!$C$9*'Parche Rectangular'!$C$12*COS(A2969))/COS(A2969))^2</f>
        <v>0.665377593152668</v>
      </c>
      <c r="C2969" s="14" t="n">
        <f aca="false">SIN(A2969)^3</f>
        <v>0.00524145603369071</v>
      </c>
      <c r="D2969" s="14" t="n">
        <f aca="false">Tabla142[[#This Row],[( sin(0.5*k0*W*cos θ)/cos θ )²]]*Tabla142[[#This Row],[sin³ θ]]</f>
        <v>0.00348754740031265</v>
      </c>
    </row>
    <row r="2970" customFormat="false" ht="15" hidden="false" customHeight="false" outlineLevel="0" collapsed="false">
      <c r="A2970" s="14" t="n">
        <f aca="false">A2969+0.001</f>
        <v>2.96799999999978</v>
      </c>
      <c r="B2970" s="14" t="n">
        <f aca="false">(SIN(0.5*'Parche Rectangular'!$C$9*'Parche Rectangular'!$C$12*COS(A2970))/COS(A2970))^2</f>
        <v>0.665305402441564</v>
      </c>
      <c r="C2970" s="14" t="n">
        <f aca="false">SIN(A2970)^3</f>
        <v>0.00515280652996442</v>
      </c>
      <c r="D2970" s="14" t="n">
        <f aca="false">Tabla142[[#This Row],[( sin(0.5*k0*W*cos θ)/cos θ )²]]*Tabla142[[#This Row],[sin³ θ]]</f>
        <v>0.0034281900221215</v>
      </c>
    </row>
    <row r="2971" customFormat="false" ht="15" hidden="false" customHeight="false" outlineLevel="0" collapsed="false">
      <c r="A2971" s="14" t="n">
        <f aca="false">A2970+0.001</f>
        <v>2.96899999999978</v>
      </c>
      <c r="B2971" s="14" t="n">
        <f aca="false">(SIN(0.5*'Parche Rectangular'!$C$9*'Parche Rectangular'!$C$12*COS(A2971))/COS(A2971))^2</f>
        <v>0.665233615781051</v>
      </c>
      <c r="C2971" s="14" t="n">
        <f aca="false">SIN(A2971)^3</f>
        <v>0.00506514698283616</v>
      </c>
      <c r="D2971" s="14" t="n">
        <f aca="false">Tabla142[[#This Row],[( sin(0.5*k0*W*cos θ)/cos θ )²]]*Tabla142[[#This Row],[sin³ θ]]</f>
        <v>0.00336950604185458</v>
      </c>
    </row>
    <row r="2972" customFormat="false" ht="15" hidden="false" customHeight="false" outlineLevel="0" collapsed="false">
      <c r="A2972" s="14" t="n">
        <f aca="false">A2971+0.001</f>
        <v>2.96999999999978</v>
      </c>
      <c r="B2972" s="14" t="n">
        <f aca="false">(SIN(0.5*'Parche Rectangular'!$C$9*'Parche Rectangular'!$C$12*COS(A2972))/COS(A2972))^2</f>
        <v>0.665162233356146</v>
      </c>
      <c r="C2972" s="14" t="n">
        <f aca="false">SIN(A2972)^3</f>
        <v>0.00497847227090544</v>
      </c>
      <c r="D2972" s="14" t="n">
        <f aca="false">Tabla142[[#This Row],[( sin(0.5*k0*W*cos θ)/cos θ )²]]*Tabla142[[#This Row],[sin³ θ]]</f>
        <v>0.0033114917344171</v>
      </c>
    </row>
    <row r="2973" customFormat="false" ht="15" hidden="false" customHeight="false" outlineLevel="0" collapsed="false">
      <c r="A2973" s="14" t="n">
        <f aca="false">A2972+0.001</f>
        <v>2.97099999999978</v>
      </c>
      <c r="B2973" s="14" t="n">
        <f aca="false">(SIN(0.5*'Parche Rectangular'!$C$9*'Parche Rectangular'!$C$12*COS(A2973))/COS(A2973))^2</f>
        <v>0.665091255350753</v>
      </c>
      <c r="C2973" s="14" t="n">
        <f aca="false">SIN(A2973)^3</f>
        <v>0.00489277726287782</v>
      </c>
      <c r="D2973" s="14" t="n">
        <f aca="false">Tabla142[[#This Row],[( sin(0.5*k0*W*cos θ)/cos θ )²]]*Tabla142[[#This Row],[sin³ θ]]</f>
        <v>0.00325414337191903</v>
      </c>
    </row>
    <row r="2974" customFormat="false" ht="15" hidden="false" customHeight="false" outlineLevel="0" collapsed="false">
      <c r="A2974" s="14" t="n">
        <f aca="false">A2973+0.001</f>
        <v>2.97199999999978</v>
      </c>
      <c r="B2974" s="14" t="n">
        <f aca="false">(SIN(0.5*'Parche Rectangular'!$C$9*'Parche Rectangular'!$C$12*COS(A2974))/COS(A2974))^2</f>
        <v>0.665020681947664</v>
      </c>
      <c r="C2974" s="14" t="n">
        <f aca="false">SIN(A2974)^3</f>
        <v>0.00480805681761707</v>
      </c>
      <c r="D2974" s="14" t="n">
        <f aca="false">Tabla142[[#This Row],[( sin(0.5*k0*W*cos θ)/cos θ )²]]*Tabla142[[#This Row],[sin³ θ]]</f>
        <v>0.00319745722369482</v>
      </c>
    </row>
    <row r="2975" customFormat="false" ht="15" hidden="false" customHeight="false" outlineLevel="0" collapsed="false">
      <c r="A2975" s="14" t="n">
        <f aca="false">A2974+0.001</f>
        <v>2.97299999999978</v>
      </c>
      <c r="B2975" s="14" t="n">
        <f aca="false">(SIN(0.5*'Parche Rectangular'!$C$9*'Parche Rectangular'!$C$12*COS(A2975))/COS(A2975))^2</f>
        <v>0.664950513328563</v>
      </c>
      <c r="C2975" s="14" t="n">
        <f aca="false">SIN(A2975)^3</f>
        <v>0.00472430578419726</v>
      </c>
      <c r="D2975" s="14" t="n">
        <f aca="false">Tabla142[[#This Row],[( sin(0.5*k0*W*cos θ)/cos θ )²]]*Tabla142[[#This Row],[sin³ θ]]</f>
        <v>0.00314142955632307</v>
      </c>
    </row>
    <row r="2976" customFormat="false" ht="15" hidden="false" customHeight="false" outlineLevel="0" collapsed="false">
      <c r="A2976" s="14" t="n">
        <f aca="false">A2975+0.001</f>
        <v>2.97399999999978</v>
      </c>
      <c r="B2976" s="14" t="n">
        <f aca="false">(SIN(0.5*'Parche Rectangular'!$C$9*'Parche Rectangular'!$C$12*COS(A2976))/COS(A2976))^2</f>
        <v>0.664880749674021</v>
      </c>
      <c r="C2976" s="14" t="n">
        <f aca="false">SIN(A2976)^3</f>
        <v>0.0046415190019551</v>
      </c>
      <c r="D2976" s="14" t="n">
        <f aca="false">Tabla142[[#This Row],[( sin(0.5*k0*W*cos θ)/cos θ )²]]*Tabla142[[#This Row],[sin³ θ]]</f>
        <v>0.00308605663364612</v>
      </c>
    </row>
    <row r="2977" customFormat="false" ht="15" hidden="false" customHeight="false" outlineLevel="0" collapsed="false">
      <c r="A2977" s="14" t="n">
        <f aca="false">A2976+0.001</f>
        <v>2.97499999999978</v>
      </c>
      <c r="B2977" s="14" t="n">
        <f aca="false">(SIN(0.5*'Parche Rectangular'!$C$9*'Parche Rectangular'!$C$12*COS(A2977))/COS(A2977))^2</f>
        <v>0.664811391163503</v>
      </c>
      <c r="C2977" s="14" t="n">
        <f aca="false">SIN(A2977)^3</f>
        <v>0.00455969130054226</v>
      </c>
      <c r="D2977" s="14" t="n">
        <f aca="false">Tabla142[[#This Row],[( sin(0.5*k0*W*cos θ)/cos θ )²]]*Tabla142[[#This Row],[sin³ θ]]</f>
        <v>0.00303133471678962</v>
      </c>
    </row>
    <row r="2978" customFormat="false" ht="15" hidden="false" customHeight="false" outlineLevel="0" collapsed="false">
      <c r="A2978" s="14" t="n">
        <f aca="false">A2977+0.001</f>
        <v>2.97599999999978</v>
      </c>
      <c r="B2978" s="14" t="n">
        <f aca="false">(SIN(0.5*'Parche Rectangular'!$C$9*'Parche Rectangular'!$C$12*COS(A2978))/COS(A2978))^2</f>
        <v>0.664742437975364</v>
      </c>
      <c r="C2978" s="14" t="n">
        <f aca="false">SIN(A2978)^3</f>
        <v>0.00447881749997784</v>
      </c>
      <c r="D2978" s="14" t="n">
        <f aca="false">Tabla142[[#This Row],[( sin(0.5*k0*W*cos θ)/cos θ )²]]*Tabla142[[#This Row],[sin³ θ]]</f>
        <v>0.00297726006418199</v>
      </c>
    </row>
    <row r="2979" customFormat="false" ht="15" hidden="false" customHeight="false" outlineLevel="0" collapsed="false">
      <c r="A2979" s="14" t="n">
        <f aca="false">A2978+0.001</f>
        <v>2.97699999999978</v>
      </c>
      <c r="B2979" s="14" t="n">
        <f aca="false">(SIN(0.5*'Parche Rectangular'!$C$9*'Parche Rectangular'!$C$12*COS(A2979))/COS(A2979))^2</f>
        <v>0.664673890286851</v>
      </c>
      <c r="C2979" s="14" t="n">
        <f aca="false">SIN(A2979)^3</f>
        <v>0.00439889241070091</v>
      </c>
      <c r="D2979" s="14" t="n">
        <f aca="false">Tabla142[[#This Row],[( sin(0.5*k0*W*cos θ)/cos θ )²]]*Tabla142[[#This Row],[sin³ θ]]</f>
        <v>0.00292382893157388</v>
      </c>
    </row>
    <row r="2980" customFormat="false" ht="15" hidden="false" customHeight="false" outlineLevel="0" collapsed="false">
      <c r="A2980" s="14" t="n">
        <f aca="false">A2979+0.001</f>
        <v>2.97799999999978</v>
      </c>
      <c r="B2980" s="14" t="n">
        <f aca="false">(SIN(0.5*'Parche Rectangular'!$C$9*'Parche Rectangular'!$C$12*COS(A2980))/COS(A2980))^2</f>
        <v>0.664605748274106</v>
      </c>
      <c r="C2980" s="14" t="n">
        <f aca="false">SIN(A2980)^3</f>
        <v>0.00431991083362311</v>
      </c>
      <c r="D2980" s="14" t="n">
        <f aca="false">Tabla142[[#This Row],[( sin(0.5*k0*W*cos θ)/cos θ )²]]*Tabla142[[#This Row],[sin³ θ]]</f>
        <v>0.0028710375720575</v>
      </c>
    </row>
    <row r="2981" customFormat="false" ht="15" hidden="false" customHeight="false" outlineLevel="0" collapsed="false">
      <c r="A2981" s="14" t="n">
        <f aca="false">A2980+0.001</f>
        <v>2.97899999999978</v>
      </c>
      <c r="B2981" s="14" t="n">
        <f aca="false">(SIN(0.5*'Parche Rectangular'!$C$9*'Parche Rectangular'!$C$12*COS(A2981))/COS(A2981))^2</f>
        <v>0.664538012112162</v>
      </c>
      <c r="C2981" s="14" t="n">
        <f aca="false">SIN(A2981)^3</f>
        <v>0.00424186756018139</v>
      </c>
      <c r="D2981" s="14" t="n">
        <f aca="false">Tabla142[[#This Row],[( sin(0.5*k0*W*cos θ)/cos θ )²]]*Tabla142[[#This Row],[sin³ θ]]</f>
        <v>0.00281888223608601</v>
      </c>
    </row>
    <row r="2982" customFormat="false" ht="15" hidden="false" customHeight="false" outlineLevel="0" collapsed="false">
      <c r="A2982" s="14" t="n">
        <f aca="false">A2981+0.001</f>
        <v>2.97999999999978</v>
      </c>
      <c r="B2982" s="14" t="n">
        <f aca="false">(SIN(0.5*'Parche Rectangular'!$C$9*'Parche Rectangular'!$C$12*COS(A2982))/COS(A2982))^2</f>
        <v>0.664470681974948</v>
      </c>
      <c r="C2982" s="14" t="n">
        <f aca="false">SIN(A2982)^3</f>
        <v>0.00416475737239078</v>
      </c>
      <c r="D2982" s="14" t="n">
        <f aca="false">Tabla142[[#This Row],[( sin(0.5*k0*W*cos θ)/cos θ )²]]*Tabla142[[#This Row],[sin³ θ]]</f>
        <v>0.0027673591714927</v>
      </c>
    </row>
    <row r="2983" customFormat="false" ht="15" hidden="false" customHeight="false" outlineLevel="0" collapsed="false">
      <c r="A2983" s="14" t="n">
        <f aca="false">A2982+0.001</f>
        <v>2.98099999999978</v>
      </c>
      <c r="B2983" s="14" t="n">
        <f aca="false">(SIN(0.5*'Parche Rectangular'!$C$9*'Parche Rectangular'!$C$12*COS(A2983))/COS(A2983))^2</f>
        <v>0.664403758035289</v>
      </c>
      <c r="C2983" s="14" t="n">
        <f aca="false">SIN(A2983)^3</f>
        <v>0.00408857504289729</v>
      </c>
      <c r="D2983" s="14" t="n">
        <f aca="false">Tabla142[[#This Row],[( sin(0.5*k0*W*cos θ)/cos θ )²]]*Tabla142[[#This Row],[sin³ θ]]</f>
        <v>0.00271646462351025</v>
      </c>
    </row>
    <row r="2984" customFormat="false" ht="15" hidden="false" customHeight="false" outlineLevel="0" collapsed="false">
      <c r="A2984" s="14" t="n">
        <f aca="false">A2983+0.001</f>
        <v>2.98199999999978</v>
      </c>
      <c r="B2984" s="14" t="n">
        <f aca="false">(SIN(0.5*'Parche Rectangular'!$C$9*'Parche Rectangular'!$C$12*COS(A2984))/COS(A2984))^2</f>
        <v>0.664337240464904</v>
      </c>
      <c r="C2984" s="14" t="n">
        <f aca="false">SIN(A2984)^3</f>
        <v>0.00401331533503085</v>
      </c>
      <c r="D2984" s="14" t="n">
        <f aca="false">Tabla142[[#This Row],[( sin(0.5*k0*W*cos θ)/cos θ )²]]*Tabla142[[#This Row],[sin³ θ]]</f>
        <v>0.00266619483478988</v>
      </c>
    </row>
    <row r="2985" customFormat="false" ht="15" hidden="false" customHeight="false" outlineLevel="0" collapsed="false">
      <c r="A2985" s="14" t="n">
        <f aca="false">A2984+0.001</f>
        <v>2.98299999999978</v>
      </c>
      <c r="B2985" s="14" t="n">
        <f aca="false">(SIN(0.5*'Parche Rectangular'!$C$9*'Parche Rectangular'!$C$12*COS(A2985))/COS(A2985))^2</f>
        <v>0.664271129434408</v>
      </c>
      <c r="C2985" s="14" t="n">
        <f aca="false">SIN(A2985)^3</f>
        <v>0.00393897300285842</v>
      </c>
      <c r="D2985" s="14" t="n">
        <f aca="false">Tabla142[[#This Row],[( sin(0.5*k0*W*cos θ)/cos θ )²]]*Tabla142[[#This Row],[sin³ θ]]</f>
        <v>0.00261654604542041</v>
      </c>
    </row>
    <row r="2986" customFormat="false" ht="15" hidden="false" customHeight="false" outlineLevel="0" collapsed="false">
      <c r="A2986" s="14" t="n">
        <f aca="false">A2985+0.001</f>
        <v>2.98399999999978</v>
      </c>
      <c r="B2986" s="14" t="n">
        <f aca="false">(SIN(0.5*'Parche Rectangular'!$C$9*'Parche Rectangular'!$C$12*COS(A2986))/COS(A2986))^2</f>
        <v>0.664205425113316</v>
      </c>
      <c r="C2986" s="14" t="n">
        <f aca="false">SIN(A2986)^3</f>
        <v>0.00386554279123706</v>
      </c>
      <c r="D2986" s="14" t="n">
        <f aca="false">Tabla142[[#This Row],[( sin(0.5*k0*W*cos θ)/cos θ )²]]*Tabla142[[#This Row],[sin³ θ]]</f>
        <v>0.00256751449294732</v>
      </c>
    </row>
    <row r="2987" customFormat="false" ht="15" hidden="false" customHeight="false" outlineLevel="0" collapsed="false">
      <c r="A2987" s="14" t="n">
        <f aca="false">A2986+0.001</f>
        <v>2.98499999999978</v>
      </c>
      <c r="B2987" s="14" t="n">
        <f aca="false">(SIN(0.5*'Parche Rectangular'!$C$9*'Parche Rectangular'!$C$12*COS(A2987))/COS(A2987))^2</f>
        <v>0.664140127670037</v>
      </c>
      <c r="C2987" s="14" t="n">
        <f aca="false">SIN(A2987)^3</f>
        <v>0.00379301943586718</v>
      </c>
      <c r="D2987" s="14" t="n">
        <f aca="false">Tabla142[[#This Row],[( sin(0.5*k0*W*cos θ)/cos θ )²]]*Tabla142[[#This Row],[sin³ θ]]</f>
        <v>0.00251909641239176</v>
      </c>
    </row>
    <row r="2988" customFormat="false" ht="15" hidden="false" customHeight="false" outlineLevel="0" collapsed="false">
      <c r="A2988" s="14" t="n">
        <f aca="false">A2987+0.001</f>
        <v>2.98599999999978</v>
      </c>
      <c r="B2988" s="14" t="n">
        <f aca="false">(SIN(0.5*'Parche Rectangular'!$C$9*'Parche Rectangular'!$C$12*COS(A2988))/COS(A2988))^2</f>
        <v>0.664075237271881</v>
      </c>
      <c r="C2988" s="14" t="n">
        <f aca="false">SIN(A2988)^3</f>
        <v>0.00372139766334587</v>
      </c>
      <c r="D2988" s="14" t="n">
        <f aca="false">Tabla142[[#This Row],[( sin(0.5*k0*W*cos θ)/cos θ )²]]*Tabla142[[#This Row],[sin³ θ]]</f>
        <v>0.00247128803626943</v>
      </c>
    </row>
    <row r="2989" customFormat="false" ht="15" hidden="false" customHeight="false" outlineLevel="0" collapsed="false">
      <c r="A2989" s="14" t="n">
        <f aca="false">A2988+0.001</f>
        <v>2.98699999999978</v>
      </c>
      <c r="B2989" s="14" t="n">
        <f aca="false">(SIN(0.5*'Parche Rectangular'!$C$9*'Parche Rectangular'!$C$12*COS(A2989))/COS(A2989))^2</f>
        <v>0.664010754085057</v>
      </c>
      <c r="C2989" s="14" t="n">
        <f aca="false">SIN(A2989)^3</f>
        <v>0.00365067219122023</v>
      </c>
      <c r="D2989" s="14" t="n">
        <f aca="false">Tabla142[[#This Row],[( sin(0.5*k0*W*cos θ)/cos θ )²]]*Tabla142[[#This Row],[sin³ θ]]</f>
        <v>0.00242408559460949</v>
      </c>
    </row>
    <row r="2990" customFormat="false" ht="15" hidden="false" customHeight="false" outlineLevel="0" collapsed="false">
      <c r="A2990" s="14" t="n">
        <f aca="false">A2989+0.001</f>
        <v>2.98799999999978</v>
      </c>
      <c r="B2990" s="14" t="n">
        <f aca="false">(SIN(0.5*'Parche Rectangular'!$C$9*'Parche Rectangular'!$C$12*COS(A2990))/COS(A2990))^2</f>
        <v>0.663946678274673</v>
      </c>
      <c r="C2990" s="14" t="n">
        <f aca="false">SIN(A2990)^3</f>
        <v>0.00358083772804088</v>
      </c>
      <c r="D2990" s="14" t="n">
        <f aca="false">Tabla142[[#This Row],[( sin(0.5*k0*W*cos θ)/cos θ )²]]*Tabla142[[#This Row],[sin³ θ]]</f>
        <v>0.00237748531497337</v>
      </c>
    </row>
    <row r="2991" customFormat="false" ht="15" hidden="false" customHeight="false" outlineLevel="0" collapsed="false">
      <c r="A2991" s="14" t="n">
        <f aca="false">A2990+0.001</f>
        <v>2.98899999999978</v>
      </c>
      <c r="B2991" s="14" t="n">
        <f aca="false">(SIN(0.5*'Parche Rectangular'!$C$9*'Parche Rectangular'!$C$12*COS(A2991))/COS(A2991))^2</f>
        <v>0.663883010004737</v>
      </c>
      <c r="C2991" s="14" t="n">
        <f aca="false">SIN(A2991)^3</f>
        <v>0.00351188897341552</v>
      </c>
      <c r="D2991" s="14" t="n">
        <f aca="false">Tabla142[[#This Row],[( sin(0.5*k0*W*cos θ)/cos θ )²]]*Tabla142[[#This Row],[sin³ θ]]</f>
        <v>0.00233148342247354</v>
      </c>
    </row>
    <row r="2992" customFormat="false" ht="15" hidden="false" customHeight="false" outlineLevel="0" collapsed="false">
      <c r="A2992" s="14" t="n">
        <f aca="false">A2991+0.001</f>
        <v>2.98999999999978</v>
      </c>
      <c r="B2992" s="14" t="n">
        <f aca="false">(SIN(0.5*'Parche Rectangular'!$C$9*'Parche Rectangular'!$C$12*COS(A2992))/COS(A2992))^2</f>
        <v>0.663819749438158</v>
      </c>
      <c r="C2992" s="14" t="n">
        <f aca="false">SIN(A2992)^3</f>
        <v>0.00344382061806251</v>
      </c>
      <c r="D2992" s="14" t="n">
        <f aca="false">Tabla142[[#This Row],[( sin(0.5*k0*W*cos θ)/cos θ )²]]*Tabla142[[#This Row],[sin³ θ]]</f>
        <v>0.00228607613979222</v>
      </c>
    </row>
    <row r="2993" customFormat="false" ht="15" hidden="false" customHeight="false" outlineLevel="0" collapsed="false">
      <c r="A2993" s="14" t="n">
        <f aca="false">A2992+0.001</f>
        <v>2.99099999999978</v>
      </c>
      <c r="B2993" s="14" t="n">
        <f aca="false">(SIN(0.5*'Parche Rectangular'!$C$9*'Parche Rectangular'!$C$12*COS(A2993))/COS(A2993))^2</f>
        <v>0.663756896736748</v>
      </c>
      <c r="C2993" s="14" t="n">
        <f aca="false">SIN(A2993)^3</f>
        <v>0.00337662734386464</v>
      </c>
      <c r="D2993" s="14" t="n">
        <f aca="false">Tabla142[[#This Row],[( sin(0.5*k0*W*cos θ)/cos θ )²]]*Tabla142[[#This Row],[sin³ θ]]</f>
        <v>0.00224125968720004</v>
      </c>
    </row>
    <row r="2994" customFormat="false" ht="15" hidden="false" customHeight="false" outlineLevel="0" collapsed="false">
      <c r="A2994" s="14" t="n">
        <f aca="false">A2993+0.001</f>
        <v>2.99199999999978</v>
      </c>
      <c r="B2994" s="14" t="n">
        <f aca="false">(SIN(0.5*'Parche Rectangular'!$C$9*'Parche Rectangular'!$C$12*COS(A2994))/COS(A2994))^2</f>
        <v>0.663694452061221</v>
      </c>
      <c r="C2994" s="14" t="n">
        <f aca="false">SIN(A2994)^3</f>
        <v>0.0033103038239229</v>
      </c>
      <c r="D2994" s="14" t="n">
        <f aca="false">Tabla142[[#This Row],[( sin(0.5*k0*W*cos θ)/cos θ )²]]*Tabla142[[#This Row],[sin³ θ]]</f>
        <v>0.00219703028257467</v>
      </c>
    </row>
    <row r="2995" customFormat="false" ht="15" hidden="false" customHeight="false" outlineLevel="0" collapsed="false">
      <c r="A2995" s="14" t="n">
        <f aca="false">A2994+0.001</f>
        <v>2.99299999999978</v>
      </c>
      <c r="B2995" s="14" t="n">
        <f aca="false">(SIN(0.5*'Parche Rectangular'!$C$9*'Parche Rectangular'!$C$12*COS(A2995))/COS(A2995))^2</f>
        <v>0.663632415571193</v>
      </c>
      <c r="C2995" s="14" t="n">
        <f aca="false">SIN(A2995)^3</f>
        <v>0.00324484472261033</v>
      </c>
      <c r="D2995" s="14" t="n">
        <f aca="false">Tabla142[[#This Row],[( sin(0.5*k0*W*cos θ)/cos θ )²]]*Tabla142[[#This Row],[sin³ θ]]</f>
        <v>0.00215338414141933</v>
      </c>
    </row>
    <row r="2996" customFormat="false" ht="15" hidden="false" customHeight="false" outlineLevel="0" collapsed="false">
      <c r="A2996" s="14" t="n">
        <f aca="false">A2995+0.001</f>
        <v>2.99399999999978</v>
      </c>
      <c r="B2996" s="14" t="n">
        <f aca="false">(SIN(0.5*'Parche Rectangular'!$C$9*'Parche Rectangular'!$C$12*COS(A2996))/COS(A2996))^2</f>
        <v>0.663570787425184</v>
      </c>
      <c r="C2996" s="14" t="n">
        <f aca="false">SIN(A2996)^3</f>
        <v>0.00318024469562602</v>
      </c>
      <c r="D2996" s="14" t="n">
        <f aca="false">Tabla142[[#This Row],[( sin(0.5*k0*W*cos θ)/cos θ )²]]*Tabla142[[#This Row],[sin³ θ]]</f>
        <v>0.00211031747688133</v>
      </c>
    </row>
    <row r="2997" customFormat="false" ht="15" hidden="false" customHeight="false" outlineLevel="0" collapsed="false">
      <c r="A2997" s="14" t="n">
        <f aca="false">A2996+0.001</f>
        <v>2.99499999999978</v>
      </c>
      <c r="B2997" s="14" t="n">
        <f aca="false">(SIN(0.5*'Parche Rectangular'!$C$9*'Parche Rectangular'!$C$12*COS(A2997))/COS(A2997))^2</f>
        <v>0.66350956778062</v>
      </c>
      <c r="C2997" s="14" t="n">
        <f aca="false">SIN(A2997)^3</f>
        <v>0.00311649839004912</v>
      </c>
      <c r="D2997" s="14" t="n">
        <f aca="false">Tabla142[[#This Row],[( sin(0.5*k0*W*cos θ)/cos θ )²]]*Tabla142[[#This Row],[sin³ θ]]</f>
        <v>0.00206782649977049</v>
      </c>
    </row>
    <row r="2998" customFormat="false" ht="15" hidden="false" customHeight="false" outlineLevel="0" collapsed="false">
      <c r="A2998" s="14" t="n">
        <f aca="false">A2997+0.001</f>
        <v>2.99599999999978</v>
      </c>
      <c r="B2998" s="14" t="n">
        <f aca="false">(SIN(0.5*'Parche Rectangular'!$C$9*'Parche Rectangular'!$C$12*COS(A2998))/COS(A2998))^2</f>
        <v>0.663448756793828</v>
      </c>
      <c r="C2998" s="14" t="n">
        <f aca="false">SIN(A2998)^3</f>
        <v>0.00305360044439294</v>
      </c>
      <c r="D2998" s="14" t="n">
        <f aca="false">Tabla142[[#This Row],[( sin(0.5*k0*W*cos θ)/cos θ )²]]*Tabla142[[#This Row],[sin³ θ]]</f>
        <v>0.00202590741857757</v>
      </c>
    </row>
    <row r="2999" customFormat="false" ht="15" hidden="false" customHeight="false" outlineLevel="0" collapsed="false">
      <c r="A2999" s="14" t="n">
        <f aca="false">A2998+0.001</f>
        <v>2.99699999999978</v>
      </c>
      <c r="B2999" s="14" t="n">
        <f aca="false">(SIN(0.5*'Parche Rectangular'!$C$9*'Parche Rectangular'!$C$12*COS(A2999))/COS(A2999))^2</f>
        <v>0.663388354620045</v>
      </c>
      <c r="C2999" s="14" t="n">
        <f aca="false">SIN(A2999)^3</f>
        <v>0.00299154548865914</v>
      </c>
      <c r="D2999" s="14" t="n">
        <f aca="false">Tabla142[[#This Row],[( sin(0.5*k0*W*cos θ)/cos θ )²]]*Tabla142[[#This Row],[sin³ θ]]</f>
        <v>0.0019845564394926</v>
      </c>
    </row>
    <row r="3000" customFormat="false" ht="15" hidden="false" customHeight="false" outlineLevel="0" collapsed="false">
      <c r="A3000" s="14" t="n">
        <f aca="false">A2999+0.001</f>
        <v>2.99799999999978</v>
      </c>
      <c r="B3000" s="14" t="n">
        <f aca="false">(SIN(0.5*'Parche Rectangular'!$C$9*'Parche Rectangular'!$C$12*COS(A3000))/COS(A3000))^2</f>
        <v>0.66332836141341</v>
      </c>
      <c r="C3000" s="14" t="n">
        <f aca="false">SIN(A3000)^3</f>
        <v>0.00293032814439202</v>
      </c>
      <c r="D3000" s="14" t="n">
        <f aca="false">Tabla142[[#This Row],[( sin(0.5*k0*W*cos θ)/cos θ )²]]*Tabla142[[#This Row],[sin³ θ]]</f>
        <v>0.00194376976642316</v>
      </c>
    </row>
    <row r="3001" customFormat="false" ht="15" hidden="false" customHeight="false" outlineLevel="0" collapsed="false">
      <c r="A3001" s="14" t="n">
        <f aca="false">A3000+0.001</f>
        <v>2.99899999999978</v>
      </c>
      <c r="B3001" s="14" t="n">
        <f aca="false">(SIN(0.5*'Parche Rectangular'!$C$9*'Parche Rectangular'!$C$12*COS(A3001))/COS(A3001))^2</f>
        <v>0.663268777326973</v>
      </c>
      <c r="C3001" s="14" t="n">
        <f aca="false">SIN(A3001)^3</f>
        <v>0.00286994302473284</v>
      </c>
      <c r="D3001" s="14" t="n">
        <f aca="false">Tabla142[[#This Row],[( sin(0.5*k0*W*cos θ)/cos θ )²]]*Tabla142[[#This Row],[sin³ θ]]</f>
        <v>0.00190354360101262</v>
      </c>
    </row>
    <row r="3002" customFormat="false" ht="15" hidden="false" customHeight="false" outlineLevel="0" collapsed="false">
      <c r="A3002" s="14" t="n">
        <f aca="false">A3001+0.001</f>
        <v>2.99999999999978</v>
      </c>
      <c r="B3002" s="14" t="n">
        <f aca="false">(SIN(0.5*'Parche Rectangular'!$C$9*'Parche Rectangular'!$C$12*COS(A3002))/COS(A3002))^2</f>
        <v>0.663209602512687</v>
      </c>
      <c r="C3002" s="14" t="n">
        <f aca="false">SIN(A3002)^3</f>
        <v>0.00281038473447425</v>
      </c>
      <c r="D3002" s="14" t="n">
        <f aca="false">Tabla142[[#This Row],[( sin(0.5*k0*W*cos θ)/cos θ )²]]*Tabla142[[#This Row],[sin³ θ]]</f>
        <v>0.00186387414265839</v>
      </c>
    </row>
    <row r="3003" customFormat="false" ht="15" hidden="false" customHeight="false" outlineLevel="0" collapsed="false">
      <c r="A3003" s="14" t="n">
        <f aca="false">A3002+0.001</f>
        <v>3.00099999999978</v>
      </c>
      <c r="B3003" s="14" t="n">
        <f aca="false">(SIN(0.5*'Parche Rectangular'!$C$9*'Parche Rectangular'!$C$12*COS(A3003))/COS(A3003))^2</f>
        <v>0.663150837121417</v>
      </c>
      <c r="C3003" s="14" t="n">
        <f aca="false">SIN(A3003)^3</f>
        <v>0.00275164787011478</v>
      </c>
      <c r="D3003" s="14" t="n">
        <f aca="false">Tabla142[[#This Row],[( sin(0.5*k0*W*cos θ)/cos θ )²]]*Tabla142[[#This Row],[sin³ θ]]</f>
        <v>0.00182475758852998</v>
      </c>
    </row>
    <row r="3004" customFormat="false" ht="15" hidden="false" customHeight="false" outlineLevel="0" collapsed="false">
      <c r="A3004" s="14" t="n">
        <f aca="false">A3003+0.001</f>
        <v>3.00199999999978</v>
      </c>
      <c r="B3004" s="14" t="n">
        <f aca="false">(SIN(0.5*'Parche Rectangular'!$C$9*'Parche Rectangular'!$C$12*COS(A3004))/COS(A3004))^2</f>
        <v>0.663092481302934</v>
      </c>
      <c r="C3004" s="14" t="n">
        <f aca="false">SIN(A3004)^3</f>
        <v>0.00269372701991342</v>
      </c>
      <c r="D3004" s="14" t="n">
        <f aca="false">Tabla142[[#This Row],[( sin(0.5*k0*W*cos θ)/cos θ )²]]*Tabla142[[#This Row],[sin³ θ]]</f>
        <v>0.00178619013358715</v>
      </c>
    </row>
    <row r="3005" customFormat="false" ht="15" hidden="false" customHeight="false" outlineLevel="0" collapsed="false">
      <c r="A3005" s="14" t="n">
        <f aca="false">A3004+0.001</f>
        <v>3.00299999999978</v>
      </c>
      <c r="B3005" s="14" t="n">
        <f aca="false">(SIN(0.5*'Parche Rectangular'!$C$9*'Parche Rectangular'!$C$12*COS(A3005))/COS(A3005))^2</f>
        <v>0.663034535205918</v>
      </c>
      <c r="C3005" s="14" t="n">
        <f aca="false">SIN(A3005)^3</f>
        <v>0.00263661676394424</v>
      </c>
      <c r="D3005" s="14" t="n">
        <f aca="false">Tabla142[[#This Row],[( sin(0.5*k0*W*cos θ)/cos θ )²]]*Tabla142[[#This Row],[sin³ θ]]</f>
        <v>0.0017481679705979</v>
      </c>
    </row>
    <row r="3006" customFormat="false" ht="15" hidden="false" customHeight="false" outlineLevel="0" collapsed="false">
      <c r="A3006" s="14" t="n">
        <f aca="false">A3005+0.001</f>
        <v>3.00399999999978</v>
      </c>
      <c r="B3006" s="14" t="n">
        <f aca="false">(SIN(0.5*'Parche Rectangular'!$C$9*'Parche Rectangular'!$C$12*COS(A3006))/COS(A3006))^2</f>
        <v>0.662976998977961</v>
      </c>
      <c r="C3006" s="14" t="n">
        <f aca="false">SIN(A3006)^3</f>
        <v>0.00258031167415115</v>
      </c>
      <c r="D3006" s="14" t="n">
        <f aca="false">Tabla142[[#This Row],[( sin(0.5*k0*W*cos θ)/cos θ )²]]*Tabla142[[#This Row],[sin³ θ]]</f>
        <v>0.00171068729015653</v>
      </c>
    </row>
    <row r="3007" customFormat="false" ht="15" hidden="false" customHeight="false" outlineLevel="0" collapsed="false">
      <c r="A3007" s="14" t="n">
        <f aca="false">A3006+0.001</f>
        <v>3.00499999999978</v>
      </c>
      <c r="B3007" s="14" t="n">
        <f aca="false">(SIN(0.5*'Parche Rectangular'!$C$9*'Parche Rectangular'!$C$12*COS(A3007))/COS(A3007))^2</f>
        <v>0.662919872765565</v>
      </c>
      <c r="C3007" s="14" t="n">
        <f aca="false">SIN(A3007)^3</f>
        <v>0.00252480631440267</v>
      </c>
      <c r="D3007" s="14" t="n">
        <f aca="false">Tabla142[[#This Row],[( sin(0.5*k0*W*cos θ)/cos θ )²]]*Tabla142[[#This Row],[sin³ θ]]</f>
        <v>0.00167374428070151</v>
      </c>
    </row>
    <row r="3008" customFormat="false" ht="15" hidden="false" customHeight="false" outlineLevel="0" collapsed="false">
      <c r="A3008" s="14" t="n">
        <f aca="false">A3007+0.001</f>
        <v>3.00599999999978</v>
      </c>
      <c r="B3008" s="14" t="n">
        <f aca="false">(SIN(0.5*'Parche Rectangular'!$C$9*'Parche Rectangular'!$C$12*COS(A3008))/COS(A3008))^2</f>
        <v>0.66286315671414</v>
      </c>
      <c r="C3008" s="14" t="n">
        <f aca="false">SIN(A3008)^3</f>
        <v>0.00247009524054679</v>
      </c>
      <c r="D3008" s="14" t="n">
        <f aca="false">Tabla142[[#This Row],[( sin(0.5*k0*W*cos θ)/cos θ )²]]*Tabla142[[#This Row],[sin³ θ]]</f>
        <v>0.00163733512853342</v>
      </c>
    </row>
    <row r="3009" customFormat="false" ht="15" hidden="false" customHeight="false" outlineLevel="0" collapsed="false">
      <c r="A3009" s="14" t="n">
        <f aca="false">A3008+0.001</f>
        <v>3.00699999999978</v>
      </c>
      <c r="B3009" s="14" t="n">
        <f aca="false">(SIN(0.5*'Parche Rectangular'!$C$9*'Parche Rectangular'!$C$12*COS(A3009))/COS(A3009))^2</f>
        <v>0.662806850968011</v>
      </c>
      <c r="C3009" s="14" t="n">
        <f aca="false">SIN(A3009)^3</f>
        <v>0.00241617300046594</v>
      </c>
      <c r="D3009" s="14" t="n">
        <f aca="false">Tabla142[[#This Row],[( sin(0.5*k0*W*cos θ)/cos θ )²]]*Tabla142[[#This Row],[sin³ θ]]</f>
        <v>0.00160145601783276</v>
      </c>
    </row>
    <row r="3010" customFormat="false" ht="15" hidden="false" customHeight="false" outlineLevel="0" collapsed="false">
      <c r="A3010" s="14" t="n">
        <f aca="false">A3009+0.001</f>
        <v>3.00799999999978</v>
      </c>
      <c r="B3010" s="14" t="n">
        <f aca="false">(SIN(0.5*'Parche Rectangular'!$C$9*'Parche Rectangular'!$C$12*COS(A3010))/COS(A3010))^2</f>
        <v>0.662750955670414</v>
      </c>
      <c r="C3010" s="14" t="n">
        <f aca="false">SIN(A3010)^3</f>
        <v>0.00236303413413197</v>
      </c>
      <c r="D3010" s="14" t="n">
        <f aca="false">Tabla142[[#This Row],[( sin(0.5*k0*W*cos θ)/cos θ )²]]*Tabla142[[#This Row],[sin³ θ]]</f>
        <v>0.00156610313067777</v>
      </c>
    </row>
    <row r="3011" customFormat="false" ht="15" hidden="false" customHeight="false" outlineLevel="0" collapsed="false">
      <c r="A3011" s="14" t="n">
        <f aca="false">A3010+0.001</f>
        <v>3.00899999999978</v>
      </c>
      <c r="B3011" s="14" t="n">
        <f aca="false">(SIN(0.5*'Parche Rectangular'!$C$9*'Parche Rectangular'!$C$12*COS(A3011))/COS(A3011))^2</f>
        <v>0.662695470963497</v>
      </c>
      <c r="C3011" s="14" t="n">
        <f aca="false">SIN(A3011)^3</f>
        <v>0.00231067317366127</v>
      </c>
      <c r="D3011" s="14" t="n">
        <f aca="false">Tabla142[[#This Row],[( sin(0.5*k0*W*cos θ)/cos θ )²]]*Tabla142[[#This Row],[sin³ θ]]</f>
        <v>0.00153127264706218</v>
      </c>
    </row>
    <row r="3012" customFormat="false" ht="15" hidden="false" customHeight="false" outlineLevel="0" collapsed="false">
      <c r="A3012" s="14" t="n">
        <f aca="false">A3011+0.001</f>
        <v>3.00999999999978</v>
      </c>
      <c r="B3012" s="14" t="n">
        <f aca="false">(SIN(0.5*'Parche Rectangular'!$C$9*'Parche Rectangular'!$C$12*COS(A3012))/COS(A3012))^2</f>
        <v>0.662640396988323</v>
      </c>
      <c r="C3012" s="14" t="n">
        <f aca="false">SIN(A3012)^3</f>
        <v>0.0022590846433699</v>
      </c>
      <c r="D3012" s="14" t="n">
        <f aca="false">Tabla142[[#This Row],[( sin(0.5*k0*W*cos θ)/cos θ )²]]*Tabla142[[#This Row],[sin³ θ]]</f>
        <v>0.00149696074491285</v>
      </c>
    </row>
    <row r="3013" customFormat="false" ht="15" hidden="false" customHeight="false" outlineLevel="0" collapsed="false">
      <c r="A3013" s="14" t="n">
        <f aca="false">A3012+0.001</f>
        <v>3.01099999999978</v>
      </c>
      <c r="B3013" s="14" t="n">
        <f aca="false">(SIN(0.5*'Parche Rectangular'!$C$9*'Parche Rectangular'!$C$12*COS(A3013))/COS(A3013))^2</f>
        <v>0.662585733884868</v>
      </c>
      <c r="C3013" s="14" t="n">
        <f aca="false">SIN(A3013)^3</f>
        <v>0.00220826305982882</v>
      </c>
      <c r="D3013" s="14" t="n">
        <f aca="false">Tabla142[[#This Row],[( sin(0.5*k0*W*cos θ)/cos θ )²]]*Tabla142[[#This Row],[sin³ θ]]</f>
        <v>0.00146316360010752</v>
      </c>
    </row>
    <row r="3014" customFormat="false" ht="15" hidden="false" customHeight="false" outlineLevel="0" collapsed="false">
      <c r="A3014" s="14" t="n">
        <f aca="false">A3013+0.001</f>
        <v>3.01199999999978</v>
      </c>
      <c r="B3014" s="14" t="n">
        <f aca="false">(SIN(0.5*'Parche Rectangular'!$C$9*'Parche Rectangular'!$C$12*COS(A3014))/COS(A3014))^2</f>
        <v>0.662531481792023</v>
      </c>
      <c r="C3014" s="14" t="n">
        <f aca="false">SIN(A3014)^3</f>
        <v>0.00215820293191921</v>
      </c>
      <c r="D3014" s="14" t="n">
        <f aca="false">Tabla142[[#This Row],[( sin(0.5*k0*W*cos θ)/cos θ )²]]*Tabla142[[#This Row],[sin³ θ]]</f>
        <v>0.00142987738649232</v>
      </c>
    </row>
    <row r="3015" customFormat="false" ht="15" hidden="false" customHeight="false" outlineLevel="0" collapsed="false">
      <c r="A3015" s="14" t="n">
        <f aca="false">A3014+0.001</f>
        <v>3.01299999999978</v>
      </c>
      <c r="B3015" s="14" t="n">
        <f aca="false">(SIN(0.5*'Parche Rectangular'!$C$9*'Parche Rectangular'!$C$12*COS(A3015))/COS(A3015))^2</f>
        <v>0.662477640847592</v>
      </c>
      <c r="C3015" s="14" t="n">
        <f aca="false">SIN(A3015)^3</f>
        <v>0.00210889876088782</v>
      </c>
      <c r="D3015" s="14" t="n">
        <f aca="false">Tabla142[[#This Row],[( sin(0.5*k0*W*cos θ)/cos θ )²]]*Tabla142[[#This Row],[sin³ θ]]</f>
        <v>0.00139709827589937</v>
      </c>
    </row>
    <row r="3016" customFormat="false" ht="15" hidden="false" customHeight="false" outlineLevel="0" collapsed="false">
      <c r="A3016" s="14" t="n">
        <f aca="false">A3015+0.001</f>
        <v>3.01399999999978</v>
      </c>
      <c r="B3016" s="14" t="n">
        <f aca="false">(SIN(0.5*'Parche Rectangular'!$C$9*'Parche Rectangular'!$C$12*COS(A3016))/COS(A3016))^2</f>
        <v>0.662424211188298</v>
      </c>
      <c r="C3016" s="14" t="n">
        <f aca="false">SIN(A3016)^3</f>
        <v>0.0020603450404024</v>
      </c>
      <c r="D3016" s="14" t="n">
        <f aca="false">Tabla142[[#This Row],[( sin(0.5*k0*W*cos θ)/cos θ )²]]*Tabla142[[#This Row],[sin³ θ]]</f>
        <v>0.00136482243816428</v>
      </c>
    </row>
    <row r="3017" customFormat="false" ht="15" hidden="false" customHeight="false" outlineLevel="0" collapsed="false">
      <c r="A3017" s="14" t="n">
        <f aca="false">A3016+0.001</f>
        <v>3.01499999999978</v>
      </c>
      <c r="B3017" s="14" t="n">
        <f aca="false">(SIN(0.5*'Parche Rectangular'!$C$9*'Parche Rectangular'!$C$12*COS(A3017))/COS(A3017))^2</f>
        <v>0.662371192949777</v>
      </c>
      <c r="C3017" s="14" t="n">
        <f aca="false">SIN(A3017)^3</f>
        <v>0.00201253625660725</v>
      </c>
      <c r="D3017" s="14" t="n">
        <f aca="false">Tabla142[[#This Row],[( sin(0.5*k0*W*cos θ)/cos θ )²]]*Tabla142[[#This Row],[sin³ θ]]</f>
        <v>0.00133304604114362</v>
      </c>
    </row>
    <row r="3018" customFormat="false" ht="15" hidden="false" customHeight="false" outlineLevel="0" collapsed="false">
      <c r="A3018" s="14" t="n">
        <f aca="false">A3017+0.001</f>
        <v>3.01599999999978</v>
      </c>
      <c r="B3018" s="14" t="n">
        <f aca="false">(SIN(0.5*'Parche Rectangular'!$C$9*'Parche Rectangular'!$C$12*COS(A3018))/COS(A3018))^2</f>
        <v>0.662318586266585</v>
      </c>
      <c r="C3018" s="14" t="n">
        <f aca="false">SIN(A3018)^3</f>
        <v>0.00196546688817873</v>
      </c>
      <c r="D3018" s="14" t="n">
        <f aca="false">Tabla142[[#This Row],[( sin(0.5*k0*W*cos θ)/cos θ )²]]*Tabla142[[#This Row],[sin³ θ]]</f>
        <v>0.00130176525073232</v>
      </c>
    </row>
    <row r="3019" customFormat="false" ht="15" hidden="false" customHeight="false" outlineLevel="0" collapsed="false">
      <c r="A3019" s="14" t="n">
        <f aca="false">A3018+0.001</f>
        <v>3.01699999999978</v>
      </c>
      <c r="B3019" s="14" t="n">
        <f aca="false">(SIN(0.5*'Parche Rectangular'!$C$9*'Parche Rectangular'!$C$12*COS(A3019))/COS(A3019))^2</f>
        <v>0.662266391272193</v>
      </c>
      <c r="C3019" s="14" t="n">
        <f aca="false">SIN(A3019)^3</f>
        <v>0.00191913140638096</v>
      </c>
      <c r="D3019" s="14" t="n">
        <f aca="false">Tabla142[[#This Row],[( sin(0.5*k0*W*cos θ)/cos θ )²]]*Tabla142[[#This Row],[sin³ θ]]</f>
        <v>0.00127097623088105</v>
      </c>
    </row>
    <row r="3020" customFormat="false" ht="15" hidden="false" customHeight="false" outlineLevel="0" collapsed="false">
      <c r="A3020" s="14" t="n">
        <f aca="false">A3019+0.001</f>
        <v>3.01799999999978</v>
      </c>
      <c r="B3020" s="14" t="n">
        <f aca="false">(SIN(0.5*'Parche Rectangular'!$C$9*'Parche Rectangular'!$C$12*COS(A3020))/COS(A3020))^2</f>
        <v>0.662214608098989</v>
      </c>
      <c r="C3020" s="14" t="n">
        <f aca="false">SIN(A3020)^3</f>
        <v>0.0018735242751215</v>
      </c>
      <c r="D3020" s="14" t="n">
        <f aca="false">Tabla142[[#This Row],[( sin(0.5*k0*W*cos θ)/cos θ )²]]*Tabla142[[#This Row],[sin³ θ]]</f>
        <v>0.00124067514361353</v>
      </c>
    </row>
    <row r="3021" customFormat="false" ht="15" hidden="false" customHeight="false" outlineLevel="0" collapsed="false">
      <c r="A3021" s="14" t="n">
        <f aca="false">A3020+0.001</f>
        <v>3.01899999999978</v>
      </c>
      <c r="B3021" s="14" t="n">
        <f aca="false">(SIN(0.5*'Parche Rectangular'!$C$9*'Parche Rectangular'!$C$12*COS(A3021))/COS(A3021))^2</f>
        <v>0.662163236878284</v>
      </c>
      <c r="C3021" s="14" t="n">
        <f aca="false">SIN(A3021)^3</f>
        <v>0.00182863995100715</v>
      </c>
      <c r="D3021" s="14" t="n">
        <f aca="false">Tabla142[[#This Row],[( sin(0.5*k0*W*cos θ)/cos θ )²]]*Tabla142[[#This Row],[sin³ θ]]</f>
        <v>0.00121085814904384</v>
      </c>
    </row>
    <row r="3022" customFormat="false" ht="15" hidden="false" customHeight="false" outlineLevel="0" collapsed="false">
      <c r="A3022" s="14" t="n">
        <f aca="false">A3021+0.001</f>
        <v>3.01999999999978</v>
      </c>
      <c r="B3022" s="14" t="n">
        <f aca="false">(SIN(0.5*'Parche Rectangular'!$C$9*'Parche Rectangular'!$C$12*COS(A3022))/COS(A3022))^2</f>
        <v>0.662112277740302</v>
      </c>
      <c r="C3022" s="14" t="n">
        <f aca="false">SIN(A3022)^3</f>
        <v>0.00178447288339977</v>
      </c>
      <c r="D3022" s="14" t="n">
        <f aca="false">Tabla142[[#This Row],[( sin(0.5*k0*W*cos θ)/cos θ )²]]*Tabla142[[#This Row],[sin³ θ]]</f>
        <v>0.00118152140539363</v>
      </c>
    </row>
    <row r="3023" customFormat="false" ht="15" hidden="false" customHeight="false" outlineLevel="0" collapsed="false">
      <c r="A3023" s="14" t="n">
        <f aca="false">A3022+0.001</f>
        <v>3.02099999999978</v>
      </c>
      <c r="B3023" s="14" t="n">
        <f aca="false">(SIN(0.5*'Parche Rectangular'!$C$9*'Parche Rectangular'!$C$12*COS(A3023))/COS(A3023))^2</f>
        <v>0.662061730814191</v>
      </c>
      <c r="C3023" s="14" t="n">
        <f aca="false">SIN(A3023)^3</f>
        <v>0.0017410175144722</v>
      </c>
      <c r="D3023" s="14" t="n">
        <f aca="false">Tabla142[[#This Row],[( sin(0.5*k0*W*cos θ)/cos θ )²]]*Tabla142[[#This Row],[sin³ θ]]</f>
        <v>0.00115266106900929</v>
      </c>
    </row>
    <row r="3024" customFormat="false" ht="15" hidden="false" customHeight="false" outlineLevel="0" collapsed="false">
      <c r="A3024" s="14" t="n">
        <f aca="false">A3023+0.001</f>
        <v>3.02199999999978</v>
      </c>
      <c r="B3024" s="14" t="n">
        <f aca="false">(SIN(0.5*'Parche Rectangular'!$C$9*'Parche Rectangular'!$C$12*COS(A3024))/COS(A3024))^2</f>
        <v>0.662011596228016</v>
      </c>
      <c r="C3024" s="14" t="n">
        <f aca="false">SIN(A3024)^3</f>
        <v>0.00169826827926425</v>
      </c>
      <c r="D3024" s="14" t="n">
        <f aca="false">Tabla142[[#This Row],[( sin(0.5*k0*W*cos θ)/cos θ )²]]*Tabla142[[#This Row],[sin³ θ]]</f>
        <v>0.00112427329437913</v>
      </c>
    </row>
    <row r="3025" customFormat="false" ht="15" hidden="false" customHeight="false" outlineLevel="0" collapsed="false">
      <c r="A3025" s="14" t="n">
        <f aca="false">A3024+0.001</f>
        <v>3.02299999999978</v>
      </c>
      <c r="B3025" s="14" t="n">
        <f aca="false">(SIN(0.5*'Parche Rectangular'!$C$9*'Parche Rectangular'!$C$12*COS(A3025))/COS(A3025))^2</f>
        <v>0.661961874108766</v>
      </c>
      <c r="C3025" s="14" t="n">
        <f aca="false">SIN(A3025)^3</f>
        <v>0.00165621960573872</v>
      </c>
      <c r="D3025" s="14" t="n">
        <f aca="false">Tabla142[[#This Row],[( sin(0.5*k0*W*cos θ)/cos θ )²]]*Tabla142[[#This Row],[sin³ θ]]</f>
        <v>0.00109635423415048</v>
      </c>
    </row>
    <row r="3026" customFormat="false" ht="15" hidden="false" customHeight="false" outlineLevel="0" collapsed="false">
      <c r="A3026" s="14" t="n">
        <f aca="false">A3025+0.001</f>
        <v>3.02399999999978</v>
      </c>
      <c r="B3026" s="14" t="n">
        <f aca="false">(SIN(0.5*'Parche Rectangular'!$C$9*'Parche Rectangular'!$C$12*COS(A3026))/COS(A3026))^2</f>
        <v>0.661912564582349</v>
      </c>
      <c r="C3026" s="14" t="n">
        <f aca="false">SIN(A3026)^3</f>
        <v>0.0016148659148375</v>
      </c>
      <c r="D3026" s="14" t="n">
        <f aca="false">Tabla142[[#This Row],[( sin(0.5*k0*W*cos θ)/cos θ )²]]*Tabla142[[#This Row],[sin³ θ]]</f>
        <v>0.00106890003914671</v>
      </c>
    </row>
    <row r="3027" customFormat="false" ht="15" hidden="false" customHeight="false" outlineLevel="0" collapsed="false">
      <c r="A3027" s="14" t="n">
        <f aca="false">A3026+0.001</f>
        <v>3.02499999999978</v>
      </c>
      <c r="B3027" s="14" t="n">
        <f aca="false">(SIN(0.5*'Parche Rectangular'!$C$9*'Parche Rectangular'!$C$12*COS(A3027))/COS(A3027))^2</f>
        <v>0.661863667773593</v>
      </c>
      <c r="C3027" s="14" t="n">
        <f aca="false">SIN(A3027)^3</f>
        <v>0.00157420162053779</v>
      </c>
      <c r="D3027" s="14" t="n">
        <f aca="false">Tabla142[[#This Row],[( sin(0.5*k0*W*cos θ)/cos θ )²]]*Tabla142[[#This Row],[sin³ θ]]</f>
        <v>0.00104190685838428</v>
      </c>
    </row>
    <row r="3028" customFormat="false" ht="15" hidden="false" customHeight="false" outlineLevel="0" collapsed="false">
      <c r="A3028" s="14" t="n">
        <f aca="false">A3027+0.001</f>
        <v>3.02599999999978</v>
      </c>
      <c r="B3028" s="14" t="n">
        <f aca="false">(SIN(0.5*'Parche Rectangular'!$C$9*'Parche Rectangular'!$C$12*COS(A3028))/COS(A3028))^2</f>
        <v>0.661815183806252</v>
      </c>
      <c r="C3028" s="14" t="n">
        <f aca="false">SIN(A3028)^3</f>
        <v>0.00153422112990827</v>
      </c>
      <c r="D3028" s="14" t="n">
        <f aca="false">Tabla142[[#This Row],[( sin(0.5*k0*W*cos θ)/cos θ )²]]*Tabla142[[#This Row],[sin³ θ]]</f>
        <v>0.00101537083908968</v>
      </c>
    </row>
    <row r="3029" customFormat="false" ht="15" hidden="false" customHeight="false" outlineLevel="0" collapsed="false">
      <c r="A3029" s="14" t="n">
        <f aca="false">A3028+0.001</f>
        <v>3.02699999999978</v>
      </c>
      <c r="B3029" s="14" t="n">
        <f aca="false">(SIN(0.5*'Parche Rectangular'!$C$9*'Parche Rectangular'!$C$12*COS(A3029))/COS(A3029))^2</f>
        <v>0.661767112802999</v>
      </c>
      <c r="C3029" s="14" t="n">
        <f aca="false">SIN(A3029)^3</f>
        <v>0.00149491884316541</v>
      </c>
      <c r="D3029" s="14" t="n">
        <f aca="false">Tabla142[[#This Row],[( sin(0.5*k0*W*cos θ)/cos θ )²]]*Tabla142[[#This Row],[sin³ θ]]</f>
        <v>0.00098928812671637</v>
      </c>
    </row>
    <row r="3030" customFormat="false" ht="15" hidden="false" customHeight="false" outlineLevel="0" collapsed="false">
      <c r="A3030" s="14" t="n">
        <f aca="false">A3029+0.001</f>
        <v>3.02799999999978</v>
      </c>
      <c r="B3030" s="14" t="n">
        <f aca="false">(SIN(0.5*'Parche Rectangular'!$C$9*'Parche Rectangular'!$C$12*COS(A3030))/COS(A3030))^2</f>
        <v>0.661719454885433</v>
      </c>
      <c r="C3030" s="14" t="n">
        <f aca="false">SIN(A3030)^3</f>
        <v>0.00145628915372985</v>
      </c>
      <c r="D3030" s="14" t="n">
        <f aca="false">Tabla142[[#This Row],[( sin(0.5*k0*W*cos θ)/cos θ )²]]*Tabla142[[#This Row],[sin³ θ]]</f>
        <v>0.000963654864961686</v>
      </c>
    </row>
    <row r="3031" customFormat="false" ht="15" hidden="false" customHeight="false" outlineLevel="0" collapsed="false">
      <c r="A3031" s="14" t="n">
        <f aca="false">A3030+0.001</f>
        <v>3.02899999999978</v>
      </c>
      <c r="B3031" s="14" t="n">
        <f aca="false">(SIN(0.5*'Parche Rectangular'!$C$9*'Parche Rectangular'!$C$12*COS(A3031))/COS(A3031))^2</f>
        <v>0.661672210174075</v>
      </c>
      <c r="C3031" s="14" t="n">
        <f aca="false">SIN(A3031)^3</f>
        <v>0.00141832644828282</v>
      </c>
      <c r="D3031" s="14" t="n">
        <f aca="false">Tabla142[[#This Row],[( sin(0.5*k0*W*cos θ)/cos θ )²]]*Tabla142[[#This Row],[sin³ θ]]</f>
        <v>0.000938467195783641</v>
      </c>
    </row>
    <row r="3032" customFormat="false" ht="15" hidden="false" customHeight="false" outlineLevel="0" collapsed="false">
      <c r="A3032" s="14" t="n">
        <f aca="false">A3031+0.001</f>
        <v>3.02999999999978</v>
      </c>
      <c r="B3032" s="14" t="n">
        <f aca="false">(SIN(0.5*'Parche Rectangular'!$C$9*'Parche Rectangular'!$C$12*COS(A3032))/COS(A3032))^2</f>
        <v>0.661625378788371</v>
      </c>
      <c r="C3032" s="14" t="n">
        <f aca="false">SIN(A3032)^3</f>
        <v>0.00138102510682259</v>
      </c>
      <c r="D3032" s="14" t="n">
        <f aca="false">Tabla142[[#This Row],[( sin(0.5*k0*W*cos θ)/cos θ )²]]*Tabla142[[#This Row],[sin³ θ]]</f>
        <v>0.000913721259417748</v>
      </c>
    </row>
    <row r="3033" customFormat="false" ht="15" hidden="false" customHeight="false" outlineLevel="0" collapsed="false">
      <c r="A3033" s="14" t="n">
        <f aca="false">A3032+0.001</f>
        <v>3.03099999999978</v>
      </c>
      <c r="B3033" s="14" t="n">
        <f aca="false">(SIN(0.5*'Parche Rectangular'!$C$9*'Parche Rectangular'!$C$12*COS(A3033))/COS(A3033))^2</f>
        <v>0.661578960846692</v>
      </c>
      <c r="C3033" s="14" t="n">
        <f aca="false">SIN(A3033)^3</f>
        <v>0.00134437950272104</v>
      </c>
      <c r="D3033" s="14" t="n">
        <f aca="false">Tabla142[[#This Row],[( sin(0.5*k0*W*cos θ)/cos θ )²]]*Tabla142[[#This Row],[sin³ θ]]</f>
        <v>0.000889413194393777</v>
      </c>
    </row>
    <row r="3034" customFormat="false" ht="15" hidden="false" customHeight="false" outlineLevel="0" collapsed="false">
      <c r="A3034" s="14" t="n">
        <f aca="false">A3033+0.001</f>
        <v>3.03199999999978</v>
      </c>
      <c r="B3034" s="14" t="n">
        <f aca="false">(SIN(0.5*'Parche Rectangular'!$C$9*'Parche Rectangular'!$C$12*COS(A3034))/COS(A3034))^2</f>
        <v>0.661532956466333</v>
      </c>
      <c r="C3034" s="14" t="n">
        <f aca="false">SIN(A3034)^3</f>
        <v>0.00130838400278024</v>
      </c>
      <c r="D3034" s="14" t="n">
        <f aca="false">Tabla142[[#This Row],[( sin(0.5*k0*W*cos θ)/cos θ )²]]*Tabla142[[#This Row],[sin³ θ]]</f>
        <v>0.000865539137552465</v>
      </c>
    </row>
    <row r="3035" customFormat="false" ht="15" hidden="false" customHeight="false" outlineLevel="0" collapsed="false">
      <c r="A3035" s="14" t="n">
        <f aca="false">A3034+0.001</f>
        <v>3.03299999999978</v>
      </c>
      <c r="B3035" s="14" t="n">
        <f aca="false">(SIN(0.5*'Parche Rectangular'!$C$9*'Parche Rectangular'!$C$12*COS(A3035))/COS(A3035))^2</f>
        <v>0.661487365763516</v>
      </c>
      <c r="C3035" s="14" t="n">
        <f aca="false">SIN(A3035)^3</f>
        <v>0.00127303296728913</v>
      </c>
      <c r="D3035" s="14" t="n">
        <f aca="false">Tabla142[[#This Row],[( sin(0.5*k0*W*cos θ)/cos θ )²]]*Tabla142[[#This Row],[sin³ θ]]</f>
        <v>0.000842095224062198</v>
      </c>
    </row>
    <row r="3036" customFormat="false" ht="15" hidden="false" customHeight="false" outlineLevel="0" collapsed="false">
      <c r="A3036" s="14" t="n">
        <f aca="false">A3035+0.001</f>
        <v>3.03399999999978</v>
      </c>
      <c r="B3036" s="14" t="n">
        <f aca="false">(SIN(0.5*'Parche Rectangular'!$C$9*'Parche Rectangular'!$C$12*COS(A3036))/COS(A3036))^2</f>
        <v>0.661442188853387</v>
      </c>
      <c r="C3036" s="14" t="n">
        <f aca="false">SIN(A3036)^3</f>
        <v>0.00123832075008024</v>
      </c>
      <c r="D3036" s="14" t="n">
        <f aca="false">Tabla142[[#This Row],[( sin(0.5*k0*W*cos θ)/cos θ )²]]*Tabla142[[#This Row],[sin³ θ]]</f>
        <v>0.000819077587435644</v>
      </c>
    </row>
    <row r="3037" customFormat="false" ht="15" hidden="false" customHeight="false" outlineLevel="0" collapsed="false">
      <c r="A3037" s="14" t="n">
        <f aca="false">A3036+0.001</f>
        <v>3.03499999999978</v>
      </c>
      <c r="B3037" s="14" t="n">
        <f aca="false">(SIN(0.5*'Parche Rectangular'!$C$9*'Parche Rectangular'!$C$12*COS(A3037))/COS(A3037))^2</f>
        <v>0.661397425850022</v>
      </c>
      <c r="C3037" s="14" t="n">
        <f aca="false">SIN(A3037)^3</f>
        <v>0.00120424169858646</v>
      </c>
      <c r="D3037" s="14" t="n">
        <f aca="false">Tabla142[[#This Row],[( sin(0.5*k0*W*cos θ)/cos θ )²]]*Tabla142[[#This Row],[sin³ θ]]</f>
        <v>0.000796482359546345</v>
      </c>
    </row>
    <row r="3038" customFormat="false" ht="15" hidden="false" customHeight="false" outlineLevel="0" collapsed="false">
      <c r="A3038" s="14" t="n">
        <f aca="false">A3037+0.001</f>
        <v>3.03599999999978</v>
      </c>
      <c r="B3038" s="14" t="n">
        <f aca="false">(SIN(0.5*'Parche Rectangular'!$C$9*'Parche Rectangular'!$C$12*COS(A3038))/COS(A3038))^2</f>
        <v>0.661353076866423</v>
      </c>
      <c r="C3038" s="14" t="n">
        <f aca="false">SIN(A3038)^3</f>
        <v>0.00117079015389788</v>
      </c>
      <c r="D3038" s="14" t="n">
        <f aca="false">Tabla142[[#This Row],[( sin(0.5*k0*W*cos θ)/cos θ )²]]*Tabla142[[#This Row],[sin³ θ]]</f>
        <v>0.000774305670645277</v>
      </c>
    </row>
    <row r="3039" customFormat="false" ht="15" hidden="false" customHeight="false" outlineLevel="0" collapsed="false">
      <c r="A3039" s="14" t="n">
        <f aca="false">A3038+0.001</f>
        <v>3.03699999999978</v>
      </c>
      <c r="B3039" s="14" t="n">
        <f aca="false">(SIN(0.5*'Parche Rectangular'!$C$9*'Parche Rectangular'!$C$12*COS(A3039))/COS(A3039))^2</f>
        <v>0.661309142014517</v>
      </c>
      <c r="C3039" s="14" t="n">
        <f aca="false">SIN(A3039)^3</f>
        <v>0.00113796045081869</v>
      </c>
      <c r="D3039" s="14" t="n">
        <f aca="false">Tabla142[[#This Row],[( sin(0.5*k0*W*cos θ)/cos θ )²]]*Tabla142[[#This Row],[sin³ θ]]</f>
        <v>0.000752543649377363</v>
      </c>
    </row>
    <row r="3040" customFormat="false" ht="15" hidden="false" customHeight="false" outlineLevel="0" collapsed="false">
      <c r="A3040" s="14" t="n">
        <f aca="false">A3039+0.001</f>
        <v>3.03799999999978</v>
      </c>
      <c r="B3040" s="14" t="n">
        <f aca="false">(SIN(0.5*'Parche Rectangular'!$C$9*'Parche Rectangular'!$C$12*COS(A3040))/COS(A3040))^2</f>
        <v>0.661265621405163</v>
      </c>
      <c r="C3040" s="14" t="n">
        <f aca="false">SIN(A3040)^3</f>
        <v>0.00110574691792413</v>
      </c>
      <c r="D3040" s="14" t="n">
        <f aca="false">Tabla142[[#This Row],[( sin(0.5*k0*W*cos θ)/cos θ )²]]*Tabla142[[#This Row],[sin³ θ]]</f>
        <v>0.000731192422797945</v>
      </c>
    </row>
    <row r="3041" customFormat="false" ht="15" hidden="false" customHeight="false" outlineLevel="0" collapsed="false">
      <c r="A3041" s="14" t="n">
        <f aca="false">A3040+0.001</f>
        <v>3.03899999999978</v>
      </c>
      <c r="B3041" s="14" t="n">
        <f aca="false">(SIN(0.5*'Parche Rectangular'!$C$9*'Parche Rectangular'!$C$12*COS(A3041))/COS(A3041))^2</f>
        <v>0.661222515148145</v>
      </c>
      <c r="C3041" s="14" t="n">
        <f aca="false">SIN(A3041)^3</f>
        <v>0.00107414387761751</v>
      </c>
      <c r="D3041" s="14" t="n">
        <f aca="false">Tabla142[[#This Row],[( sin(0.5*k0*W*cos θ)/cos θ )²]]*Tabla142[[#This Row],[sin³ θ]]</f>
        <v>0.000710248116389229</v>
      </c>
    </row>
    <row r="3042" customFormat="false" ht="15" hidden="false" customHeight="false" outlineLevel="0" collapsed="false">
      <c r="A3042" s="14" t="n">
        <f aca="false">A3041+0.001</f>
        <v>3.03999999999978</v>
      </c>
      <c r="B3042" s="14" t="n">
        <f aca="false">(SIN(0.5*'Parche Rectangular'!$C$9*'Parche Rectangular'!$C$12*COS(A3042))/COS(A3042))^2</f>
        <v>0.66117982335218</v>
      </c>
      <c r="C3042" s="14" t="n">
        <f aca="false">SIN(A3042)^3</f>
        <v>0.00104314564618724</v>
      </c>
      <c r="D3042" s="14" t="n">
        <f aca="false">Tabla142[[#This Row],[( sin(0.5*k0*W*cos θ)/cos θ )²]]*Tabla142[[#This Row],[sin³ θ]]</f>
        <v>0.000689706854076675</v>
      </c>
    </row>
    <row r="3043" customFormat="false" ht="15" hidden="false" customHeight="false" outlineLevel="0" collapsed="false">
      <c r="A3043" s="14" t="n">
        <f aca="false">A3042+0.001</f>
        <v>3.04099999999978</v>
      </c>
      <c r="B3043" s="14" t="n">
        <f aca="false">(SIN(0.5*'Parche Rectangular'!$C$9*'Parche Rectangular'!$C$12*COS(A3043))/COS(A3043))^2</f>
        <v>0.661137546124911</v>
      </c>
      <c r="C3043" s="14" t="n">
        <f aca="false">SIN(A3043)^3</f>
        <v>0.00101274653386401</v>
      </c>
      <c r="D3043" s="14" t="n">
        <f aca="false">Tabla142[[#This Row],[( sin(0.5*k0*W*cos θ)/cos θ )²]]*Tabla142[[#This Row],[sin³ θ]]</f>
        <v>0.00066956475824536</v>
      </c>
    </row>
    <row r="3044" customFormat="false" ht="15" hidden="false" customHeight="false" outlineLevel="0" collapsed="false">
      <c r="A3044" s="14" t="n">
        <f aca="false">A3043+0.001</f>
        <v>3.04199999999978</v>
      </c>
      <c r="B3044" s="14" t="n">
        <f aca="false">(SIN(0.5*'Parche Rectangular'!$C$9*'Parche Rectangular'!$C$12*COS(A3044))/COS(A3044))^2</f>
        <v>0.661095683572913</v>
      </c>
      <c r="C3044" s="14" t="n">
        <f aca="false">SIN(A3044)^3</f>
        <v>0.000982940844877917</v>
      </c>
      <c r="D3044" s="14" t="n">
        <f aca="false">Tabla142[[#This Row],[( sin(0.5*k0*W*cos θ)/cos θ )²]]*Tabla142[[#This Row],[sin³ θ]]</f>
        <v>0.000649817949756303</v>
      </c>
    </row>
    <row r="3045" customFormat="false" ht="15" hidden="false" customHeight="false" outlineLevel="0" collapsed="false">
      <c r="A3045" s="14" t="n">
        <f aca="false">A3044+0.001</f>
        <v>3.04299999999978</v>
      </c>
      <c r="B3045" s="14" t="n">
        <f aca="false">(SIN(0.5*'Parche Rectangular'!$C$9*'Parche Rectangular'!$C$12*COS(A3045))/COS(A3045))^2</f>
        <v>0.66105423580169</v>
      </c>
      <c r="C3045" s="14" t="n">
        <f aca="false">SIN(A3045)^3</f>
        <v>0.000953722877515719</v>
      </c>
      <c r="D3045" s="14" t="n">
        <f aca="false">Tabla142[[#This Row],[( sin(0.5*k0*W*cos θ)/cos θ )²]]*Tabla142[[#This Row],[sin³ θ]]</f>
        <v>0.000630462547962742</v>
      </c>
    </row>
    <row r="3046" customFormat="false" ht="15" hidden="false" customHeight="false" outlineLevel="0" collapsed="false">
      <c r="A3046" s="14" t="n">
        <f aca="false">A3045+0.001</f>
        <v>3.04399999999978</v>
      </c>
      <c r="B3046" s="14" t="n">
        <f aca="false">(SIN(0.5*'Parche Rectangular'!$C$9*'Parche Rectangular'!$C$12*COS(A3046))/COS(A3046))^2</f>
        <v>0.661013202915678</v>
      </c>
      <c r="C3046" s="14" t="n">
        <f aca="false">SIN(A3046)^3</f>
        <v>0.000925086924178114</v>
      </c>
      <c r="D3046" s="14" t="n">
        <f aca="false">Tabla142[[#This Row],[( sin(0.5*k0*W*cos θ)/cos θ )²]]*Tabla142[[#This Row],[sin³ θ]]</f>
        <v>0.000611494670726388</v>
      </c>
    </row>
    <row r="3047" customFormat="false" ht="15" hidden="false" customHeight="false" outlineLevel="0" collapsed="false">
      <c r="A3047" s="14" t="n">
        <f aca="false">A3046+0.001</f>
        <v>3.04499999999978</v>
      </c>
      <c r="B3047" s="14" t="n">
        <f aca="false">(SIN(0.5*'Parche Rectangular'!$C$9*'Parche Rectangular'!$C$12*COS(A3047))/COS(A3047))^2</f>
        <v>0.660972585018244</v>
      </c>
      <c r="C3047" s="14" t="n">
        <f aca="false">SIN(A3047)^3</f>
        <v>0.00089702727143708</v>
      </c>
      <c r="D3047" s="14" t="n">
        <f aca="false">Tabla142[[#This Row],[( sin(0.5*k0*W*cos θ)/cos θ )²]]*Tabla142[[#This Row],[sin³ θ]]</f>
        <v>0.000592910434433629</v>
      </c>
    </row>
    <row r="3048" customFormat="false" ht="15" hidden="false" customHeight="false" outlineLevel="0" collapsed="false">
      <c r="A3048" s="14" t="n">
        <f aca="false">A3047+0.001</f>
        <v>3.04599999999978</v>
      </c>
      <c r="B3048" s="14" t="n">
        <f aca="false">(SIN(0.5*'Parche Rectangular'!$C$9*'Parche Rectangular'!$C$12*COS(A3048))/COS(A3048))^2</f>
        <v>0.660932382211688</v>
      </c>
      <c r="C3048" s="14" t="n">
        <f aca="false">SIN(A3048)^3</f>
        <v>0.000869538200093267</v>
      </c>
      <c r="D3048" s="14" t="n">
        <f aca="false">Tabla142[[#This Row],[( sin(0.5*k0*W*cos θ)/cos θ )²]]*Tabla142[[#This Row],[sin³ θ]]</f>
        <v>0.000574705954011706</v>
      </c>
    </row>
    <row r="3049" customFormat="false" ht="15" hidden="false" customHeight="false" outlineLevel="0" collapsed="false">
      <c r="A3049" s="14" t="n">
        <f aca="false">A3048+0.001</f>
        <v>3.04699999999978</v>
      </c>
      <c r="B3049" s="14" t="n">
        <f aca="false">(SIN(0.5*'Parche Rectangular'!$C$9*'Parche Rectangular'!$C$12*COS(A3049))/COS(A3049))^2</f>
        <v>0.660892594597238</v>
      </c>
      <c r="C3049" s="14" t="n">
        <f aca="false">SIN(A3049)^3</f>
        <v>0.000842613985233444</v>
      </c>
      <c r="D3049" s="14" t="n">
        <f aca="false">Tabla142[[#This Row],[( sin(0.5*k0*W*cos θ)/cos θ )²]]*Tabla142[[#This Row],[sin³ θ]]</f>
        <v>0.00055687734294485</v>
      </c>
    </row>
    <row r="3050" customFormat="false" ht="15" hidden="false" customHeight="false" outlineLevel="0" collapsed="false">
      <c r="A3050" s="14" t="n">
        <f aca="false">A3049+0.001</f>
        <v>3.04799999999978</v>
      </c>
      <c r="B3050" s="14" t="n">
        <f aca="false">(SIN(0.5*'Parche Rectangular'!$C$9*'Parche Rectangular'!$C$12*COS(A3050))/COS(A3050))^2</f>
        <v>0.660853222275061</v>
      </c>
      <c r="C3050" s="14" t="n">
        <f aca="false">SIN(A3050)^3</f>
        <v>0.00081624889628799</v>
      </c>
      <c r="D3050" s="14" t="n">
        <f aca="false">Tabla142[[#This Row],[( sin(0.5*k0*W*cos θ)/cos θ )²]]*Tabla142[[#This Row],[sin³ θ]]</f>
        <v>0.00053942071329038</v>
      </c>
    </row>
    <row r="3051" customFormat="false" ht="15" hidden="false" customHeight="false" outlineLevel="0" collapsed="false">
      <c r="A3051" s="14" t="n">
        <f aca="false">A3050+0.001</f>
        <v>3.04899999999978</v>
      </c>
      <c r="B3051" s="14" t="n">
        <f aca="false">(SIN(0.5*'Parche Rectangular'!$C$9*'Parche Rectangular'!$C$12*COS(A3051))/COS(A3051))^2</f>
        <v>0.660814265344251</v>
      </c>
      <c r="C3051" s="14" t="n">
        <f aca="false">SIN(A3051)^3</f>
        <v>0.000790437197088448</v>
      </c>
      <c r="D3051" s="14" t="n">
        <f aca="false">Tabla142[[#This Row],[( sin(0.5*k0*W*cos θ)/cos θ )²]]*Tabla142[[#This Row],[sin³ θ]]</f>
        <v>0.000522332175694772</v>
      </c>
    </row>
    <row r="3052" customFormat="false" ht="15" hidden="false" customHeight="false" outlineLevel="0" collapsed="false">
      <c r="A3052" s="14" t="n">
        <f aca="false">A3051+0.001</f>
        <v>3.04999999999977</v>
      </c>
      <c r="B3052" s="14" t="n">
        <f aca="false">(SIN(0.5*'Parche Rectangular'!$C$9*'Parche Rectangular'!$C$12*COS(A3052))/COS(A3052))^2</f>
        <v>0.66077572390284</v>
      </c>
      <c r="C3052" s="14" t="n">
        <f aca="false">SIN(A3052)^3</f>
        <v>0.000765173145925119</v>
      </c>
      <c r="D3052" s="14" t="n">
        <f aca="false">Tabla142[[#This Row],[( sin(0.5*k0*W*cos θ)/cos θ )²]]*Tabla142[[#This Row],[sin³ θ]]</f>
        <v>0.000505607839409684</v>
      </c>
    </row>
    <row r="3053" customFormat="false" ht="15" hidden="false" customHeight="false" outlineLevel="0" collapsed="false">
      <c r="A3053" s="14" t="n">
        <f aca="false">A3052+0.001</f>
        <v>3.05099999999977</v>
      </c>
      <c r="B3053" s="14" t="n">
        <f aca="false">(SIN(0.5*'Parche Rectangular'!$C$9*'Parche Rectangular'!$C$12*COS(A3053))/COS(A3053))^2</f>
        <v>0.660737598047791</v>
      </c>
      <c r="C3053" s="14" t="n">
        <f aca="false">SIN(A3053)^3</f>
        <v>0.000740450995604714</v>
      </c>
      <c r="D3053" s="14" t="n">
        <f aca="false">Tabla142[[#This Row],[( sin(0.5*k0*W*cos θ)/cos θ )²]]*Tabla142[[#This Row],[sin³ θ]]</f>
        <v>0.000489243812307954</v>
      </c>
    </row>
    <row r="3054" customFormat="false" ht="15" hidden="false" customHeight="false" outlineLevel="0" collapsed="false">
      <c r="A3054" s="14" t="n">
        <f aca="false">A3053+0.001</f>
        <v>3.05199999999977</v>
      </c>
      <c r="B3054" s="14" t="n">
        <f aca="false">(SIN(0.5*'Parche Rectangular'!$C$9*'Parche Rectangular'!$C$12*COS(A3054))/COS(A3054))^2</f>
        <v>0.660699887875003</v>
      </c>
      <c r="C3054" s="14" t="n">
        <f aca="false">SIN(A3054)^3</f>
        <v>0.000716264993508054</v>
      </c>
      <c r="D3054" s="14" t="n">
        <f aca="false">Tabla142[[#This Row],[( sin(0.5*k0*W*cos θ)/cos θ )²]]*Tabla142[[#This Row],[sin³ θ]]</f>
        <v>0.00047323620089956</v>
      </c>
    </row>
    <row r="3055" customFormat="false" ht="15" hidden="false" customHeight="false" outlineLevel="0" collapsed="false">
      <c r="A3055" s="14" t="n">
        <f aca="false">A3054+0.001</f>
        <v>3.05299999999977</v>
      </c>
      <c r="B3055" s="14" t="n">
        <f aca="false">(SIN(0.5*'Parche Rectangular'!$C$9*'Parche Rectangular'!$C$12*COS(A3055))/COS(A3055))^2</f>
        <v>0.660662593479308</v>
      </c>
      <c r="C3055" s="14" t="n">
        <f aca="false">SIN(A3055)^3</f>
        <v>0.000692609381647815</v>
      </c>
      <c r="D3055" s="14" t="n">
        <f aca="false">Tabla142[[#This Row],[( sin(0.5*k0*W*cos θ)/cos θ )²]]*Tabla142[[#This Row],[sin³ θ]]</f>
        <v>0.000457581110347545</v>
      </c>
    </row>
    <row r="3056" customFormat="false" ht="15" hidden="false" customHeight="false" outlineLevel="0" collapsed="false">
      <c r="A3056" s="14" t="n">
        <f aca="false">A3055+0.001</f>
        <v>3.05399999999977</v>
      </c>
      <c r="B3056" s="14" t="n">
        <f aca="false">(SIN(0.5*'Parche Rectangular'!$C$9*'Parche Rectangular'!$C$12*COS(A3056))/COS(A3056))^2</f>
        <v>0.660625714954475</v>
      </c>
      <c r="C3056" s="14" t="n">
        <f aca="false">SIN(A3056)^3</f>
        <v>0.00066947839672633</v>
      </c>
      <c r="D3056" s="14" t="n">
        <f aca="false">Tabla142[[#This Row],[( sin(0.5*k0*W*cos θ)/cos θ )²]]*Tabla142[[#This Row],[sin³ θ]]</f>
        <v>0.000442274644483907</v>
      </c>
    </row>
    <row r="3057" customFormat="false" ht="15" hidden="false" customHeight="false" outlineLevel="0" collapsed="false">
      <c r="A3057" s="14" t="n">
        <f aca="false">A3056+0.001</f>
        <v>3.05499999999977</v>
      </c>
      <c r="B3057" s="14" t="n">
        <f aca="false">(SIN(0.5*'Parche Rectangular'!$C$9*'Parche Rectangular'!$C$12*COS(A3057))/COS(A3057))^2</f>
        <v>0.660589252393209</v>
      </c>
      <c r="C3057" s="14" t="n">
        <f aca="false">SIN(A3057)^3</f>
        <v>0.000646866270193431</v>
      </c>
      <c r="D3057" s="14" t="n">
        <f aca="false">Tabla142[[#This Row],[( sin(0.5*k0*W*cos θ)/cos θ )²]]*Tabla142[[#This Row],[sin³ θ]]</f>
        <v>0.000427312905825462</v>
      </c>
    </row>
    <row r="3058" customFormat="false" ht="15" hidden="false" customHeight="false" outlineLevel="0" collapsed="false">
      <c r="A3058" s="14" t="n">
        <f aca="false">A3057+0.001</f>
        <v>3.05599999999977</v>
      </c>
      <c r="B3058" s="14" t="n">
        <f aca="false">(SIN(0.5*'Parche Rectangular'!$C$9*'Parche Rectangular'!$C$12*COS(A3058))/COS(A3058))^2</f>
        <v>0.660553205887148</v>
      </c>
      <c r="C3058" s="14" t="n">
        <f aca="false">SIN(A3058)^3</f>
        <v>0.000624767228304347</v>
      </c>
      <c r="D3058" s="14" t="n">
        <f aca="false">Tabla142[[#This Row],[( sin(0.5*k0*W*cos θ)/cos θ )²]]*Tabla142[[#This Row],[sin³ θ]]</f>
        <v>0.000412691995589664</v>
      </c>
    </row>
    <row r="3059" customFormat="false" ht="15" hidden="false" customHeight="false" outlineLevel="0" collapsed="false">
      <c r="A3059" s="14" t="n">
        <f aca="false">A3058+0.001</f>
        <v>3.05699999999977</v>
      </c>
      <c r="B3059" s="14" t="n">
        <f aca="false">(SIN(0.5*'Parche Rectangular'!$C$9*'Parche Rectangular'!$C$12*COS(A3059))/COS(A3059))^2</f>
        <v>0.660517575526869</v>
      </c>
      <c r="C3059" s="14" t="n">
        <f aca="false">SIN(A3059)^3</f>
        <v>0.00060317549217764</v>
      </c>
      <c r="D3059" s="14" t="n">
        <f aca="false">Tabla142[[#This Row],[( sin(0.5*k0*W*cos θ)/cos θ )²]]*Tabla142[[#This Row],[sin³ θ]]</f>
        <v>0.000398408013710401</v>
      </c>
    </row>
    <row r="3060" customFormat="false" ht="15" hidden="false" customHeight="false" outlineLevel="0" collapsed="false">
      <c r="A3060" s="14" t="n">
        <f aca="false">A3059+0.001</f>
        <v>3.05799999999977</v>
      </c>
      <c r="B3060" s="14" t="n">
        <f aca="false">(SIN(0.5*'Parche Rectangular'!$C$9*'Parche Rectangular'!$C$12*COS(A3060))/COS(A3060))^2</f>
        <v>0.660482361401885</v>
      </c>
      <c r="C3060" s="14" t="n">
        <f aca="false">SIN(A3060)^3</f>
        <v>0.000582085277853194</v>
      </c>
      <c r="D3060" s="14" t="n">
        <f aca="false">Tabla142[[#This Row],[( sin(0.5*k0*W*cos θ)/cos θ )²]]*Tabla142[[#This Row],[sin³ θ]]</f>
        <v>0.00038445705885375</v>
      </c>
    </row>
    <row r="3061" customFormat="false" ht="15" hidden="false" customHeight="false" outlineLevel="0" collapsed="false">
      <c r="A3061" s="14" t="n">
        <f aca="false">A3060+0.001</f>
        <v>3.05899999999977</v>
      </c>
      <c r="B3061" s="14" t="n">
        <f aca="false">(SIN(0.5*'Parche Rectangular'!$C$9*'Parche Rectangular'!$C$12*COS(A3061))/COS(A3061))^2</f>
        <v>0.660447563600646</v>
      </c>
      <c r="C3061" s="14" t="n">
        <f aca="false">SIN(A3061)^3</f>
        <v>0.000561490796350253</v>
      </c>
      <c r="D3061" s="14" t="n">
        <f aca="false">Tabla142[[#This Row],[( sin(0.5*k0*W*cos θ)/cos θ )²]]*Tabla142[[#This Row],[sin³ θ]]</f>
        <v>0.000370835228433711</v>
      </c>
    </row>
    <row r="3062" customFormat="false" ht="15" hidden="false" customHeight="false" outlineLevel="0" collapsed="false">
      <c r="A3062" s="14" t="n">
        <f aca="false">A3061+0.001</f>
        <v>3.05999999999977</v>
      </c>
      <c r="B3062" s="14" t="n">
        <f aca="false">(SIN(0.5*'Parche Rectangular'!$C$9*'Parche Rectangular'!$C$12*COS(A3062))/COS(A3062))^2</f>
        <v>0.660413182210538</v>
      </c>
      <c r="C3062" s="14" t="n">
        <f aca="false">SIN(A3062)^3</f>
        <v>0.000541386253725495</v>
      </c>
      <c r="D3062" s="14" t="n">
        <f aca="false">Tabla142[[#This Row],[( sin(0.5*k0*W*cos θ)/cos θ )²]]*Tabla142[[#This Row],[sin³ θ]]</f>
        <v>0.000357538618627896</v>
      </c>
    </row>
    <row r="3063" customFormat="false" ht="15" hidden="false" customHeight="false" outlineLevel="0" collapsed="false">
      <c r="A3063" s="14" t="n">
        <f aca="false">A3062+0.001</f>
        <v>3.06099999999977</v>
      </c>
      <c r="B3063" s="14" t="n">
        <f aca="false">(SIN(0.5*'Parche Rectangular'!$C$9*'Parche Rectangular'!$C$12*COS(A3063))/COS(A3063))^2</f>
        <v>0.660379217317889</v>
      </c>
      <c r="C3063" s="14" t="n">
        <f aca="false">SIN(A3063)^3</f>
        <v>0.00052176585113116</v>
      </c>
      <c r="D3063" s="14" t="n">
        <f aca="false">Tabla142[[#This Row],[( sin(0.5*k0*W*cos θ)/cos θ )²]]*Tabla142[[#This Row],[sin³ θ]]</f>
        <v>0.000344563324393198</v>
      </c>
    </row>
    <row r="3064" customFormat="false" ht="15" hidden="false" customHeight="false" outlineLevel="0" collapsed="false">
      <c r="A3064" s="14" t="n">
        <f aca="false">A3063+0.001</f>
        <v>3.06199999999977</v>
      </c>
      <c r="B3064" s="14" t="n">
        <f aca="false">(SIN(0.5*'Parche Rectangular'!$C$9*'Parche Rectangular'!$C$12*COS(A3064))/COS(A3064))^2</f>
        <v>0.660345669007961</v>
      </c>
      <c r="C3064" s="14" t="n">
        <f aca="false">SIN(A3064)^3</f>
        <v>0.000502623784873219</v>
      </c>
      <c r="D3064" s="14" t="n">
        <f aca="false">Tabla142[[#This Row],[( sin(0.5*k0*W*cos θ)/cos θ )²]]*Tabla142[[#This Row],[sin³ θ]]</f>
        <v>0.000331905439481419</v>
      </c>
    </row>
    <row r="3065" customFormat="false" ht="15" hidden="false" customHeight="false" outlineLevel="0" collapsed="false">
      <c r="A3065" s="14" t="n">
        <f aca="false">A3064+0.001</f>
        <v>3.06299999999977</v>
      </c>
      <c r="B3065" s="14" t="n">
        <f aca="false">(SIN(0.5*'Parche Rectangular'!$C$9*'Parche Rectangular'!$C$12*COS(A3065))/COS(A3065))^2</f>
        <v>0.660312537364957</v>
      </c>
      <c r="C3065" s="14" t="n">
        <f aca="false">SIN(A3065)^3</f>
        <v>0.000483954246469585</v>
      </c>
      <c r="D3065" s="14" t="n">
        <f aca="false">Tabla142[[#This Row],[( sin(0.5*k0*W*cos θ)/cos θ )²]]*Tabla142[[#This Row],[sin³ θ]]</f>
        <v>0.000319561056454877</v>
      </c>
    </row>
    <row r="3066" customFormat="false" ht="15" hidden="false" customHeight="false" outlineLevel="0" collapsed="false">
      <c r="A3066" s="14" t="n">
        <f aca="false">A3065+0.001</f>
        <v>3.06399999999977</v>
      </c>
      <c r="B3066" s="14" t="n">
        <f aca="false">(SIN(0.5*'Parche Rectangular'!$C$9*'Parche Rectangular'!$C$12*COS(A3066))/COS(A3066))^2</f>
        <v>0.660279822472017</v>
      </c>
      <c r="C3066" s="14" t="n">
        <f aca="false">SIN(A3066)^3</f>
        <v>0.000465751422708375</v>
      </c>
      <c r="D3066" s="14" t="n">
        <f aca="false">Tabla142[[#This Row],[( sin(0.5*k0*W*cos θ)/cos θ )²]]*Tabla142[[#This Row],[sin³ θ]]</f>
        <v>0.000307526266701975</v>
      </c>
    </row>
    <row r="3067" customFormat="false" ht="15" hidden="false" customHeight="false" outlineLevel="0" collapsed="false">
      <c r="A3067" s="14" t="n">
        <f aca="false">A3066+0.001</f>
        <v>3.06499999999977</v>
      </c>
      <c r="B3067" s="14" t="n">
        <f aca="false">(SIN(0.5*'Parche Rectangular'!$C$9*'Parche Rectangular'!$C$12*COS(A3067))/COS(A3067))^2</f>
        <v>0.660247524411223</v>
      </c>
      <c r="C3067" s="14" t="n">
        <f aca="false">SIN(A3067)^3</f>
        <v>0.000448009495706205</v>
      </c>
      <c r="D3067" s="14" t="n">
        <f aca="false">Tabla142[[#This Row],[( sin(0.5*k0*W*cos θ)/cos θ )²]]*Tabla142[[#This Row],[sin³ θ]]</f>
        <v>0.000295797160452742</v>
      </c>
    </row>
    <row r="3068" customFormat="false" ht="15" hidden="false" customHeight="false" outlineLevel="0" collapsed="false">
      <c r="A3068" s="14" t="n">
        <f aca="false">A3067+0.001</f>
        <v>3.06599999999977</v>
      </c>
      <c r="B3068" s="14" t="n">
        <f aca="false">(SIN(0.5*'Parche Rectangular'!$C$9*'Parche Rectangular'!$C$12*COS(A3068))/COS(A3068))^2</f>
        <v>0.660215643263596</v>
      </c>
      <c r="C3068" s="14" t="n">
        <f aca="false">SIN(A3068)^3</f>
        <v>0.000430722642966536</v>
      </c>
      <c r="D3068" s="14" t="n">
        <f aca="false">Tabla142[[#This Row],[( sin(0.5*k0*W*cos θ)/cos θ )²]]*Tabla142[[#This Row],[sin³ θ]]</f>
        <v>0.000284369826794347</v>
      </c>
    </row>
    <row r="3069" customFormat="false" ht="15" hidden="false" customHeight="false" outlineLevel="0" collapsed="false">
      <c r="A3069" s="14" t="n">
        <f aca="false">A3068+0.001</f>
        <v>3.06699999999977</v>
      </c>
      <c r="B3069" s="14" t="n">
        <f aca="false">(SIN(0.5*'Parche Rectangular'!$C$9*'Parche Rectangular'!$C$12*COS(A3069))/COS(A3069))^2</f>
        <v>0.660184179109094</v>
      </c>
      <c r="C3069" s="14" t="n">
        <f aca="false">SIN(A3069)^3</f>
        <v>0.000413885037438056</v>
      </c>
      <c r="D3069" s="14" t="n">
        <f aca="false">Tabla142[[#This Row],[( sin(0.5*k0*W*cos θ)/cos θ )²]]*Tabla142[[#This Row],[sin³ θ]]</f>
        <v>0.00027324035368658</v>
      </c>
    </row>
    <row r="3070" customFormat="false" ht="15" hidden="false" customHeight="false" outlineLevel="0" collapsed="false">
      <c r="A3070" s="14" t="n">
        <f aca="false">A3069+0.001</f>
        <v>3.06799999999977</v>
      </c>
      <c r="B3070" s="14" t="n">
        <f aca="false">(SIN(0.5*'Parche Rectangular'!$C$9*'Parche Rectangular'!$C$12*COS(A3070))/COS(A3070))^2</f>
        <v>0.660153132026621</v>
      </c>
      <c r="C3070" s="14" t="n">
        <f aca="false">SIN(A3070)^3</f>
        <v>0.000397490847573109</v>
      </c>
      <c r="D3070" s="14" t="n">
        <f aca="false">Tabla142[[#This Row],[( sin(0.5*k0*W*cos θ)/cos θ )²]]*Tabla142[[#This Row],[sin³ θ]]</f>
        <v>0.000262404827977304</v>
      </c>
    </row>
    <row r="3071" customFormat="false" ht="15" hidden="false" customHeight="false" outlineLevel="0" collapsed="false">
      <c r="A3071" s="14" t="n">
        <f aca="false">A3070+0.001</f>
        <v>3.06899999999977</v>
      </c>
      <c r="B3071" s="14" t="n">
        <f aca="false">(SIN(0.5*'Parche Rectangular'!$C$9*'Parche Rectangular'!$C$12*COS(A3071))/COS(A3071))^2</f>
        <v>0.660122502094016</v>
      </c>
      <c r="C3071" s="14" t="n">
        <f aca="false">SIN(A3071)^3</f>
        <v>0.00038153423738616</v>
      </c>
      <c r="D3071" s="14" t="n">
        <f aca="false">Tabla142[[#This Row],[( sin(0.5*k0*W*cos θ)/cos θ )²]]*Tabla142[[#This Row],[sin³ θ]]</f>
        <v>0.000251859335417884</v>
      </c>
    </row>
    <row r="3072" customFormat="false" ht="15" hidden="false" customHeight="false" outlineLevel="0" collapsed="false">
      <c r="A3072" s="14" t="n">
        <f aca="false">A3071+0.001</f>
        <v>3.06999999999977</v>
      </c>
      <c r="B3072" s="14" t="n">
        <f aca="false">(SIN(0.5*'Parche Rectangular'!$C$9*'Parche Rectangular'!$C$12*COS(A3072))/COS(A3072))^2</f>
        <v>0.660092289388063</v>
      </c>
      <c r="C3072" s="14" t="n">
        <f aca="false">SIN(A3072)^3</f>
        <v>0.000366009366512302</v>
      </c>
      <c r="D3072" s="14" t="n">
        <f aca="false">Tabla142[[#This Row],[( sin(0.5*k0*W*cos θ)/cos θ )²]]*Tabla142[[#This Row],[sin³ θ]]</f>
        <v>0.00024159996067858</v>
      </c>
    </row>
    <row r="3073" customFormat="false" ht="15" hidden="false" customHeight="false" outlineLevel="0" collapsed="false">
      <c r="A3073" s="14" t="n">
        <f aca="false">A3072+0.001</f>
        <v>3.07099999999977</v>
      </c>
      <c r="B3073" s="14" t="n">
        <f aca="false">(SIN(0.5*'Parche Rectangular'!$C$9*'Parche Rectangular'!$C$12*COS(A3073))/COS(A3073))^2</f>
        <v>0.660062493984486</v>
      </c>
      <c r="C3073" s="14" t="n">
        <f aca="false">SIN(A3073)^3</f>
        <v>0.000350910390265804</v>
      </c>
      <c r="D3073" s="14" t="n">
        <f aca="false">Tabla142[[#This Row],[( sin(0.5*k0*W*cos θ)/cos θ )²]]*Tabla142[[#This Row],[sin³ θ]]</f>
        <v>0.000231622787363916</v>
      </c>
    </row>
    <row r="3074" customFormat="false" ht="15" hidden="false" customHeight="false" outlineLevel="0" collapsed="false">
      <c r="A3074" s="14" t="n">
        <f aca="false">A3073+0.001</f>
        <v>3.07199999999977</v>
      </c>
      <c r="B3074" s="14" t="n">
        <f aca="false">(SIN(0.5*'Parche Rectangular'!$C$9*'Parche Rectangular'!$C$12*COS(A3074))/COS(A3074))^2</f>
        <v>0.660033115957951</v>
      </c>
      <c r="C3074" s="14" t="n">
        <f aca="false">SIN(A3074)^3</f>
        <v>0.0003362314596987</v>
      </c>
      <c r="D3074" s="14" t="n">
        <f aca="false">Tabla142[[#This Row],[( sin(0.5*k0*W*cos θ)/cos θ )²]]*Tabla142[[#This Row],[sin³ θ]]</f>
        <v>0.000221923898028023</v>
      </c>
    </row>
    <row r="3075" customFormat="false" ht="15" hidden="false" customHeight="false" outlineLevel="0" collapsed="false">
      <c r="A3075" s="14" t="n">
        <f aca="false">A3074+0.001</f>
        <v>3.07299999999977</v>
      </c>
      <c r="B3075" s="14" t="n">
        <f aca="false">(SIN(0.5*'Parche Rectangular'!$C$9*'Parche Rectangular'!$C$12*COS(A3075))/COS(A3075))^2</f>
        <v>0.660004155382066</v>
      </c>
      <c r="C3075" s="14" t="n">
        <f aca="false">SIN(A3075)^3</f>
        <v>0.000321966721659409</v>
      </c>
      <c r="D3075" s="14" t="n">
        <f aca="false">Tabla142[[#This Row],[( sin(0.5*k0*W*cos θ)/cos θ )²]]*Tabla142[[#This Row],[sin³ θ]]</f>
        <v>0.000212499374189951</v>
      </c>
    </row>
    <row r="3076" customFormat="false" ht="15" hidden="false" customHeight="false" outlineLevel="0" collapsed="false">
      <c r="A3076" s="14" t="n">
        <f aca="false">A3075+0.001</f>
        <v>3.07399999999977</v>
      </c>
      <c r="B3076" s="14" t="n">
        <f aca="false">(SIN(0.5*'Parche Rectangular'!$C$9*'Parche Rectangular'!$C$12*COS(A3076))/COS(A3076))^2</f>
        <v>0.659975612329381</v>
      </c>
      <c r="C3076" s="14" t="n">
        <f aca="false">SIN(A3076)^3</f>
        <v>0.000308110318851402</v>
      </c>
      <c r="D3076" s="14" t="n">
        <f aca="false">Tabla142[[#This Row],[( sin(0.5*k0*W*cos θ)/cos θ )²]]*Tabla142[[#This Row],[sin³ θ]]</f>
        <v>0.000203345296348955</v>
      </c>
    </row>
    <row r="3077" customFormat="false" ht="15" hidden="false" customHeight="false" outlineLevel="0" collapsed="false">
      <c r="A3077" s="14" t="n">
        <f aca="false">A3076+0.001</f>
        <v>3.07499999999977</v>
      </c>
      <c r="B3077" s="14" t="n">
        <f aca="false">(SIN(0.5*'Parche Rectangular'!$C$9*'Parche Rectangular'!$C$12*COS(A3077))/COS(A3077))^2</f>
        <v>0.65994748687139</v>
      </c>
      <c r="C3077" s="14" t="n">
        <f aca="false">SIN(A3077)^3</f>
        <v>0.000294656389891904</v>
      </c>
      <c r="D3077" s="14" t="n">
        <f aca="false">Tabla142[[#This Row],[( sin(0.5*k0*W*cos θ)/cos θ )²]]*Tabla142[[#This Row],[sin³ θ]]</f>
        <v>0.000194457743999759</v>
      </c>
    </row>
    <row r="3078" customFormat="false" ht="15" hidden="false" customHeight="false" outlineLevel="0" collapsed="false">
      <c r="A3078" s="14" t="n">
        <f aca="false">A3077+0.001</f>
        <v>3.07599999999977</v>
      </c>
      <c r="B3078" s="14" t="n">
        <f aca="false">(SIN(0.5*'Parche Rectangular'!$C$9*'Parche Rectangular'!$C$12*COS(A3078))/COS(A3078))^2</f>
        <v>0.659919779078529</v>
      </c>
      <c r="C3078" s="14" t="n">
        <f aca="false">SIN(A3078)^3</f>
        <v>0.000281599069370631</v>
      </c>
      <c r="D3078" s="14" t="n">
        <f aca="false">Tabla142[[#This Row],[( sin(0.5*k0*W*cos θ)/cos θ )²]]*Tabla142[[#This Row],[sin³ θ]]</f>
        <v>0.000185832795647786</v>
      </c>
    </row>
    <row r="3079" customFormat="false" ht="15" hidden="false" customHeight="false" outlineLevel="0" collapsed="false">
      <c r="A3079" s="14" t="n">
        <f aca="false">A3078+0.001</f>
        <v>3.07699999999977</v>
      </c>
      <c r="B3079" s="14" t="n">
        <f aca="false">(SIN(0.5*'Parche Rectangular'!$C$9*'Parche Rectangular'!$C$12*COS(A3079))/COS(A3079))^2</f>
        <v>0.659892489020178</v>
      </c>
      <c r="C3079" s="14" t="n">
        <f aca="false">SIN(A3079)^3</f>
        <v>0.000268932487908564</v>
      </c>
      <c r="D3079" s="14" t="n">
        <f aca="false">Tabla142[[#This Row],[( sin(0.5*k0*W*cos θ)/cos θ )²]]*Tabla142[[#This Row],[sin³ θ]]</f>
        <v>0.000177466528824371</v>
      </c>
    </row>
    <row r="3080" customFormat="false" ht="15" hidden="false" customHeight="false" outlineLevel="0" collapsed="false">
      <c r="A3080" s="14" t="n">
        <f aca="false">A3079+0.001</f>
        <v>3.07799999999977</v>
      </c>
      <c r="B3080" s="14" t="n">
        <f aca="false">(SIN(0.5*'Parche Rectangular'!$C$9*'Parche Rectangular'!$C$12*COS(A3080))/COS(A3080))^2</f>
        <v>0.659865616764659</v>
      </c>
      <c r="C3080" s="14" t="n">
        <f aca="false">SIN(A3080)^3</f>
        <v>0.000256650772216762</v>
      </c>
      <c r="D3080" s="14" t="n">
        <f aca="false">Tabla142[[#This Row],[( sin(0.5*k0*W*cos θ)/cos θ )²]]*Tabla142[[#This Row],[sin³ θ]]</f>
        <v>0.00016935502010194</v>
      </c>
    </row>
    <row r="3081" customFormat="false" ht="15" hidden="false" customHeight="false" outlineLevel="0" collapsed="false">
      <c r="A3081" s="14" t="n">
        <f aca="false">A3080+0.001</f>
        <v>3.07899999999977</v>
      </c>
      <c r="B3081" s="14" t="n">
        <f aca="false">(SIN(0.5*'Parche Rectangular'!$C$9*'Parche Rectangular'!$C$12*COS(A3081))/COS(A3081))^2</f>
        <v>0.65983916237924</v>
      </c>
      <c r="C3081" s="14" t="n">
        <f aca="false">SIN(A3081)^3</f>
        <v>0.000244748045155212</v>
      </c>
      <c r="D3081" s="14" t="n">
        <f aca="false">Tabla142[[#This Row],[( sin(0.5*k0*W*cos θ)/cos θ )²]]*Tabla142[[#This Row],[sin³ θ]]</f>
        <v>0.000161494345109171</v>
      </c>
    </row>
    <row r="3082" customFormat="false" ht="15" hidden="false" customHeight="false" outlineLevel="0" collapsed="false">
      <c r="A3082" s="14" t="n">
        <f aca="false">A3081+0.001</f>
        <v>3.07999999999977</v>
      </c>
      <c r="B3082" s="14" t="n">
        <f aca="false">(SIN(0.5*'Parche Rectangular'!$C$9*'Parche Rectangular'!$C$12*COS(A3082))/COS(A3082))^2</f>
        <v>0.659813125930133</v>
      </c>
      <c r="C3082" s="14" t="n">
        <f aca="false">SIN(A3082)^3</f>
        <v>0.000233218425791702</v>
      </c>
      <c r="D3082" s="14" t="n">
        <f aca="false">Tabla142[[#This Row],[( sin(0.5*k0*W*cos θ)/cos θ )²]]*Tabla142[[#This Row],[sin³ θ]]</f>
        <v>0.000153880578546127</v>
      </c>
    </row>
    <row r="3083" customFormat="false" ht="15" hidden="false" customHeight="false" outlineLevel="0" collapsed="false">
      <c r="A3083" s="14" t="n">
        <f aca="false">A3082+0.001</f>
        <v>3.08099999999977</v>
      </c>
      <c r="B3083" s="14" t="n">
        <f aca="false">(SIN(0.5*'Parche Rectangular'!$C$9*'Parche Rectangular'!$C$12*COS(A3083))/COS(A3083))^2</f>
        <v>0.659787507482493</v>
      </c>
      <c r="C3083" s="14" t="n">
        <f aca="false">SIN(A3083)^3</f>
        <v>0.000222056029460746</v>
      </c>
      <c r="D3083" s="14" t="n">
        <f aca="false">Tabla142[[#This Row],[( sin(0.5*k0*W*cos θ)/cos θ )²]]*Tabla142[[#This Row],[sin³ θ]]</f>
        <v>0.000146509794199365</v>
      </c>
    </row>
    <row r="3084" customFormat="false" ht="15" hidden="false" customHeight="false" outlineLevel="0" collapsed="false">
      <c r="A3084" s="14" t="n">
        <f aca="false">A3083+0.001</f>
        <v>3.08199999999977</v>
      </c>
      <c r="B3084" s="14" t="n">
        <f aca="false">(SIN(0.5*'Parche Rectangular'!$C$9*'Parche Rectangular'!$C$12*COS(A3084))/COS(A3084))^2</f>
        <v>0.659762307100422</v>
      </c>
      <c r="C3084" s="14" t="n">
        <f aca="false">SIN(A3084)^3</f>
        <v>0.000211254967822531</v>
      </c>
      <c r="D3084" s="14" t="n">
        <f aca="false">Tabla142[[#This Row],[( sin(0.5*k0*W*cos θ)/cos θ )²]]*Tabla142[[#This Row],[sin³ θ]]</f>
        <v>0.000139378064957019</v>
      </c>
    </row>
    <row r="3085" customFormat="false" ht="15" hidden="false" customHeight="false" outlineLevel="0" collapsed="false">
      <c r="A3085" s="14" t="n">
        <f aca="false">A3084+0.001</f>
        <v>3.08299999999977</v>
      </c>
      <c r="B3085" s="14" t="n">
        <f aca="false">(SIN(0.5*'Parche Rectangular'!$C$9*'Parche Rectangular'!$C$12*COS(A3085))/COS(A3085))^2</f>
        <v>0.659737524846965</v>
      </c>
      <c r="C3085" s="14" t="n">
        <f aca="false">SIN(A3085)^3</f>
        <v>0.000200809348921902</v>
      </c>
      <c r="D3085" s="14" t="n">
        <f aca="false">Tabla142[[#This Row],[( sin(0.5*k0*W*cos θ)/cos θ )²]]*Tabla142[[#This Row],[sin³ θ]]</f>
        <v>0.000132481462823866</v>
      </c>
    </row>
    <row r="3086" customFormat="false" ht="15" hidden="false" customHeight="false" outlineLevel="0" collapsed="false">
      <c r="A3086" s="14" t="n">
        <f aca="false">A3085+0.001</f>
        <v>3.08399999999977</v>
      </c>
      <c r="B3086" s="14" t="n">
        <f aca="false">(SIN(0.5*'Parche Rectangular'!$C$9*'Parche Rectangular'!$C$12*COS(A3086))/COS(A3086))^2</f>
        <v>0.659713160784114</v>
      </c>
      <c r="C3086" s="14" t="n">
        <f aca="false">SIN(A3086)^3</f>
        <v>0.000190713277247374</v>
      </c>
      <c r="D3086" s="14" t="n">
        <f aca="false">Tabla142[[#This Row],[( sin(0.5*k0*W*cos θ)/cos θ )²]]*Tabla142[[#This Row],[sin³ θ]]</f>
        <v>0.000125816058936362</v>
      </c>
    </row>
    <row r="3087" customFormat="false" ht="15" hidden="false" customHeight="false" outlineLevel="0" collapsed="false">
      <c r="A3087" s="14" t="n">
        <f aca="false">A3086+0.001</f>
        <v>3.08499999999977</v>
      </c>
      <c r="B3087" s="14" t="n">
        <f aca="false">(SIN(0.5*'Parche Rectangular'!$C$9*'Parche Rectangular'!$C$12*COS(A3087))/COS(A3087))^2</f>
        <v>0.659689214972806</v>
      </c>
      <c r="C3087" s="14" t="n">
        <f aca="false">SIN(A3087)^3</f>
        <v>0.00018096085379019</v>
      </c>
      <c r="D3087" s="14" t="n">
        <f aca="false">Tabla142[[#This Row],[( sin(0.5*k0*W*cos θ)/cos θ )²]]*Tabla142[[#This Row],[sin³ θ]]</f>
        <v>0.000119377923577659</v>
      </c>
    </row>
    <row r="3088" customFormat="false" ht="15" hidden="false" customHeight="false" outlineLevel="0" collapsed="false">
      <c r="A3088" s="14" t="n">
        <f aca="false">A3087+0.001</f>
        <v>3.08599999999977</v>
      </c>
      <c r="B3088" s="14" t="n">
        <f aca="false">(SIN(0.5*'Parche Rectangular'!$C$9*'Parche Rectangular'!$C$12*COS(A3088))/COS(A3088))^2</f>
        <v>0.659665687472924</v>
      </c>
      <c r="C3088" s="14" t="n">
        <f aca="false">SIN(A3088)^3</f>
        <v>0.000171546176103392</v>
      </c>
      <c r="D3088" s="14" t="n">
        <f aca="false">Tabla142[[#This Row],[( sin(0.5*k0*W*cos θ)/cos θ )²]]*Tabla142[[#This Row],[sin³ θ]]</f>
        <v>0.000113163126192595</v>
      </c>
    </row>
    <row r="3089" customFormat="false" ht="15" hidden="false" customHeight="false" outlineLevel="0" collapsed="false">
      <c r="A3089" s="14" t="n">
        <f aca="false">A3088+0.001</f>
        <v>3.08699999999977</v>
      </c>
      <c r="B3089" s="14" t="n">
        <f aca="false">(SIN(0.5*'Parche Rectangular'!$C$9*'Parche Rectangular'!$C$12*COS(A3089))/COS(A3089))^2</f>
        <v>0.659642578343297</v>
      </c>
      <c r="C3089" s="14" t="n">
        <f aca="false">SIN(A3089)^3</f>
        <v>0.00016246333836094</v>
      </c>
      <c r="D3089" s="14" t="n">
        <f aca="false">Tabla142[[#This Row],[( sin(0.5*k0*W*cos θ)/cos θ )²]]*Tabla142[[#This Row],[sin³ θ]]</f>
        <v>0.00010716773540267</v>
      </c>
    </row>
    <row r="3090" customFormat="false" ht="15" hidden="false" customHeight="false" outlineLevel="0" collapsed="false">
      <c r="A3090" s="14" t="n">
        <f aca="false">A3089+0.001</f>
        <v>3.08799999999977</v>
      </c>
      <c r="B3090" s="14" t="n">
        <f aca="false">(SIN(0.5*'Parche Rectangular'!$C$9*'Parche Rectangular'!$C$12*COS(A3090))/COS(A3090))^2</f>
        <v>0.659619887641701</v>
      </c>
      <c r="C3090" s="14" t="n">
        <f aca="false">SIN(A3090)^3</f>
        <v>0.000153706431416855</v>
      </c>
      <c r="D3090" s="14" t="n">
        <f aca="false">Tabla142[[#This Row],[( sin(0.5*k0*W*cos θ)/cos θ )²]]*Tabla142[[#This Row],[sin³ θ]]</f>
        <v>0.000101387819020993</v>
      </c>
    </row>
    <row r="3091" customFormat="false" ht="15" hidden="false" customHeight="false" outlineLevel="0" collapsed="false">
      <c r="A3091" s="14" t="n">
        <f aca="false">A3090+0.001</f>
        <v>3.08899999999977</v>
      </c>
      <c r="B3091" s="14" t="n">
        <f aca="false">(SIN(0.5*'Parche Rectangular'!$C$9*'Parche Rectangular'!$C$12*COS(A3091))/COS(A3091))^2</f>
        <v>0.659597615424857</v>
      </c>
      <c r="C3091" s="14" t="n">
        <f aca="false">SIN(A3091)^3</f>
        <v>0.000145269542864386</v>
      </c>
      <c r="D3091" s="14" t="n">
        <f aca="false">Tabla142[[#This Row],[( sin(0.5*k0*W*cos θ)/cos θ )²]]*Tabla142[[#This Row],[sin³ θ]]</f>
        <v>9.58194440672083E-005</v>
      </c>
    </row>
    <row r="3092" customFormat="false" ht="15" hidden="false" customHeight="false" outlineLevel="0" collapsed="false">
      <c r="A3092" s="14" t="n">
        <f aca="false">A3091+0.001</f>
        <v>3.08999999999977</v>
      </c>
      <c r="B3092" s="14" t="n">
        <f aca="false">(SIN(0.5*'Parche Rectangular'!$C$9*'Parche Rectangular'!$C$12*COS(A3092))/COS(A3092))^2</f>
        <v>0.659575761748436</v>
      </c>
      <c r="C3092" s="14" t="n">
        <f aca="false">SIN(A3092)^3</f>
        <v>0.000137146757095221</v>
      </c>
      <c r="D3092" s="14" t="n">
        <f aca="false">Tabla142[[#This Row],[( sin(0.5*k0*W*cos θ)/cos θ )²]]*Tabla142[[#This Row],[sin³ θ]]</f>
        <v>9.04586767824078E-005</v>
      </c>
    </row>
    <row r="3093" customFormat="false" ht="15" hidden="false" customHeight="false" outlineLevel="0" collapsed="false">
      <c r="A3093" s="14" t="n">
        <f aca="false">A3092+0.001</f>
        <v>3.09099999999977</v>
      </c>
      <c r="B3093" s="14" t="n">
        <f aca="false">(SIN(0.5*'Parche Rectangular'!$C$9*'Parche Rectangular'!$C$12*COS(A3093))/COS(A3093))^2</f>
        <v>0.659554326667054</v>
      </c>
      <c r="C3093" s="14" t="n">
        <f aca="false">SIN(A3093)^3</f>
        <v>0.00012933215535871</v>
      </c>
      <c r="D3093" s="14" t="n">
        <f aca="false">Tabla142[[#This Row],[( sin(0.5*k0*W*cos θ)/cos θ )²]]*Tabla142[[#This Row],[sin³ θ]]</f>
        <v>8.53015826440131E-005</v>
      </c>
    </row>
    <row r="3094" customFormat="false" ht="15" hidden="false" customHeight="false" outlineLevel="0" collapsed="false">
      <c r="A3094" s="14" t="n">
        <f aca="false">A3093+0.001</f>
        <v>3.09199999999977</v>
      </c>
      <c r="B3094" s="14" t="n">
        <f aca="false">(SIN(0.5*'Parche Rectangular'!$C$9*'Parche Rectangular'!$C$12*COS(A3094))/COS(A3094))^2</f>
        <v>0.659533310234275</v>
      </c>
      <c r="C3094" s="14" t="n">
        <f aca="false">SIN(A3094)^3</f>
        <v>0.000121819815821136</v>
      </c>
      <c r="D3094" s="14" t="n">
        <f aca="false">Tabla142[[#This Row],[( sin(0.5*k0*W*cos θ)/cos θ )²]]*Tabla142[[#This Row],[sin³ θ]]</f>
        <v>8.03442263806437E-005</v>
      </c>
    </row>
    <row r="3095" customFormat="false" ht="15" hidden="false" customHeight="false" outlineLevel="0" collapsed="false">
      <c r="A3095" s="14" t="n">
        <f aca="false">A3094+0.001</f>
        <v>3.09299999999977</v>
      </c>
      <c r="B3095" s="14" t="n">
        <f aca="false">(SIN(0.5*'Parche Rectangular'!$C$9*'Parche Rectangular'!$C$12*COS(A3095))/COS(A3095))^2</f>
        <v>0.659512712502611</v>
      </c>
      <c r="C3095" s="14" t="n">
        <f aca="false">SIN(A3095)^3</f>
        <v>0.000114603813624994</v>
      </c>
      <c r="D3095" s="14" t="n">
        <f aca="false">Tabla142[[#This Row],[( sin(0.5*k0*W*cos θ)/cos θ )²]]*Tabla142[[#This Row],[sin³ θ]]</f>
        <v>7.55826719869637E-005</v>
      </c>
    </row>
    <row r="3096" customFormat="false" ht="15" hidden="false" customHeight="false" outlineLevel="0" collapsed="false">
      <c r="A3096" s="14" t="n">
        <f aca="false">A3095+0.001</f>
        <v>3.09399999999977</v>
      </c>
      <c r="B3096" s="14" t="n">
        <f aca="false">(SIN(0.5*'Parche Rectangular'!$C$9*'Parche Rectangular'!$C$12*COS(A3096))/COS(A3096))^2</f>
        <v>0.659492533523521</v>
      </c>
      <c r="C3096" s="14" t="n">
        <f aca="false">SIN(A3096)^3</f>
        <v>0.000107678220948313</v>
      </c>
      <c r="D3096" s="14" t="n">
        <f aca="false">Tabla142[[#This Row],[( sin(0.5*k0*W*cos θ)/cos θ )²]]*Tabla142[[#This Row],[sin³ θ]]</f>
        <v>7.10129827385086E-005</v>
      </c>
    </row>
    <row r="3097" customFormat="false" ht="15" hidden="false" customHeight="false" outlineLevel="0" collapsed="false">
      <c r="A3097" s="14" t="n">
        <f aca="false">A3096+0.001</f>
        <v>3.09499999999977</v>
      </c>
      <c r="B3097" s="14" t="n">
        <f aca="false">(SIN(0.5*'Parche Rectangular'!$C$9*'Parche Rectangular'!$C$12*COS(A3097))/COS(A3097))^2</f>
        <v>0.659472773347413</v>
      </c>
      <c r="C3097" s="14" t="n">
        <f aca="false">SIN(A3097)^3</f>
        <v>0.000101037107063997</v>
      </c>
      <c r="D3097" s="14" t="n">
        <f aca="false">Tabla142[[#This Row],[( sin(0.5*k0*W*cos θ)/cos θ )²]]*Tabla142[[#This Row],[sin³ θ]]</f>
        <v>6.66312212064938E-005</v>
      </c>
    </row>
    <row r="3098" customFormat="false" ht="15" hidden="false" customHeight="false" outlineLevel="0" collapsed="false">
      <c r="A3098" s="14" t="n">
        <f aca="false">A3097+0.001</f>
        <v>3.09599999999977</v>
      </c>
      <c r="B3098" s="14" t="n">
        <f aca="false">(SIN(0.5*'Parche Rectangular'!$C$9*'Parche Rectangular'!$C$12*COS(A3098))/COS(A3098))^2</f>
        <v>0.659453432023643</v>
      </c>
      <c r="C3098" s="14" t="n">
        <f aca="false">SIN(A3098)^3</f>
        <v>9.46745383991951E-005</v>
      </c>
      <c r="D3098" s="14" t="n">
        <f aca="false">Tabla142[[#This Row],[( sin(0.5*k0*W*cos θ)/cos θ )²]]*Tabla142[[#This Row],[sin³ θ]]</f>
        <v>6.24334492726035E-005</v>
      </c>
    </row>
    <row r="3099" customFormat="false" ht="15" hidden="false" customHeight="false" outlineLevel="0" collapsed="false">
      <c r="A3099" s="14" t="n">
        <f aca="false">A3098+0.001</f>
        <v>3.09699999999977</v>
      </c>
      <c r="B3099" s="14" t="n">
        <f aca="false">(SIN(0.5*'Parche Rectangular'!$C$9*'Parche Rectangular'!$C$12*COS(A3099))/COS(A3099))^2</f>
        <v>0.659434509600517</v>
      </c>
      <c r="C3099" s="14" t="n">
        <f aca="false">SIN(A3099)^3</f>
        <v>8.85845785946961E-005</v>
      </c>
      <c r="D3099" s="14" t="n">
        <f aca="false">Tabla142[[#This Row],[( sin(0.5*k0*W*cos θ)/cos θ )²]]*Tabla142[[#This Row],[sin³ θ]]</f>
        <v>5.84157281437619E-005</v>
      </c>
    </row>
    <row r="3100" customFormat="false" ht="15" hidden="false" customHeight="false" outlineLevel="0" collapsed="false">
      <c r="A3100" s="14" t="n">
        <f aca="false">A3099+0.001</f>
        <v>3.09799999999977</v>
      </c>
      <c r="B3100" s="14" t="n">
        <f aca="false">(SIN(0.5*'Parche Rectangular'!$C$9*'Parche Rectangular'!$C$12*COS(A3100))/COS(A3100))^2</f>
        <v>0.659416006125286</v>
      </c>
      <c r="C3100" s="14" t="n">
        <f aca="false">SIN(A3100)^3</f>
        <v>8.27612885643507E-005</v>
      </c>
      <c r="D3100" s="14" t="n">
        <f aca="false">Tabla142[[#This Row],[( sin(0.5*k0*W*cos θ)/cos θ )²]]*Tabla142[[#This Row],[sin³ θ]]</f>
        <v>5.45741183668865E-005</v>
      </c>
    </row>
    <row r="3101" customFormat="false" ht="15" hidden="false" customHeight="false" outlineLevel="0" collapsed="false">
      <c r="A3101" s="14" t="n">
        <f aca="false">A3100+0.001</f>
        <v>3.09899999999977</v>
      </c>
      <c r="B3101" s="14" t="n">
        <f aca="false">(SIN(0.5*'Parche Rectangular'!$C$9*'Parche Rectangular'!$C$12*COS(A3101))/COS(A3101))^2</f>
        <v>0.659397921644156</v>
      </c>
      <c r="C3101" s="14" t="n">
        <f aca="false">SIN(A3101)^3</f>
        <v>7.71987265545161E-005</v>
      </c>
      <c r="D3101" s="14" t="n">
        <f aca="false">Tabla142[[#This Row],[( sin(0.5*k0*W*cos θ)/cos θ )²]]*Tabla142[[#This Row],[sin³ θ]]</f>
        <v>5.09046798436234E-005</v>
      </c>
    </row>
    <row r="3102" customFormat="false" ht="15" hidden="false" customHeight="false" outlineLevel="0" collapsed="false">
      <c r="A3102" s="14" t="n">
        <f aca="false">A3101+0.001</f>
        <v>3.09999999999977</v>
      </c>
      <c r="B3102" s="14" t="n">
        <f aca="false">(SIN(0.5*'Parche Rectangular'!$C$9*'Parche Rectangular'!$C$12*COS(A3102))/COS(A3102))^2</f>
        <v>0.659380256202275</v>
      </c>
      <c r="C3102" s="14" t="n">
        <f aca="false">SIN(A3102)^3</f>
        <v>7.18909482035264E-005</v>
      </c>
      <c r="D3102" s="14" t="n">
        <f aca="false">Tabla142[[#This Row],[( sin(0.5*k0*W*cos θ)/cos θ )²]]*Tabla142[[#This Row],[sin³ θ]]</f>
        <v>4.74034718450657E-005</v>
      </c>
    </row>
    <row r="3103" customFormat="false" ht="15" hidden="false" customHeight="false" outlineLevel="0" collapsed="false">
      <c r="A3103" s="14" t="n">
        <f aca="false">A3102+0.001</f>
        <v>3.10099999999977</v>
      </c>
      <c r="B3103" s="14" t="n">
        <f aca="false">(SIN(0.5*'Parche Rectangular'!$C$9*'Parche Rectangular'!$C$12*COS(A3103))/COS(A3103))^2</f>
        <v>0.659363009843748</v>
      </c>
      <c r="C3103" s="14" t="n">
        <f aca="false">SIN(A3103)^3</f>
        <v>6.68320066011859E-005</v>
      </c>
      <c r="D3103" s="14" t="n">
        <f aca="false">Tabla142[[#This Row],[( sin(0.5*k0*W*cos θ)/cos θ )²]]*Tabla142[[#This Row],[sin³ θ]]</f>
        <v>4.40665530264551E-005</v>
      </c>
    </row>
    <row r="3104" customFormat="false" ht="15" hidden="false" customHeight="false" outlineLevel="0" collapsed="false">
      <c r="A3104" s="14" t="n">
        <f aca="false">A3103+0.001</f>
        <v>3.10199999999977</v>
      </c>
      <c r="B3104" s="14" t="n">
        <f aca="false">(SIN(0.5*'Parche Rectangular'!$C$9*'Parche Rectangular'!$C$12*COS(A3104))/COS(A3104))^2</f>
        <v>0.659346182611622</v>
      </c>
      <c r="C3104" s="14" t="n">
        <f aca="false">SIN(A3104)^3</f>
        <v>6.20159523482863E-005</v>
      </c>
      <c r="D3104" s="14" t="n">
        <f aca="false">Tabla142[[#This Row],[( sin(0.5*k0*W*cos θ)/cos θ )²]]*Tabla142[[#This Row],[sin³ θ]]</f>
        <v>4.08899814418668E-005</v>
      </c>
    </row>
    <row r="3105" customFormat="false" ht="15" hidden="false" customHeight="false" outlineLevel="0" collapsed="false">
      <c r="A3105" s="14" t="n">
        <f aca="false">A3104+0.001</f>
        <v>3.10299999999977</v>
      </c>
      <c r="B3105" s="14" t="n">
        <f aca="false">(SIN(0.5*'Parche Rectangular'!$C$9*'Parche Rectangular'!$C$12*COS(A3105))/COS(A3105))^2</f>
        <v>0.659329774547901</v>
      </c>
      <c r="C3105" s="14" t="n">
        <f aca="false">SIN(A3105)^3</f>
        <v>5.74368336161457E-005</v>
      </c>
      <c r="D3105" s="14" t="n">
        <f aca="false">Tabla142[[#This Row],[( sin(0.5*k0*W*cos θ)/cos θ )²]]*Tabla142[[#This Row],[sin³ θ]]</f>
        <v>3.78698145588787E-005</v>
      </c>
    </row>
    <row r="3106" customFormat="false" ht="15" hidden="false" customHeight="false" outlineLevel="0" collapsed="false">
      <c r="A3106" s="14" t="n">
        <f aca="false">A3105+0.001</f>
        <v>3.10399999999977</v>
      </c>
      <c r="B3106" s="14" t="n">
        <f aca="false">(SIN(0.5*'Parche Rectangular'!$C$9*'Parche Rectangular'!$C$12*COS(A3106))/COS(A3106))^2</f>
        <v>0.659313785693534</v>
      </c>
      <c r="C3106" s="14" t="n">
        <f aca="false">SIN(A3106)^3</f>
        <v>5.30886962061708E-005</v>
      </c>
      <c r="D3106" s="14" t="n">
        <f aca="false">Tabla142[[#This Row],[( sin(0.5*k0*W*cos θ)/cos θ )²]]*Tabla142[[#This Row],[sin³ θ]]</f>
        <v>3.50021092732244E-005</v>
      </c>
    </row>
    <row r="3107" customFormat="false" ht="15" hidden="false" customHeight="false" outlineLevel="0" collapsed="false">
      <c r="A3107" s="14" t="n">
        <f aca="false">A3106+0.001</f>
        <v>3.10499999999977</v>
      </c>
      <c r="B3107" s="14" t="n">
        <f aca="false">(SIN(0.5*'Parche Rectangular'!$C$9*'Parche Rectangular'!$C$12*COS(A3107))/COS(A3107))^2</f>
        <v>0.659298216088422</v>
      </c>
      <c r="C3107" s="14" t="n">
        <f aca="false">SIN(A3107)^3</f>
        <v>4.89655836094393E-005</v>
      </c>
      <c r="D3107" s="14" t="n">
        <f aca="false">Tabla142[[#This Row],[( sin(0.5*k0*W*cos θ)/cos θ )²]]*Tabla142[[#This Row],[sin³ θ]]</f>
        <v>3.22829219234318E-005</v>
      </c>
    </row>
    <row r="3108" customFormat="false" ht="15" hidden="false" customHeight="false" outlineLevel="0" collapsed="false">
      <c r="A3108" s="14" t="n">
        <f aca="false">A3107+0.001</f>
        <v>3.10599999999977</v>
      </c>
      <c r="B3108" s="14" t="n">
        <f aca="false">(SIN(0.5*'Parche Rectangular'!$C$9*'Parche Rectangular'!$C$12*COS(A3108))/COS(A3108))^2</f>
        <v>0.659283065771416</v>
      </c>
      <c r="C3108" s="14" t="n">
        <f aca="false">SIN(A3108)^3</f>
        <v>4.5061537066305E-005</v>
      </c>
      <c r="D3108" s="14" t="n">
        <f aca="false">Tabla142[[#This Row],[( sin(0.5*k0*W*cos θ)/cos θ )²]]*Tabla142[[#This Row],[sin³ θ]]</f>
        <v>2.97083083054458E-005</v>
      </c>
    </row>
    <row r="3109" customFormat="false" ht="15" hidden="false" customHeight="false" outlineLevel="0" collapsed="false">
      <c r="A3109" s="14" t="n">
        <f aca="false">A3108+0.001</f>
        <v>3.10699999999977</v>
      </c>
      <c r="B3109" s="14" t="n">
        <f aca="false">(SIN(0.5*'Parche Rectangular'!$C$9*'Parche Rectangular'!$C$12*COS(A3109))/COS(A3109))^2</f>
        <v>0.659268334780318</v>
      </c>
      <c r="C3109" s="14" t="n">
        <f aca="false">SIN(A3109)^3</f>
        <v>4.13705956260215E-005</v>
      </c>
      <c r="D3109" s="14" t="n">
        <f aca="false">Tabla142[[#This Row],[( sin(0.5*k0*W*cos θ)/cos θ )²]]*Tabla142[[#This Row],[sin³ θ]]</f>
        <v>2.72743236872371E-005</v>
      </c>
    </row>
    <row r="3110" customFormat="false" ht="15" hidden="false" customHeight="false" outlineLevel="0" collapsed="false">
      <c r="A3110" s="14" t="n">
        <f aca="false">A3109+0.001</f>
        <v>3.10799999999977</v>
      </c>
      <c r="B3110" s="14" t="n">
        <f aca="false">(SIN(0.5*'Parche Rectangular'!$C$9*'Parche Rectangular'!$C$12*COS(A3110))/COS(A3110))^2</f>
        <v>0.659254023151881</v>
      </c>
      <c r="C3110" s="14" t="n">
        <f aca="false">SIN(A3110)^3</f>
        <v>3.78867962063877E-005</v>
      </c>
      <c r="D3110" s="14" t="n">
        <f aca="false">Tabla142[[#This Row],[( sin(0.5*k0*W*cos θ)/cos θ )²]]*Tabla142[[#This Row],[sin³ θ]]</f>
        <v>2.49770228233965E-005</v>
      </c>
    </row>
    <row r="3111" customFormat="false" ht="15" hidden="false" customHeight="false" outlineLevel="0" collapsed="false">
      <c r="A3111" s="14" t="n">
        <f aca="false">A3110+0.001</f>
        <v>3.10899999999977</v>
      </c>
      <c r="B3111" s="14" t="n">
        <f aca="false">(SIN(0.5*'Parche Rectangular'!$C$9*'Parche Rectangular'!$C$12*COS(A3111))/COS(A3111))^2</f>
        <v>0.659240130921808</v>
      </c>
      <c r="C3111" s="14" t="n">
        <f aca="false">SIN(A3111)^3</f>
        <v>3.4604173653411E-005</v>
      </c>
      <c r="D3111" s="14" t="n">
        <f aca="false">Tabla142[[#This Row],[( sin(0.5*k0*W*cos θ)/cos θ )²]]*Tabla142[[#This Row],[sin³ θ]]</f>
        <v>2.28124599697156E-005</v>
      </c>
    </row>
    <row r="3112" customFormat="false" ht="15" hidden="false" customHeight="false" outlineLevel="0" collapsed="false">
      <c r="A3112" s="14" t="n">
        <f aca="false">A3111+0.001</f>
        <v>3.10999999999977</v>
      </c>
      <c r="B3112" s="14" t="n">
        <f aca="false">(SIN(0.5*'Parche Rectangular'!$C$9*'Parche Rectangular'!$C$12*COS(A3112))/COS(A3112))^2</f>
        <v>0.659226658124752</v>
      </c>
      <c r="C3112" s="14" t="n">
        <f aca="false">SIN(A3112)^3</f>
        <v>3.15167608009908E-005</v>
      </c>
      <c r="D3112" s="14" t="n">
        <f aca="false">Tabla142[[#This Row],[( sin(0.5*k0*W*cos θ)/cos θ )²]]*Tabla142[[#This Row],[sin³ θ]]</f>
        <v>2.07766888977543E-005</v>
      </c>
    </row>
    <row r="3113" customFormat="false" ht="15" hidden="false" customHeight="false" outlineLevel="0" collapsed="false">
      <c r="A3113" s="14" t="n">
        <f aca="false">A3112+0.001</f>
        <v>3.11099999999977</v>
      </c>
      <c r="B3113" s="14" t="n">
        <f aca="false">(SIN(0.5*'Parche Rectangular'!$C$9*'Parche Rectangular'!$C$12*COS(A3113))/COS(A3113))^2</f>
        <v>0.65921360479432</v>
      </c>
      <c r="C3113" s="14" t="n">
        <f aca="false">SIN(A3113)^3</f>
        <v>2.86185885306192E-005</v>
      </c>
      <c r="D3113" s="14" t="n">
        <f aca="false">Tabla142[[#This Row],[( sin(0.5*k0*W*cos θ)/cos θ )²]]*Tabla142[[#This Row],[sin³ θ]]</f>
        <v>1.88657629093949E-005</v>
      </c>
    </row>
    <row r="3114" customFormat="false" ht="15" hidden="false" customHeight="false" outlineLevel="0" collapsed="false">
      <c r="A3114" s="14" t="n">
        <f aca="false">A3113+0.001</f>
        <v>3.11199999999977</v>
      </c>
      <c r="B3114" s="14" t="n">
        <f aca="false">(SIN(0.5*'Parche Rectangular'!$C$9*'Parche Rectangular'!$C$12*COS(A3114))/COS(A3114))^2</f>
        <v>0.659200970963069</v>
      </c>
      <c r="C3114" s="14" t="n">
        <f aca="false">SIN(A3114)^3</f>
        <v>2.59036858311003E-005</v>
      </c>
      <c r="D3114" s="14" t="n">
        <f aca="false">Tabla142[[#This Row],[( sin(0.5*k0*W*cos θ)/cos θ )²]]*Tabla142[[#This Row],[sin³ θ]]</f>
        <v>1.70757348513836E-005</v>
      </c>
    </row>
    <row r="3115" customFormat="false" ht="15" hidden="false" customHeight="false" outlineLevel="0" collapsed="false">
      <c r="A3115" s="14" t="n">
        <f aca="false">A3114+0.001</f>
        <v>3.11299999999977</v>
      </c>
      <c r="B3115" s="14" t="n">
        <f aca="false">(SIN(0.5*'Parche Rectangular'!$C$9*'Parche Rectangular'!$C$12*COS(A3115))/COS(A3115))^2</f>
        <v>0.659188756662506</v>
      </c>
      <c r="C3115" s="14" t="n">
        <f aca="false">SIN(A3115)^3</f>
        <v>2.33660798582861E-005</v>
      </c>
      <c r="D3115" s="14" t="n">
        <f aca="false">Tabla142[[#This Row],[( sin(0.5*k0*W*cos θ)/cos θ )²]]*Tabla142[[#This Row],[sin³ θ]]</f>
        <v>1.54026571298604E-005</v>
      </c>
    </row>
    <row r="3116" customFormat="false" ht="15" hidden="false" customHeight="false" outlineLevel="0" collapsed="false">
      <c r="A3116" s="14" t="n">
        <f aca="false">A3115+0.001</f>
        <v>3.11399999999977</v>
      </c>
      <c r="B3116" s="14" t="n">
        <f aca="false">(SIN(0.5*'Parche Rectangular'!$C$9*'Parche Rectangular'!$C$12*COS(A3116))/COS(A3116))^2</f>
        <v>0.659176961923092</v>
      </c>
      <c r="C3116" s="14" t="n">
        <f aca="false">SIN(A3116)^3</f>
        <v>2.09997959948293E-005</v>
      </c>
      <c r="D3116" s="14" t="n">
        <f aca="false">Tabla142[[#This Row],[( sin(0.5*k0*W*cos θ)/cos θ )²]]*Tabla142[[#This Row],[sin³ θ]]</f>
        <v>1.38425817248763E-005</v>
      </c>
    </row>
    <row r="3117" customFormat="false" ht="15" hidden="false" customHeight="false" outlineLevel="0" collapsed="false">
      <c r="A3117" s="14" t="n">
        <f aca="false">A3116+0.001</f>
        <v>3.11499999999977</v>
      </c>
      <c r="B3117" s="14" t="n">
        <f aca="false">(SIN(0.5*'Parche Rectangular'!$C$9*'Parche Rectangular'!$C$12*COS(A3117))/COS(A3117))^2</f>
        <v>0.659165586774238</v>
      </c>
      <c r="C3117" s="14" t="n">
        <f aca="false">SIN(A3117)^3</f>
        <v>1.87988579099525E-005</v>
      </c>
      <c r="D3117" s="14" t="n">
        <f aca="false">Tabla142[[#This Row],[( sin(0.5*k0*W*cos θ)/cos θ )²]]*Tabla142[[#This Row],[sin³ θ]]</f>
        <v>1.23915602048994E-005</v>
      </c>
    </row>
    <row r="3118" customFormat="false" ht="15" hidden="false" customHeight="false" outlineLevel="0" collapsed="false">
      <c r="A3118" s="14" t="n">
        <f aca="false">A3117+0.001</f>
        <v>3.11599999999977</v>
      </c>
      <c r="B3118" s="14" t="n">
        <f aca="false">(SIN(0.5*'Parche Rectangular'!$C$9*'Parche Rectangular'!$C$12*COS(A3118))/COS(A3118))^2</f>
        <v>0.659154631244308</v>
      </c>
      <c r="C3118" s="14" t="n">
        <f aca="false">SIN(A3118)^3</f>
        <v>1.67572876192327E-005</v>
      </c>
      <c r="D3118" s="14" t="n">
        <f aca="false">Tabla142[[#This Row],[( sin(0.5*k0*W*cos θ)/cos θ )²]]*Tabla142[[#This Row],[sin³ θ]]</f>
        <v>1.10456437413101E-005</v>
      </c>
    </row>
    <row r="3119" customFormat="false" ht="15" hidden="false" customHeight="false" outlineLevel="0" collapsed="false">
      <c r="A3119" s="14" t="n">
        <f aca="false">A3118+0.001</f>
        <v>3.11699999999977</v>
      </c>
      <c r="B3119" s="14" t="n">
        <f aca="false">(SIN(0.5*'Parche Rectangular'!$C$9*'Parche Rectangular'!$C$12*COS(A3119))/COS(A3119))^2</f>
        <v>0.659144095360616</v>
      </c>
      <c r="C3119" s="14" t="n">
        <f aca="false">SIN(A3119)^3</f>
        <v>1.48691055444007E-005</v>
      </c>
      <c r="D3119" s="14" t="n">
        <f aca="false">Tabla142[[#This Row],[( sin(0.5*k0*W*cos θ)/cos θ )²]]*Tabla142[[#This Row],[sin³ θ]]</f>
        <v>9.80088312288556E-006</v>
      </c>
    </row>
    <row r="3120" customFormat="false" ht="15" hidden="false" customHeight="false" outlineLevel="0" collapsed="false">
      <c r="A3120" s="14" t="n">
        <f aca="false">A3119+0.001</f>
        <v>3.11799999999977</v>
      </c>
      <c r="B3120" s="14" t="n">
        <f aca="false">(SIN(0.5*'Parche Rectangular'!$C$9*'Parche Rectangular'!$C$12*COS(A3120))/COS(A3120))^2</f>
        <v>0.659133979149433</v>
      </c>
      <c r="C3120" s="14" t="n">
        <f aca="false">SIN(A3120)^3</f>
        <v>1.31283305731556E-005</v>
      </c>
      <c r="D3120" s="14" t="n">
        <f aca="false">Tabla142[[#This Row],[( sin(0.5*k0*W*cos θ)/cos θ )²]]*Tabla142[[#This Row],[sin³ θ]]</f>
        <v>8.65332877027318E-006</v>
      </c>
    </row>
    <row r="3121" customFormat="false" ht="15" hidden="false" customHeight="false" outlineLevel="0" collapsed="false">
      <c r="A3121" s="14" t="n">
        <f aca="false">A3120+0.001</f>
        <v>3.11899999999977</v>
      </c>
      <c r="B3121" s="14" t="n">
        <f aca="false">(SIN(0.5*'Parche Rectangular'!$C$9*'Parche Rectangular'!$C$12*COS(A3121))/COS(A3121))^2</f>
        <v>0.659124282635976</v>
      </c>
      <c r="C3121" s="14" t="n">
        <f aca="false">SIN(A3121)^3</f>
        <v>1.15289801189923E-005</v>
      </c>
      <c r="D3121" s="14" t="n">
        <f aca="false">Tabla142[[#This Row],[( sin(0.5*k0*W*cos θ)/cos θ )²]]*Tabla142[[#This Row],[sin³ θ]]</f>
        <v>7.59903075045523E-006</v>
      </c>
    </row>
    <row r="3122" customFormat="false" ht="15" hidden="false" customHeight="false" outlineLevel="0" collapsed="false">
      <c r="A3122" s="14" t="n">
        <f aca="false">A3121+0.001</f>
        <v>3.11999999999977</v>
      </c>
      <c r="B3122" s="14" t="n">
        <f aca="false">(SIN(0.5*'Parche Rectangular'!$C$9*'Parche Rectangular'!$C$12*COS(A3122))/COS(A3122))^2</f>
        <v>0.659115005844418</v>
      </c>
      <c r="C3122" s="14" t="n">
        <f aca="false">SIN(A3122)^3</f>
        <v>1.00650701810437E-005</v>
      </c>
      <c r="D3122" s="14" t="n">
        <f aca="false">Tabla142[[#This Row],[( sin(0.5*k0*W*cos θ)/cos θ )²]]*Tabla142[[#This Row],[sin³ θ]]</f>
        <v>6.63403879120309E-006</v>
      </c>
    </row>
    <row r="3123" customFormat="false" ht="15" hidden="false" customHeight="false" outlineLevel="0" collapsed="false">
      <c r="A3123" s="14" t="n">
        <f aca="false">A3122+0.001</f>
        <v>3.12099999999977</v>
      </c>
      <c r="B3123" s="14" t="n">
        <f aca="false">(SIN(0.5*'Parche Rectangular'!$C$9*'Parche Rectangular'!$C$12*COS(A3123))/COS(A3123))^2</f>
        <v>0.659106148797884</v>
      </c>
      <c r="C3123" s="14" t="n">
        <f aca="false">SIN(A3123)^3</f>
        <v>8.7306154039345E-006</v>
      </c>
      <c r="D3123" s="14" t="n">
        <f aca="false">Tabla142[[#This Row],[( sin(0.5*k0*W*cos θ)/cos θ )²]]*Tabla142[[#This Row],[sin³ θ]]</f>
        <v>5.75440229552275E-006</v>
      </c>
    </row>
    <row r="3124" customFormat="false" ht="15" hidden="false" customHeight="false" outlineLevel="0" collapsed="false">
      <c r="A3124" s="14" t="n">
        <f aca="false">A3123+0.001</f>
        <v>3.12199999999977</v>
      </c>
      <c r="B3124" s="14" t="n">
        <f aca="false">(SIN(0.5*'Parche Rectangular'!$C$9*'Parche Rectangular'!$C$12*COS(A3124))/COS(A3124))^2</f>
        <v>0.659097711518451</v>
      </c>
      <c r="C3124" s="14" t="n">
        <f aca="false">SIN(A3124)^3</f>
        <v>7.51962913764815E-006</v>
      </c>
      <c r="D3124" s="14" t="n">
        <f aca="false">Tabla142[[#This Row],[( sin(0.5*k0*W*cos θ)/cos θ )²]]*Tabla142[[#This Row],[sin³ θ]]</f>
        <v>4.95617035609136E-006</v>
      </c>
    </row>
    <row r="3125" customFormat="false" ht="15" hidden="false" customHeight="false" outlineLevel="0" collapsed="false">
      <c r="A3125" s="14" t="n">
        <f aca="false">A3124+0.001</f>
        <v>3.12299999999977</v>
      </c>
      <c r="B3125" s="14" t="n">
        <f aca="false">(SIN(0.5*'Parche Rectangular'!$C$9*'Parche Rectangular'!$C$12*COS(A3125))/COS(A3125))^2</f>
        <v>0.65908969402715</v>
      </c>
      <c r="C3125" s="14" t="n">
        <f aca="false">SIN(A3125)^3</f>
        <v>6.42612349740525E-006</v>
      </c>
      <c r="D3125" s="14" t="n">
        <f aca="false">Tabla142[[#This Row],[( sin(0.5*k0*W*cos θ)/cos θ )²]]*Tabla142[[#This Row],[sin³ θ]]</f>
        <v>4.2353917696855E-006</v>
      </c>
    </row>
    <row r="3126" customFormat="false" ht="15" hidden="false" customHeight="false" outlineLevel="0" collapsed="false">
      <c r="A3126" s="14" t="n">
        <f aca="false">A3125+0.001</f>
        <v>3.12399999999977</v>
      </c>
      <c r="B3126" s="14" t="n">
        <f aca="false">(SIN(0.5*'Parche Rectangular'!$C$9*'Parche Rectangular'!$C$12*COS(A3126))/COS(A3126))^2</f>
        <v>0.659082096343963</v>
      </c>
      <c r="C3126" s="14" t="n">
        <f aca="false">SIN(A3126)^3</f>
        <v>5.44410942355327E-006</v>
      </c>
      <c r="D3126" s="14" t="n">
        <f aca="false">Tabla142[[#This Row],[( sin(0.5*k0*W*cos θ)/cos θ )²]]*Tabla142[[#This Row],[sin³ θ]]</f>
        <v>3.58811505160141E-006</v>
      </c>
    </row>
    <row r="3127" customFormat="false" ht="15" hidden="false" customHeight="false" outlineLevel="0" collapsed="false">
      <c r="A3127" s="14" t="n">
        <f aca="false">A3126+0.001</f>
        <v>3.12499999999977</v>
      </c>
      <c r="B3127" s="14" t="n">
        <f aca="false">(SIN(0.5*'Parche Rectangular'!$C$9*'Parche Rectangular'!$C$12*COS(A3127))/COS(A3127))^2</f>
        <v>0.659074918487825</v>
      </c>
      <c r="C3127" s="14" t="n">
        <f aca="false">SIN(A3127)^3</f>
        <v>4.56759674146693E-006</v>
      </c>
      <c r="D3127" s="14" t="n">
        <f aca="false">Tabla142[[#This Row],[( sin(0.5*k0*W*cos θ)/cos θ )²]]*Tabla142[[#This Row],[sin³ θ]]</f>
        <v>3.01038845006757E-006</v>
      </c>
    </row>
    <row r="3128" customFormat="false" ht="15" hidden="false" customHeight="false" outlineLevel="0" collapsed="false">
      <c r="A3128" s="14" t="n">
        <f aca="false">A3127+0.001</f>
        <v>3.12599999999977</v>
      </c>
      <c r="B3128" s="14" t="n">
        <f aca="false">(SIN(0.5*'Parche Rectangular'!$C$9*'Parche Rectangular'!$C$12*COS(A3128))/COS(A3128))^2</f>
        <v>0.659068160476625</v>
      </c>
      <c r="C3128" s="14" t="n">
        <f aca="false">SIN(A3128)^3</f>
        <v>3.79059422145879E-006</v>
      </c>
      <c r="D3128" s="14" t="n">
        <f aca="false">Tabla142[[#This Row],[( sin(0.5*k0*W*cos θ)/cos θ )²]]*Tabla142[[#This Row],[sin³ θ]]</f>
        <v>2.49825996065017E-006</v>
      </c>
    </row>
    <row r="3129" customFormat="false" ht="15" hidden="false" customHeight="false" outlineLevel="0" collapsed="false">
      <c r="A3129" s="14" t="n">
        <f aca="false">A3128+0.001</f>
        <v>3.12699999999977</v>
      </c>
      <c r="B3129" s="14" t="n">
        <f aca="false">(SIN(0.5*'Parche Rectangular'!$C$9*'Parche Rectangular'!$C$12*COS(A3129))/COS(A3129))^2</f>
        <v>0.659061822327205</v>
      </c>
      <c r="C3129" s="14" t="n">
        <f aca="false">SIN(A3129)^3</f>
        <v>3.10710963869932E-006</v>
      </c>
      <c r="D3129" s="14" t="n">
        <f aca="false">Tabla142[[#This Row],[( sin(0.5*k0*W*cos θ)/cos θ )²]]*Tabla142[[#This Row],[sin³ θ]]</f>
        <v>2.0477773406516E-006</v>
      </c>
    </row>
    <row r="3130" customFormat="false" ht="15" hidden="false" customHeight="false" outlineLevel="0" collapsed="false">
      <c r="A3130" s="14" t="n">
        <f aca="false">A3129+0.001</f>
        <v>3.12799999999977</v>
      </c>
      <c r="B3130" s="14" t="n">
        <f aca="false">(SIN(0.5*'Parche Rectangular'!$C$9*'Parche Rectangular'!$C$12*COS(A3130))/COS(A3130))^2</f>
        <v>0.65905590405536</v>
      </c>
      <c r="C3130" s="14" t="n">
        <f aca="false">SIN(A3130)^3</f>
        <v>2.51114983314616E-006</v>
      </c>
      <c r="D3130" s="14" t="n">
        <f aca="false">Tabla142[[#This Row],[( sin(0.5*k0*W*cos θ)/cos θ )²]]*Tabla142[[#This Row],[sin³ θ]]</f>
        <v>1.65498812350261E-006</v>
      </c>
    </row>
    <row r="3131" customFormat="false" ht="15" hidden="false" customHeight="false" outlineLevel="0" collapsed="false">
      <c r="A3131" s="14" t="n">
        <f aca="false">A3130+0.001</f>
        <v>3.12899999999977</v>
      </c>
      <c r="B3131" s="14" t="n">
        <f aca="false">(SIN(0.5*'Parche Rectangular'!$C$9*'Parche Rectangular'!$C$12*COS(A3131))/COS(A3131))^2</f>
        <v>0.659050405675837</v>
      </c>
      <c r="C3131" s="14" t="n">
        <f aca="false">SIN(A3131)^3</f>
        <v>1.99672076948181E-006</v>
      </c>
      <c r="D3131" s="14" t="n">
        <f aca="false">Tabla142[[#This Row],[( sin(0.5*k0*W*cos θ)/cos θ )²]]*Tabla142[[#This Row],[sin³ θ]]</f>
        <v>1.31593963314836E-006</v>
      </c>
    </row>
    <row r="3132" customFormat="false" ht="15" hidden="false" customHeight="false" outlineLevel="0" collapsed="false">
      <c r="A3132" s="14" t="n">
        <f aca="false">A3131+0.001</f>
        <v>3.12999999999977</v>
      </c>
      <c r="B3132" s="14" t="n">
        <f aca="false">(SIN(0.5*'Parche Rectangular'!$C$9*'Parche Rectangular'!$C$12*COS(A3132))/COS(A3132))^2</f>
        <v>0.659045327202337</v>
      </c>
      <c r="C3132" s="14" t="n">
        <f aca="false">SIN(A3132)^3</f>
        <v>1.55782759705932E-006</v>
      </c>
      <c r="D3132" s="14" t="n">
        <f aca="false">Tabla142[[#This Row],[( sin(0.5*k0*W*cos θ)/cos θ )²]]*Tabla142[[#This Row],[sin³ θ]]</f>
        <v>1.02667899842879E-006</v>
      </c>
    </row>
    <row r="3133" customFormat="false" ht="15" hidden="false" customHeight="false" outlineLevel="0" collapsed="false">
      <c r="A3133" s="14" t="n">
        <f aca="false">A3132+0.001</f>
        <v>3.13099999999977</v>
      </c>
      <c r="B3133" s="14" t="n">
        <f aca="false">(SIN(0.5*'Parche Rectangular'!$C$9*'Parche Rectangular'!$C$12*COS(A3133))/COS(A3133))^2</f>
        <v>0.659040668647515</v>
      </c>
      <c r="C3133" s="14" t="n">
        <f aca="false">SIN(A3133)^3</f>
        <v>1.18847470985535E-006</v>
      </c>
      <c r="D3133" s="14" t="n">
        <f aca="false">Tabla142[[#This Row],[( sin(0.5*k0*W*cos θ)/cos θ )²]]*Tabla142[[#This Row],[sin³ θ]]</f>
        <v>7.83253167453734E-007</v>
      </c>
    </row>
    <row r="3134" customFormat="false" ht="15" hidden="false" customHeight="false" outlineLevel="0" collapsed="false">
      <c r="A3134" s="14" t="n">
        <f aca="false">A3133+0.001</f>
        <v>3.13199999999977</v>
      </c>
      <c r="B3134" s="14" t="n">
        <f aca="false">(SIN(0.5*'Parche Rectangular'!$C$9*'Parche Rectangular'!$C$12*COS(A3134))/COS(A3134))^2</f>
        <v>0.659036430022978</v>
      </c>
      <c r="C3134" s="14" t="n">
        <f aca="false">SIN(A3134)^3</f>
        <v>8.82665806430188E-007</v>
      </c>
      <c r="D3134" s="14" t="n">
        <f aca="false">Tabla142[[#This Row],[( sin(0.5*k0*W*cos θ)/cos θ )²]]*Tabla142[[#This Row],[sin³ θ]]</f>
        <v>5.81708921973104E-007</v>
      </c>
    </row>
    <row r="3135" customFormat="false" ht="15" hidden="false" customHeight="false" outlineLevel="0" collapsed="false">
      <c r="A3135" s="14" t="n">
        <f aca="false">A3134+0.001</f>
        <v>3.13299999999977</v>
      </c>
      <c r="B3135" s="14" t="n">
        <f aca="false">(SIN(0.5*'Parche Rectangular'!$C$9*'Parche Rectangular'!$C$12*COS(A3135))/COS(A3135))^2</f>
        <v>0.659032611339288</v>
      </c>
      <c r="C3135" s="14" t="n">
        <f aca="false">SIN(A3135)^3</f>
        <v>6.34403949893998E-007</v>
      </c>
      <c r="D3135" s="14" t="n">
        <f aca="false">Tabla142[[#This Row],[( sin(0.5*k0*W*cos θ)/cos θ )²]]*Tabla142[[#This Row],[sin³ θ]]</f>
        <v>4.180928917426E-007</v>
      </c>
    </row>
    <row r="3136" customFormat="false" ht="15" hidden="false" customHeight="false" outlineLevel="0" collapsed="false">
      <c r="A3136" s="14" t="n">
        <f aca="false">A3135+0.001</f>
        <v>3.13399999999977</v>
      </c>
      <c r="B3136" s="14" t="n">
        <f aca="false">(SIN(0.5*'Parche Rectangular'!$C$9*'Parche Rectangular'!$C$12*COS(A3136))/COS(A3136))^2</f>
        <v>0.659029212605959</v>
      </c>
      <c r="C3136" s="14" t="n">
        <f aca="false">SIN(A3136)^3</f>
        <v>4.37691627878938E-007</v>
      </c>
      <c r="D3136" s="14" t="n">
        <f aca="false">Tabla142[[#This Row],[( sin(0.5*k0*W*cos θ)/cos θ )²]]*Tabla142[[#This Row],[sin³ θ]]</f>
        <v>2.88451568885277E-007</v>
      </c>
    </row>
    <row r="3137" customFormat="false" ht="15" hidden="false" customHeight="false" outlineLevel="0" collapsed="false">
      <c r="A3137" s="14" t="n">
        <f aca="false">A3136+0.001</f>
        <v>3.13499999999977</v>
      </c>
      <c r="B3137" s="14" t="n">
        <f aca="false">(SIN(0.5*'Parche Rectangular'!$C$9*'Parche Rectangular'!$C$12*COS(A3137))/COS(A3137))^2</f>
        <v>0.659026233831458</v>
      </c>
      <c r="C3137" s="14" t="n">
        <f aca="false">SIN(A3137)^3</f>
        <v>2.86530812516462E-007</v>
      </c>
      <c r="D3137" s="14" t="n">
        <f aca="false">Tabla142[[#This Row],[( sin(0.5*k0*W*cos θ)/cos θ )²]]*Tabla142[[#This Row],[sin³ θ]]</f>
        <v>1.88831322249391E-007</v>
      </c>
    </row>
    <row r="3138" customFormat="false" ht="15" hidden="false" customHeight="false" outlineLevel="0" collapsed="false">
      <c r="A3138" s="14" t="n">
        <f aca="false">A3137+0.001</f>
        <v>3.13599999999977</v>
      </c>
      <c r="B3138" s="14" t="n">
        <f aca="false">(SIN(0.5*'Parche Rectangular'!$C$9*'Parche Rectangular'!$C$12*COS(A3138))/COS(A3138))^2</f>
        <v>0.659023675023208</v>
      </c>
      <c r="C3138" s="14" t="n">
        <f aca="false">SIN(A3138)^3</f>
        <v>1.74923020419327E-007</v>
      </c>
      <c r="D3138" s="14" t="n">
        <f aca="false">Tabla142[[#This Row],[( sin(0.5*k0*W*cos θ)/cos θ )²]]*Tabla142[[#This Row],[sin³ θ]]</f>
        <v>1.15278411762905E-007</v>
      </c>
    </row>
    <row r="3139" customFormat="false" ht="15" hidden="false" customHeight="false" outlineLevel="0" collapsed="false">
      <c r="A3139" s="14" t="n">
        <f aca="false">A3138+0.001</f>
        <v>3.13699999999977</v>
      </c>
      <c r="B3139" s="14" t="n">
        <f aca="false">(SIN(0.5*'Parche Rectangular'!$C$9*'Parche Rectangular'!$C$12*COS(A3139))/COS(A3139))^2</f>
        <v>0.659021536187585</v>
      </c>
      <c r="C3139" s="14" t="n">
        <f aca="false">SIN(A3139)^3</f>
        <v>9.68693726677514E-008</v>
      </c>
      <c r="D3139" s="14" t="n">
        <f aca="false">Tabla142[[#This Row],[( sin(0.5*k0*W*cos θ)/cos θ )²]]*Tabla142[[#This Row],[sin³ θ]]</f>
        <v>6.38390027850292E-008</v>
      </c>
    </row>
    <row r="3140" customFormat="false" ht="15" hidden="false" customHeight="false" outlineLevel="0" collapsed="false">
      <c r="A3140" s="14" t="n">
        <f aca="false">A3139+0.001</f>
        <v>3.13799999999977</v>
      </c>
      <c r="B3140" s="14" t="n">
        <f aca="false">(SIN(0.5*'Parche Rectangular'!$C$9*'Parche Rectangular'!$C$12*COS(A3140))/COS(A3140))^2</f>
        <v>0.659019817329915</v>
      </c>
      <c r="C3140" s="14" t="n">
        <f aca="false">SIN(A3140)^3</f>
        <v>4.63706547991635E-008</v>
      </c>
      <c r="D3140" s="14" t="n">
        <f aca="false">Tabla142[[#This Row],[( sin(0.5*k0*W*cos θ)/cos θ )²]]*Tabla142[[#This Row],[sin³ θ]]</f>
        <v>3.05591804552133E-008</v>
      </c>
    </row>
    <row r="3141" customFormat="false" ht="15" hidden="false" customHeight="false" outlineLevel="0" collapsed="false">
      <c r="A3141" s="14" t="n">
        <f aca="false">A3140+0.001</f>
        <v>3.13899999999977</v>
      </c>
      <c r="B3141" s="14" t="n">
        <f aca="false">(SIN(0.5*'Parche Rectangular'!$C$9*'Parche Rectangular'!$C$12*COS(A3141))/COS(A3141))^2</f>
        <v>0.659018518454483</v>
      </c>
      <c r="C3141" s="14" t="n">
        <f aca="false">SIN(A3141)^3</f>
        <v>1.74273768010095E-008</v>
      </c>
      <c r="D3141" s="14" t="n">
        <f aca="false">Tabla142[[#This Row],[( sin(0.5*k0*W*cos θ)/cos θ )²]]*Tabla142[[#This Row],[sin³ θ]]</f>
        <v>1.14849640399493E-008</v>
      </c>
    </row>
    <row r="3142" customFormat="false" ht="15" hidden="false" customHeight="false" outlineLevel="0" collapsed="false">
      <c r="A3142" s="14" t="n">
        <f aca="false">A3141+0.001</f>
        <v>3.13999999999977</v>
      </c>
      <c r="B3142" s="14" t="n">
        <f aca="false">(SIN(0.5*'Parche Rectangular'!$C$9*'Parche Rectangular'!$C$12*COS(A3142))/COS(A3142))^2</f>
        <v>0.659017639564523</v>
      </c>
      <c r="C3142" s="14" t="n">
        <f aca="false">SIN(A3142)^3</f>
        <v>4.03983310606714E-009</v>
      </c>
      <c r="D3142" s="14" t="n">
        <f aca="false">Tabla142[[#This Row],[( sin(0.5*k0*W*cos θ)/cos θ )²]]*Tabla142[[#This Row],[sin³ θ]]</f>
        <v>2.66232127779498E-009</v>
      </c>
    </row>
    <row r="3143" customFormat="false" ht="15" hidden="false" customHeight="false" outlineLevel="0" collapsed="false">
      <c r="A3143" s="14" t="n">
        <f aca="false">A3142+0.001</f>
        <v>3.14099999999976</v>
      </c>
      <c r="B3143" s="14" t="n">
        <f aca="false">(SIN(0.5*'Parche Rectangular'!$C$9*'Parche Rectangular'!$C$12*COS(A3143))/COS(A3143))^2</f>
        <v>0.659017180662226</v>
      </c>
      <c r="C3143" s="14" t="n">
        <f aca="false">SIN(A3143)^3</f>
        <v>2.08162589720283E-010</v>
      </c>
      <c r="D3143" s="14" t="n">
        <f aca="false">Tabla142[[#This Row],[( sin(0.5*k0*W*cos θ)/cos θ )²]]*Tabla142[[#This Row],[sin³ θ]]</f>
        <v>1.37182722996808E-010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314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16" activeCellId="0" sqref="K16"/>
    </sheetView>
  </sheetViews>
  <sheetFormatPr defaultColWidth="11.4296875" defaultRowHeight="15" zeroHeight="false" outlineLevelRow="0" outlineLevelCol="0"/>
  <cols>
    <col collapsed="false" customWidth="false" hidden="false" outlineLevel="0" max="1" min="1" style="14" width="11.43"/>
    <col collapsed="false" customWidth="true" hidden="false" outlineLevel="0" max="2" min="2" style="14" width="29.42"/>
    <col collapsed="false" customWidth="true" hidden="false" outlineLevel="0" max="3" min="3" style="14" width="15.28"/>
    <col collapsed="false" customWidth="true" hidden="false" outlineLevel="0" max="5" min="4" style="14" width="11.85"/>
    <col collapsed="false" customWidth="true" hidden="false" outlineLevel="0" max="6" min="6" style="0" width="9.14"/>
    <col collapsed="false" customWidth="true" hidden="false" outlineLevel="0" max="7" min="7" style="0" width="12"/>
    <col collapsed="false" customWidth="true" hidden="false" outlineLevel="0" max="8" min="8" style="0" width="10"/>
  </cols>
  <sheetData>
    <row r="1" customFormat="false" ht="15" hidden="false" customHeight="false" outlineLevel="0" collapsed="false">
      <c r="A1" s="40" t="s">
        <v>34</v>
      </c>
      <c r="B1" s="40" t="s">
        <v>35</v>
      </c>
      <c r="C1" s="40" t="s">
        <v>41</v>
      </c>
      <c r="D1" s="40" t="s">
        <v>36</v>
      </c>
      <c r="E1" s="40" t="s">
        <v>37</v>
      </c>
    </row>
    <row r="2" customFormat="false" ht="13.8" hidden="false" customHeight="false" outlineLevel="0" collapsed="false">
      <c r="A2" s="14" t="n">
        <v>0</v>
      </c>
      <c r="B2" s="14" t="n">
        <f aca="false">(SIN(0.5*'Parche Rectangular'!$C$9*'Parche Rectangular'!$C$12*COS(A2))/COS(A2))^2</f>
        <v>0.659017106904111</v>
      </c>
      <c r="C2" s="14" t="n">
        <f aca="false">BESSELJ('Parche Rectangular'!$C$9*'Parche Rectangular'!$C$16*SIN(A2),0)</f>
        <v>1</v>
      </c>
      <c r="D2" s="14" t="n">
        <f aca="false">SIN(A2)^3</f>
        <v>0</v>
      </c>
      <c r="E2" s="14" t="n">
        <f aca="false">Tabla14[[#This Row],[( sin(0.5*k0*W*cos θ)/cos θ )²]]*Tabla14[[#This Row],[J0(k0*L*sin θ)]]*Tabla14[[#This Row],[sin³ θ]]</f>
        <v>0</v>
      </c>
      <c r="G2" s="41" t="s">
        <v>38</v>
      </c>
      <c r="H2" s="42"/>
      <c r="I2" s="42"/>
      <c r="J2" s="42"/>
      <c r="K2" s="42"/>
    </row>
    <row r="3" customFormat="false" ht="15" hidden="false" customHeight="false" outlineLevel="0" collapsed="false">
      <c r="A3" s="14" t="n">
        <f aca="false">A2+0.001</f>
        <v>0.001</v>
      </c>
      <c r="B3" s="14" t="n">
        <f aca="false">(SIN(0.5*'Parche Rectangular'!$C$9*'Parche Rectangular'!$C$12*COS(A3))/COS(A3))^2</f>
        <v>0.659017316898606</v>
      </c>
      <c r="C3" s="14" t="n">
        <f aca="false">BESSELJ('Parche Rectangular'!$C$9*'Parche Rectangular'!$C$16*SIN(A3),0)</f>
        <v>0.999999464670806</v>
      </c>
      <c r="D3" s="14" t="n">
        <f aca="false">SIN(A3)^3</f>
        <v>9.99999500000108E-010</v>
      </c>
      <c r="E3" s="14" t="n">
        <f aca="false">Tabla14[[#This Row],[( sin(0.5*k0*W*cos θ)/cos θ )²]]*Tabla14[[#This Row],[J0(k0*L*sin θ)]]*Tabla14[[#This Row],[sin³ θ]]</f>
        <v>6.59016634598986E-010</v>
      </c>
      <c r="G3" s="0" t="s">
        <v>39</v>
      </c>
      <c r="H3" s="0" t="n">
        <f aca="false">0.001*SUM(E3:E3142)</f>
        <v>0.69094874436774</v>
      </c>
    </row>
    <row r="4" customFormat="false" ht="15" hidden="false" customHeight="false" outlineLevel="0" collapsed="false">
      <c r="A4" s="14" t="n">
        <f aca="false">A3+0.001</f>
        <v>0.002</v>
      </c>
      <c r="B4" s="14" t="n">
        <f aca="false">(SIN(0.5*'Parche Rectangular'!$C$9*'Parche Rectangular'!$C$12*COS(A4))/COS(A4))^2</f>
        <v>0.659017946881567</v>
      </c>
      <c r="C4" s="14" t="n">
        <f aca="false">BESSELJ('Parche Rectangular'!$C$9*'Parche Rectangular'!$C$16*SIN(A4),0)</f>
        <v>0.999997858686224</v>
      </c>
      <c r="D4" s="14" t="n">
        <f aca="false">SIN(A4)^3</f>
        <v>7.99998400001387E-009</v>
      </c>
      <c r="E4" s="14" t="n">
        <f aca="false">Tabla14[[#This Row],[( sin(0.5*k0*W*cos θ)/cos θ )²]]*Tabla14[[#This Row],[J0(k0*L*sin θ)]]*Tabla14[[#This Row],[sin³ θ]]</f>
        <v>5.27212174148344E-009</v>
      </c>
    </row>
    <row r="5" customFormat="false" ht="13.8" hidden="false" customHeight="false" outlineLevel="0" collapsed="false">
      <c r="A5" s="14" t="n">
        <f aca="false">A4+0.001</f>
        <v>0.003</v>
      </c>
      <c r="B5" s="14" t="n">
        <f aca="false">(SIN(0.5*'Parche Rectangular'!$C$9*'Parche Rectangular'!$C$12*COS(A5))/COS(A5))^2</f>
        <v>0.659018996851425</v>
      </c>
      <c r="C5" s="14" t="n">
        <f aca="false">BESSELJ('Parche Rectangular'!$C$9*'Parche Rectangular'!$C$16*SIN(A5),0)</f>
        <v>0.999995182055259</v>
      </c>
      <c r="D5" s="14" t="n">
        <f aca="false">SIN(A5)^3</f>
        <v>2.69998785002369E-008</v>
      </c>
      <c r="E5" s="14" t="n">
        <f aca="false">Tabla14[[#This Row],[( sin(0.5*k0*W*cos θ)/cos θ )²]]*Tabla14[[#This Row],[J0(k0*L*sin θ)]]*Tabla14[[#This Row],[sin³ θ]]</f>
        <v>1.77933471165603E-008</v>
      </c>
      <c r="G5" s="41" t="s">
        <v>42</v>
      </c>
      <c r="H5" s="42"/>
      <c r="I5" s="42"/>
      <c r="J5" s="42"/>
      <c r="K5" s="42"/>
    </row>
    <row r="6" customFormat="false" ht="15.75" hidden="false" customHeight="false" outlineLevel="0" collapsed="false">
      <c r="A6" s="14" t="n">
        <f aca="false">A5+0.001</f>
        <v>0.004</v>
      </c>
      <c r="B6" s="14" t="n">
        <f aca="false">(SIN(0.5*'Parche Rectangular'!$C$9*'Parche Rectangular'!$C$12*COS(A6))/COS(A6))^2</f>
        <v>0.659020466805564</v>
      </c>
      <c r="C6" s="14" t="n">
        <f aca="false">BESSELJ('Parche Rectangular'!$C$9*'Parche Rectangular'!$C$16*SIN(A6),0)</f>
        <v>0.999991434792915</v>
      </c>
      <c r="D6" s="14" t="n">
        <f aca="false">SIN(A6)^3</f>
        <v>6.39994880017749E-008</v>
      </c>
      <c r="E6" s="14" t="n">
        <f aca="false">Tabla14[[#This Row],[( sin(0.5*k0*W*cos θ)/cos θ )²]]*Tabla14[[#This Row],[J0(k0*L*sin θ)]]*Tabla14[[#This Row],[sin³ θ]]</f>
        <v>4.21766112037435E-008</v>
      </c>
      <c r="G6" s="43" t="s">
        <v>25</v>
      </c>
      <c r="H6" s="44" t="n">
        <f aca="false">H3/(120*PI()^2)</f>
        <v>0.000583397871796054</v>
      </c>
      <c r="I6" s="45" t="s">
        <v>23</v>
      </c>
    </row>
    <row r="7" customFormat="false" ht="15" hidden="false" customHeight="false" outlineLevel="0" collapsed="false">
      <c r="A7" s="14" t="n">
        <f aca="false">A6+0.001</f>
        <v>0.005</v>
      </c>
      <c r="B7" s="14" t="n">
        <f aca="false">(SIN(0.5*'Parche Rectangular'!$C$9*'Parche Rectangular'!$C$12*COS(A7))/COS(A7))^2</f>
        <v>0.659022356740321</v>
      </c>
      <c r="C7" s="14" t="n">
        <f aca="false">BESSELJ('Parche Rectangular'!$C$9*'Parche Rectangular'!$C$16*SIN(A7),0)</f>
        <v>0.999986616920198</v>
      </c>
      <c r="D7" s="14" t="n">
        <f aca="false">SIN(A7)^3</f>
        <v>1.24998437508463E-007</v>
      </c>
      <c r="E7" s="14" t="n">
        <f aca="false">Tabla14[[#This Row],[( sin(0.5*k0*W*cos θ)/cos θ )²]]*Tabla14[[#This Row],[J0(k0*L*sin θ)]]*Tabla14[[#This Row],[sin³ θ]]</f>
        <v>8.23756624208672E-008</v>
      </c>
    </row>
    <row r="8" customFormat="false" ht="15" hidden="false" customHeight="false" outlineLevel="0" collapsed="false">
      <c r="A8" s="14" t="n">
        <f aca="false">A7+0.001</f>
        <v>0.006</v>
      </c>
      <c r="B8" s="14" t="n">
        <f aca="false">(SIN(0.5*'Parche Rectangular'!$C$9*'Parche Rectangular'!$C$12*COS(A8))/COS(A8))^2</f>
        <v>0.659024666650989</v>
      </c>
      <c r="C8" s="14" t="n">
        <f aca="false">BESSELJ('Parche Rectangular'!$C$9*'Parche Rectangular'!$C$16*SIN(A8),0)</f>
        <v>0.999980728464118</v>
      </c>
      <c r="D8" s="14" t="n">
        <f aca="false">SIN(A8)^3</f>
        <v>2.15996112030326E-007</v>
      </c>
      <c r="E8" s="14" t="n">
        <f aca="false">Tabla14[[#This Row],[( sin(0.5*k0*W*cos θ)/cos θ )²]]*Tabla14[[#This Row],[J0(k0*L*sin θ)]]*Tabla14[[#This Row],[sin³ θ]]</f>
        <v>1.42344022487892E-007</v>
      </c>
    </row>
    <row r="9" customFormat="false" ht="15" hidden="false" customHeight="false" outlineLevel="0" collapsed="false">
      <c r="A9" s="14" t="n">
        <f aca="false">A8+0.001</f>
        <v>0.007</v>
      </c>
      <c r="B9" s="14" t="n">
        <f aca="false">(SIN(0.5*'Parche Rectangular'!$C$9*'Parche Rectangular'!$C$12*COS(A9))/COS(A9))^2</f>
        <v>0.659027396531812</v>
      </c>
      <c r="C9" s="14" t="n">
        <f aca="false">BESSELJ('Parche Rectangular'!$C$9*'Parche Rectangular'!$C$16*SIN(A9),0)</f>
        <v>0.999973769457684</v>
      </c>
      <c r="D9" s="14" t="n">
        <f aca="false">SIN(A9)^3</f>
        <v>3.42991596589217E-007</v>
      </c>
      <c r="E9" s="14" t="n">
        <f aca="false">Tabla14[[#This Row],[( sin(0.5*k0*W*cos θ)/cos θ )²]]*Tabla14[[#This Row],[J0(k0*L*sin θ)]]*Tabla14[[#This Row],[sin³ θ]]</f>
        <v>2.26034929758166E-007</v>
      </c>
    </row>
    <row r="10" customFormat="false" ht="15" hidden="false" customHeight="false" outlineLevel="0" collapsed="false">
      <c r="A10" s="14" t="n">
        <f aca="false">A9+0.001</f>
        <v>0.008</v>
      </c>
      <c r="B10" s="14" t="n">
        <f aca="false">(SIN(0.5*'Parche Rectangular'!$C$9*'Parche Rectangular'!$C$12*COS(A10))/COS(A10))^2</f>
        <v>0.659030546375989</v>
      </c>
      <c r="C10" s="14" t="n">
        <f aca="false">BESSELJ('Parche Rectangular'!$C$9*'Parche Rectangular'!$C$16*SIN(A10),0)</f>
        <v>0.999965739939909</v>
      </c>
      <c r="D10" s="14" t="n">
        <f aca="false">SIN(A10)^3</f>
        <v>5.1198361622719E-007</v>
      </c>
      <c r="E10" s="14" t="n">
        <f aca="false">Tabla14[[#This Row],[( sin(0.5*k0*W*cos θ)/cos θ )²]]*Tabla14[[#This Row],[J0(k0*L*sin θ)]]*Tabla14[[#This Row],[sin³ θ]]</f>
        <v>3.37401282553505E-007</v>
      </c>
    </row>
    <row r="11" customFormat="false" ht="15" hidden="false" customHeight="false" outlineLevel="0" collapsed="false">
      <c r="A11" s="14" t="n">
        <f aca="false">A10+0.001</f>
        <v>0.009</v>
      </c>
      <c r="B11" s="14" t="n">
        <f aca="false">(SIN(0.5*'Parche Rectangular'!$C$9*'Parche Rectangular'!$C$12*COS(A11))/COS(A11))^2</f>
        <v>0.659034116175671</v>
      </c>
      <c r="C11" s="14" t="n">
        <f aca="false">BESSELJ('Parche Rectangular'!$C$9*'Parche Rectangular'!$C$16*SIN(A11),0)</f>
        <v>0.999956639955803</v>
      </c>
      <c r="D11" s="14" t="n">
        <f aca="false">SIN(A11)^3</f>
        <v>7.2897047601815E-007</v>
      </c>
      <c r="E11" s="14" t="n">
        <f aca="false">Tabla14[[#This Row],[( sin(0.5*k0*W*cos θ)/cos θ )²]]*Tabla14[[#This Row],[J0(k0*L*sin θ)]]*Tabla14[[#This Row],[sin³ θ]]</f>
        <v>4.80395582503863E-007</v>
      </c>
    </row>
    <row r="12" customFormat="false" ht="15" hidden="false" customHeight="false" outlineLevel="0" collapsed="false">
      <c r="A12" s="14" t="n">
        <f aca="false">A11+0.001</f>
        <v>0.01</v>
      </c>
      <c r="B12" s="14" t="n">
        <f aca="false">(SIN(0.5*'Parche Rectangular'!$C$9*'Parche Rectangular'!$C$12*COS(A12))/COS(A12))^2</f>
        <v>0.659038105921965</v>
      </c>
      <c r="C12" s="14" t="n">
        <f aca="false">BESSELJ('Parche Rectangular'!$C$9*'Parche Rectangular'!$C$16*SIN(A12),0)</f>
        <v>0.999946469556378</v>
      </c>
      <c r="D12" s="14" t="n">
        <f aca="false">SIN(A12)^3</f>
        <v>9.9995000108332E-007</v>
      </c>
      <c r="E12" s="14" t="n">
        <f aca="false">Tabla14[[#This Row],[( sin(0.5*k0*W*cos θ)/cos θ )²]]*Tabla14[[#This Row],[J0(k0*L*sin θ)]]*Tabla14[[#This Row],[sin³ θ]]</f>
        <v>6.58969877892337E-007</v>
      </c>
    </row>
    <row r="13" customFormat="false" ht="15" hidden="false" customHeight="false" outlineLevel="0" collapsed="false">
      <c r="A13" s="14" t="n">
        <f aca="false">A12+0.001</f>
        <v>0.011</v>
      </c>
      <c r="B13" s="14" t="n">
        <f aca="false">(SIN(0.5*'Parche Rectangular'!$C$9*'Parche Rectangular'!$C$12*COS(A13))/COS(A13))^2</f>
        <v>0.65904251560493</v>
      </c>
      <c r="C13" s="14" t="n">
        <f aca="false">BESSELJ('Parche Rectangular'!$C$9*'Parche Rectangular'!$C$16*SIN(A13),0)</f>
        <v>0.999935228798647</v>
      </c>
      <c r="D13" s="14" t="n">
        <f aca="false">SIN(A13)^3</f>
        <v>1.33091947661108E-006</v>
      </c>
      <c r="E13" s="14" t="n">
        <f aca="false">Tabla14[[#This Row],[( sin(0.5*k0*W*cos θ)/cos θ )²]]*Tabla14[[#This Row],[J0(k0*L*sin θ)]]*Tabla14[[#This Row],[sin³ θ]]</f>
        <v>8.77075707006301E-007</v>
      </c>
    </row>
    <row r="14" customFormat="false" ht="15" hidden="false" customHeight="false" outlineLevel="0" collapsed="false">
      <c r="A14" s="14" t="n">
        <f aca="false">A13+0.001</f>
        <v>0.012</v>
      </c>
      <c r="B14" s="14" t="n">
        <f aca="false">(SIN(0.5*'Parche Rectangular'!$C$9*'Parche Rectangular'!$C$12*COS(A14))/COS(A14))^2</f>
        <v>0.659047345213579</v>
      </c>
      <c r="C14" s="14" t="n">
        <f aca="false">BESSELJ('Parche Rectangular'!$C$9*'Parche Rectangular'!$C$16*SIN(A14),0)</f>
        <v>0.999922917745621</v>
      </c>
      <c r="D14" s="14" t="n">
        <f aca="false">SIN(A14)^3</f>
        <v>1.72787558788171E-006</v>
      </c>
      <c r="E14" s="14" t="n">
        <f aca="false">Tabla14[[#This Row],[( sin(0.5*k0*W*cos θ)/cos θ )²]]*Tabla14[[#This Row],[J0(k0*L*sin θ)]]*Tabla14[[#This Row],[sin³ θ]]</f>
        <v>1.1386640414954E-006</v>
      </c>
    </row>
    <row r="15" customFormat="false" ht="15" hidden="false" customHeight="false" outlineLevel="0" collapsed="false">
      <c r="A15" s="14" t="n">
        <f aca="false">A14+0.001</f>
        <v>0.013</v>
      </c>
      <c r="B15" s="14" t="n">
        <f aca="false">(SIN(0.5*'Parche Rectangular'!$C$9*'Parche Rectangular'!$C$12*COS(A15))/COS(A15))^2</f>
        <v>0.659052594735877</v>
      </c>
      <c r="C15" s="14" t="n">
        <f aca="false">BESSELJ('Parche Rectangular'!$C$9*'Parche Rectangular'!$C$16*SIN(A15),0)</f>
        <v>0.999909536466311</v>
      </c>
      <c r="D15" s="14" t="n">
        <f aca="false">SIN(A15)^3</f>
        <v>2.19681436029761E-006</v>
      </c>
      <c r="E15" s="14" t="n">
        <f aca="false">Tabla14[[#This Row],[( sin(0.5*k0*W*cos θ)/cos θ )²]]*Tabla14[[#This Row],[J0(k0*L*sin θ)]]*Tabla14[[#This Row],[sin³ θ]]</f>
        <v>1.4476852297372E-006</v>
      </c>
    </row>
    <row r="16" customFormat="false" ht="15" hidden="false" customHeight="false" outlineLevel="0" collapsed="false">
      <c r="A16" s="14" t="n">
        <f aca="false">A15+0.001</f>
        <v>0.014</v>
      </c>
      <c r="B16" s="14" t="n">
        <f aca="false">(SIN(0.5*'Parche Rectangular'!$C$9*'Parche Rectangular'!$C$12*COS(A16))/COS(A16))^2</f>
        <v>0.659058264158743</v>
      </c>
      <c r="C16" s="14" t="n">
        <f aca="false">BESSELJ('Parche Rectangular'!$C$9*'Parche Rectangular'!$C$16*SIN(A16),0)</f>
        <v>0.999895085035725</v>
      </c>
      <c r="D16" s="14" t="n">
        <f aca="false">SIN(A16)^3</f>
        <v>2.74373109941952E-006</v>
      </c>
      <c r="E16" s="14" t="n">
        <f aca="false">Tabla14[[#This Row],[( sin(0.5*k0*W*cos θ)/cos θ )²]]*Tabla14[[#This Row],[J0(k0*L*sin θ)]]*Tabla14[[#This Row],[sin³ θ]]</f>
        <v>1.80808894021123E-006</v>
      </c>
    </row>
    <row r="17" customFormat="false" ht="15" hidden="false" customHeight="false" outlineLevel="0" collapsed="false">
      <c r="A17" s="14" t="n">
        <f aca="false">A16+0.001</f>
        <v>0.015</v>
      </c>
      <c r="B17" s="14" t="n">
        <f aca="false">(SIN(0.5*'Parche Rectangular'!$C$9*'Parche Rectangular'!$C$12*COS(A17))/COS(A17))^2</f>
        <v>0.65906435346805</v>
      </c>
      <c r="C17" s="14" t="n">
        <f aca="false">BESSELJ('Parche Rectangular'!$C$9*'Parche Rectangular'!$C$16*SIN(A17),0)</f>
        <v>0.999879563534869</v>
      </c>
      <c r="D17" s="14" t="n">
        <f aca="false">SIN(A17)^3</f>
        <v>3.37462033100925E-006</v>
      </c>
      <c r="E17" s="14" t="n">
        <f aca="false">Tabla14[[#This Row],[( sin(0.5*k0*W*cos θ)/cos θ )²]]*Tabla14[[#This Row],[J0(k0*L*sin θ)]]*Tabla14[[#This Row],[sin³ θ]]</f>
        <v>2.22382410488216E-006</v>
      </c>
    </row>
    <row r="18" customFormat="false" ht="15" hidden="false" customHeight="false" outlineLevel="0" collapsed="false">
      <c r="A18" s="14" t="n">
        <f aca="false">A17+0.001</f>
        <v>0.016</v>
      </c>
      <c r="B18" s="14" t="n">
        <f aca="false">(SIN(0.5*'Parche Rectangular'!$C$9*'Parche Rectangular'!$C$12*COS(A18))/COS(A18))^2</f>
        <v>0.659070862648624</v>
      </c>
      <c r="C18" s="14" t="n">
        <f aca="false">BESSELJ('Parche Rectangular'!$C$9*'Parche Rectangular'!$C$16*SIN(A18),0)</f>
        <v>0.999862972050745</v>
      </c>
      <c r="D18" s="14" t="n">
        <f aca="false">SIN(A18)^3</f>
        <v>4.09547574107958E-006</v>
      </c>
      <c r="E18" s="14" t="n">
        <f aca="false">Tabla14[[#This Row],[( sin(0.5*k0*W*cos θ)/cos θ )²]]*Tabla14[[#This Row],[J0(k0*L*sin θ)]]*Tabla14[[#This Row],[sin³ θ]]</f>
        <v>2.698838862593E-006</v>
      </c>
    </row>
    <row r="19" customFormat="false" ht="15" hidden="false" customHeight="false" outlineLevel="0" collapsed="false">
      <c r="A19" s="14" t="n">
        <f aca="false">A18+0.001</f>
        <v>0.017</v>
      </c>
      <c r="B19" s="14" t="n">
        <f aca="false">(SIN(0.5*'Parche Rectangular'!$C$9*'Parche Rectangular'!$C$12*COS(A19))/COS(A19))^2</f>
        <v>0.659077791684245</v>
      </c>
      <c r="C19" s="14" t="n">
        <f aca="false">BESSELJ('Parche Rectangular'!$C$9*'Parche Rectangular'!$C$16*SIN(A19),0)</f>
        <v>0.999845310676353</v>
      </c>
      <c r="D19" s="14" t="n">
        <f aca="false">SIN(A19)^3</f>
        <v>4.91229011595176E-006</v>
      </c>
      <c r="E19" s="14" t="n">
        <f aca="false">Tabla14[[#This Row],[( sin(0.5*k0*W*cos θ)/cos θ )²]]*Tabla14[[#This Row],[J0(k0*L*sin θ)]]*Tabla14[[#This Row],[sin³ θ]]</f>
        <v>3.23708050246891E-006</v>
      </c>
    </row>
    <row r="20" customFormat="false" ht="15" hidden="false" customHeight="false" outlineLevel="0" collapsed="false">
      <c r="A20" s="14" t="n">
        <f aca="false">A19+0.001</f>
        <v>0.018</v>
      </c>
      <c r="B20" s="14" t="n">
        <f aca="false">(SIN(0.5*'Parche Rectangular'!$C$9*'Parche Rectangular'!$C$12*COS(A20))/COS(A20))^2</f>
        <v>0.659085140557642</v>
      </c>
      <c r="C20" s="14" t="n">
        <f aca="false">BESSELJ('Parche Rectangular'!$C$9*'Parche Rectangular'!$C$16*SIN(A20),0)</f>
        <v>0.999826579510685</v>
      </c>
      <c r="D20" s="14" t="n">
        <f aca="false">SIN(A20)^3</f>
        <v>5.83105528232116E-006</v>
      </c>
      <c r="E20" s="14" t="n">
        <f aca="false">Tabla14[[#This Row],[( sin(0.5*k0*W*cos θ)/cos θ )²]]*Tabla14[[#This Row],[J0(k0*L*sin θ)]]*Tabla14[[#This Row],[sin³ θ]]</f>
        <v>3.84249540733248E-006</v>
      </c>
    </row>
    <row r="21" customFormat="false" ht="15" hidden="false" customHeight="false" outlineLevel="0" collapsed="false">
      <c r="A21" s="14" t="n">
        <f aca="false">A20+0.001</f>
        <v>0.019</v>
      </c>
      <c r="B21" s="14" t="n">
        <f aca="false">(SIN(0.5*'Parche Rectangular'!$C$9*'Parche Rectangular'!$C$12*COS(A21))/COS(A21))^2</f>
        <v>0.659092909250503</v>
      </c>
      <c r="C21" s="14" t="n">
        <f aca="false">BESSELJ('Parche Rectangular'!$C$9*'Parche Rectangular'!$C$16*SIN(A21),0)</f>
        <v>0.99980677865873</v>
      </c>
      <c r="D21" s="14" t="n">
        <f aca="false">SIN(A21)^3</f>
        <v>6.85776204733174E-006</v>
      </c>
      <c r="E21" s="14" t="n">
        <f aca="false">Tabla14[[#This Row],[( sin(0.5*k0*W*cos θ)/cos θ )²]]*Tabla14[[#This Row],[J0(k0*L*sin θ)]]*Tabla14[[#This Row],[sin³ θ]]</f>
        <v>4.51902899713126E-006</v>
      </c>
    </row>
    <row r="22" customFormat="false" ht="15" hidden="false" customHeight="false" outlineLevel="0" collapsed="false">
      <c r="A22" s="14" t="n">
        <f aca="false">A21+0.001</f>
        <v>0.02</v>
      </c>
      <c r="B22" s="14" t="n">
        <f aca="false">(SIN(0.5*'Parche Rectangular'!$C$9*'Parche Rectangular'!$C$12*COS(A22))/COS(A22))^2</f>
        <v>0.659101097743464</v>
      </c>
      <c r="C22" s="14" t="n">
        <f aca="false">BESSELJ('Parche Rectangular'!$C$9*'Parche Rectangular'!$C$16*SIN(A22),0)</f>
        <v>0.999785908231468</v>
      </c>
      <c r="D22" s="14" t="n">
        <f aca="false">SIN(A22)^3</f>
        <v>7.99840013865974E-006</v>
      </c>
      <c r="E22" s="14" t="n">
        <f aca="false">Tabla14[[#This Row],[( sin(0.5*k0*W*cos θ)/cos θ )²]]*Tabla14[[#This Row],[J0(k0*L*sin θ)]]*Tabla14[[#This Row],[sin³ θ]]</f>
        <v>5.27062567237828E-006</v>
      </c>
    </row>
    <row r="23" customFormat="false" ht="15" hidden="false" customHeight="false" outlineLevel="0" collapsed="false">
      <c r="A23" s="14" t="n">
        <f aca="false">A22+0.001</f>
        <v>0.021</v>
      </c>
      <c r="B23" s="14" t="n">
        <f aca="false">(SIN(0.5*'Parche Rectangular'!$C$9*'Parche Rectangular'!$C$12*COS(A23))/COS(A23))^2</f>
        <v>0.659109706016116</v>
      </c>
      <c r="C23" s="14" t="n">
        <f aca="false">BESSELJ('Parche Rectangular'!$C$9*'Parche Rectangular'!$C$16*SIN(A23),0)</f>
        <v>0.999763968345874</v>
      </c>
      <c r="D23" s="14" t="n">
        <f aca="false">SIN(A23)^3</f>
        <v>9.25895814460717E-006</v>
      </c>
      <c r="E23" s="14" t="n">
        <f aca="false">Tabla14[[#This Row],[( sin(0.5*k0*W*cos θ)/cos θ )²]]*Tabla14[[#This Row],[J0(k0*L*sin θ)]]*Tabla14[[#This Row],[sin³ θ]]</f>
        <v>6.10122875760625E-006</v>
      </c>
    </row>
    <row r="24" customFormat="false" ht="15" hidden="false" customHeight="false" outlineLevel="0" collapsed="false">
      <c r="A24" s="14" t="n">
        <f aca="false">A23+0.001</f>
        <v>0.022</v>
      </c>
      <c r="B24" s="14" t="n">
        <f aca="false">(SIN(0.5*'Parche Rectangular'!$C$9*'Parche Rectangular'!$C$12*COS(A24))/COS(A24))^2</f>
        <v>0.659118734047003</v>
      </c>
      <c r="C24" s="14" t="n">
        <f aca="false">BESSELJ('Parche Rectangular'!$C$9*'Parche Rectangular'!$C$16*SIN(A24),0)</f>
        <v>0.999740959124912</v>
      </c>
      <c r="D24" s="14" t="n">
        <f aca="false">SIN(A24)^3</f>
        <v>1.06454234542058E-005</v>
      </c>
      <c r="E24" s="14" t="n">
        <f aca="false">Tabla14[[#This Row],[( sin(0.5*k0*W*cos θ)/cos θ )²]]*Tabla14[[#This Row],[J0(k0*L*sin θ)]]*Tabla14[[#This Row],[sin³ θ]]</f>
        <v>7.0147804448364E-006</v>
      </c>
    </row>
    <row r="25" customFormat="false" ht="15" hidden="false" customHeight="false" outlineLevel="0" collapsed="false">
      <c r="A25" s="14" t="n">
        <f aca="false">A24+0.001</f>
        <v>0.023</v>
      </c>
      <c r="B25" s="14" t="n">
        <f aca="false">(SIN(0.5*'Parche Rectangular'!$C$9*'Parche Rectangular'!$C$12*COS(A25))/COS(A25))^2</f>
        <v>0.65912818181362</v>
      </c>
      <c r="C25" s="14" t="n">
        <f aca="false">BESSELJ('Parche Rectangular'!$C$9*'Parche Rectangular'!$C$16*SIN(A25),0)</f>
        <v>0.999716880697536</v>
      </c>
      <c r="D25" s="14" t="n">
        <f aca="false">SIN(A25)^3</f>
        <v>1.21637821973317E-005</v>
      </c>
      <c r="E25" s="14" t="n">
        <f aca="false">Tabla14[[#This Row],[( sin(0.5*k0*W*cos θ)/cos θ )²]]*Tabla14[[#This Row],[J0(k0*L*sin θ)]]*Tabla14[[#This Row],[sin³ θ]]</f>
        <v>8.01522173706244E-006</v>
      </c>
    </row>
    <row r="26" customFormat="false" ht="15" hidden="false" customHeight="false" outlineLevel="0" collapsed="false">
      <c r="A26" s="14" t="n">
        <f aca="false">A25+0.001</f>
        <v>0.024</v>
      </c>
      <c r="B26" s="14" t="n">
        <f aca="false">(SIN(0.5*'Parche Rectangular'!$C$9*'Parche Rectangular'!$C$12*COS(A26))/COS(A26))^2</f>
        <v>0.659138049292416</v>
      </c>
      <c r="C26" s="14" t="n">
        <f aca="false">BESSELJ('Parche Rectangular'!$C$9*'Parche Rectangular'!$C$16*SIN(A26),0)</f>
        <v>0.99969173319869</v>
      </c>
      <c r="D26" s="14" t="n">
        <f aca="false">SIN(A26)^3</f>
        <v>1.38200191848319E-005</v>
      </c>
      <c r="E26" s="14" t="n">
        <f aca="false">Tabla14[[#This Row],[( sin(0.5*k0*W*cos θ)/cos θ )²]]*Tabla14[[#This Row],[J0(k0*L*sin θ)]]*Tabla14[[#This Row],[sin³ θ]]</f>
        <v>9.1064923917507E-006</v>
      </c>
    </row>
    <row r="27" customFormat="false" ht="15" hidden="false" customHeight="false" outlineLevel="0" collapsed="false">
      <c r="A27" s="14" t="n">
        <f aca="false">A26+0.001</f>
        <v>0.025</v>
      </c>
      <c r="B27" s="14" t="n">
        <f aca="false">(SIN(0.5*'Parche Rectangular'!$C$9*'Parche Rectangular'!$C$12*COS(A27))/COS(A27))^2</f>
        <v>0.659148336458793</v>
      </c>
      <c r="C27" s="14" t="n">
        <f aca="false">BESSELJ('Parche Rectangular'!$C$9*'Parche Rectangular'!$C$16*SIN(A27),0)</f>
        <v>0.999665516769305</v>
      </c>
      <c r="D27" s="14" t="n">
        <f aca="false">SIN(A27)^3</f>
        <v>1.56201178486625E-005</v>
      </c>
      <c r="E27" s="14" t="n">
        <f aca="false">Tabla14[[#This Row],[( sin(0.5*k0*W*cos θ)/cos θ )²]]*Tabla14[[#This Row],[J0(k0*L*sin θ)]]*Tabla14[[#This Row],[sin³ θ]]</f>
        <v>1.0292530864357E-005</v>
      </c>
    </row>
    <row r="28" customFormat="false" ht="15" hidden="false" customHeight="false" outlineLevel="0" collapsed="false">
      <c r="A28" s="14" t="n">
        <f aca="false">A27+0.001</f>
        <v>0.026</v>
      </c>
      <c r="B28" s="14" t="n">
        <f aca="false">(SIN(0.5*'Parche Rectangular'!$C$9*'Parche Rectangular'!$C$12*COS(A28))/COS(A28))^2</f>
        <v>0.659159043287103</v>
      </c>
      <c r="C28" s="14" t="n">
        <f aca="false">BESSELJ('Parche Rectangular'!$C$9*'Parche Rectangular'!$C$16*SIN(A28),0)</f>
        <v>0.9996382315563</v>
      </c>
      <c r="D28" s="14" t="n">
        <f aca="false">SIN(A28)^3</f>
        <v>1.75700601820392E-005</v>
      </c>
      <c r="E28" s="14" t="n">
        <f aca="false">Tabla14[[#This Row],[( sin(0.5*k0*W*cos θ)/cos θ )²]]*Tabla14[[#This Row],[J0(k0*L*sin θ)]]*Tabla14[[#This Row],[sin³ θ]]</f>
        <v>1.1577274251861E-005</v>
      </c>
    </row>
    <row r="29" customFormat="false" ht="15" hidden="false" customHeight="false" outlineLevel="0" collapsed="false">
      <c r="A29" s="14" t="n">
        <f aca="false">A28+0.001</f>
        <v>0.027</v>
      </c>
      <c r="B29" s="14" t="n">
        <f aca="false">(SIN(0.5*'Parche Rectangular'!$C$9*'Parche Rectangular'!$C$12*COS(A29))/COS(A29))^2</f>
        <v>0.659170169750652</v>
      </c>
      <c r="C29" s="14" t="n">
        <f aca="false">BESSELJ('Parche Rectangular'!$C$9*'Parche Rectangular'!$C$16*SIN(A29),0)</f>
        <v>0.999609877712575</v>
      </c>
      <c r="D29" s="14" t="n">
        <f aca="false">SIN(A29)^3</f>
        <v>1.96758266796016E-005</v>
      </c>
      <c r="E29" s="14" t="n">
        <f aca="false">Tabla14[[#This Row],[( sin(0.5*k0*W*cos θ)/cos θ )²]]*Tabla14[[#This Row],[J0(k0*L*sin θ)]]*Tabla14[[#This Row],[sin³ θ]]</f>
        <v>1.29646582363191E-005</v>
      </c>
    </row>
    <row r="30" customFormat="false" ht="15" hidden="false" customHeight="false" outlineLevel="0" collapsed="false">
      <c r="A30" s="14" t="n">
        <f aca="false">A29+0.001</f>
        <v>0.028</v>
      </c>
      <c r="B30" s="14" t="n">
        <f aca="false">(SIN(0.5*'Parche Rectangular'!$C$9*'Parche Rectangular'!$C$12*COS(A30))/COS(A30))^2</f>
        <v>0.659181715821697</v>
      </c>
      <c r="C30" s="14" t="n">
        <f aca="false">BESSELJ('Parche Rectangular'!$C$9*'Parche Rectangular'!$C$16*SIN(A30),0)</f>
        <v>0.999580455397018</v>
      </c>
      <c r="D30" s="14" t="n">
        <f aca="false">SIN(A30)^3</f>
        <v>2.19433962775905E-005</v>
      </c>
      <c r="E30" s="14" t="n">
        <f aca="false">Tabla14[[#This Row],[( sin(0.5*k0*W*cos θ)/cos θ )²]]*Tabla14[[#This Row],[J0(k0*L*sin θ)]]*Tabla14[[#This Row],[sin³ θ]]</f>
        <v>1.44586170284364E-005</v>
      </c>
    </row>
    <row r="31" customFormat="false" ht="15" hidden="false" customHeight="false" outlineLevel="0" collapsed="false">
      <c r="A31" s="14" t="n">
        <f aca="false">A30+0.001</f>
        <v>0.029</v>
      </c>
      <c r="B31" s="14" t="n">
        <f aca="false">(SIN(0.5*'Parche Rectangular'!$C$9*'Parche Rectangular'!$C$12*COS(A31))/COS(A31))^2</f>
        <v>0.659193681471449</v>
      </c>
      <c r="C31" s="14" t="n">
        <f aca="false">BESSELJ('Parche Rectangular'!$C$9*'Parche Rectangular'!$C$16*SIN(A31),0)</f>
        <v>0.999549964774497</v>
      </c>
      <c r="D31" s="14" t="n">
        <f aca="false">SIN(A31)^3</f>
        <v>2.437874629404E-005</v>
      </c>
      <c r="E31" s="14" t="n">
        <f aca="false">Tabla14[[#This Row],[( sin(0.5*k0*W*cos θ)/cos θ )²]]*Tabla14[[#This Row],[J0(k0*L*sin θ)]]*Tabla14[[#This Row],[sin³ θ]]</f>
        <v>1.6063083311158E-005</v>
      </c>
    </row>
    <row r="32" customFormat="false" ht="15" hidden="false" customHeight="false" outlineLevel="0" collapsed="false">
      <c r="A32" s="14" t="n">
        <f aca="false">A31+0.001</f>
        <v>0.03</v>
      </c>
      <c r="B32" s="14" t="n">
        <f aca="false">(SIN(0.5*'Parche Rectangular'!$C$9*'Parche Rectangular'!$C$12*COS(A32))/COS(A32))^2</f>
        <v>0.659206066670068</v>
      </c>
      <c r="C32" s="14" t="n">
        <f aca="false">BESSELJ('Parche Rectangular'!$C$9*'Parche Rectangular'!$C$16*SIN(A32),0)</f>
        <v>0.999518406015861</v>
      </c>
      <c r="D32" s="14" t="n">
        <f aca="false">SIN(A32)^3</f>
        <v>2.69878523689832E-005</v>
      </c>
      <c r="E32" s="14" t="n">
        <f aca="false">Tabla14[[#This Row],[( sin(0.5*k0*W*cos θ)/cos θ )²]]*Tabla14[[#This Row],[J0(k0*L*sin θ)]]*Tabla14[[#This Row],[sin³ θ]]</f>
        <v>1.77819881832819E-005</v>
      </c>
    </row>
    <row r="33" customFormat="false" ht="15" hidden="false" customHeight="false" outlineLevel="0" collapsed="false">
      <c r="A33" s="14" t="n">
        <f aca="false">A32+0.001</f>
        <v>0.031</v>
      </c>
      <c r="B33" s="14" t="n">
        <f aca="false">(SIN(0.5*'Parche Rectangular'!$C$9*'Parche Rectangular'!$C$12*COS(A33))/COS(A33))^2</f>
        <v>0.659218871386667</v>
      </c>
      <c r="C33" s="14" t="n">
        <f aca="false">BESSELJ('Parche Rectangular'!$C$9*'Parche Rectangular'!$C$16*SIN(A33),0)</f>
        <v>0.99948577929794</v>
      </c>
      <c r="D33" s="14" t="n">
        <f aca="false">SIN(A33)^3</f>
        <v>2.97766884046748E-005</v>
      </c>
      <c r="E33" s="14" t="n">
        <f aca="false">Tabla14[[#This Row],[( sin(0.5*k0*W*cos θ)/cos θ )²]]*Tabla14[[#This Row],[J0(k0*L*sin θ)]]*Tabla14[[#This Row],[sin³ θ]]</f>
        <v>1.96192611030923E-005</v>
      </c>
    </row>
    <row r="34" customFormat="false" ht="15" hidden="false" customHeight="false" outlineLevel="0" collapsed="false">
      <c r="A34" s="14" t="n">
        <f aca="false">A33+0.001</f>
        <v>0.032</v>
      </c>
      <c r="B34" s="14" t="n">
        <f aca="false">(SIN(0.5*'Parche Rectangular'!$C$9*'Parche Rectangular'!$C$12*COS(A34))/COS(A34))^2</f>
        <v>0.659232095589311</v>
      </c>
      <c r="C34" s="14" t="n">
        <f aca="false">BESSELJ('Parche Rectangular'!$C$9*'Parche Rectangular'!$C$16*SIN(A34),0)</f>
        <v>0.999452084803538</v>
      </c>
      <c r="D34" s="14" t="n">
        <f aca="false">SIN(A34)^3</f>
        <v>3.27512265058281E-005</v>
      </c>
      <c r="E34" s="14" t="n">
        <f aca="false">Tabla14[[#This Row],[( sin(0.5*k0*W*cos θ)/cos θ )²]]*Tabla14[[#This Row],[J0(k0*L*sin θ)]]*Tabla14[[#This Row],[sin³ θ]]</f>
        <v>2.15788298320155E-005</v>
      </c>
    </row>
    <row r="35" customFormat="false" ht="15" hidden="false" customHeight="false" outlineLevel="0" collapsed="false">
      <c r="A35" s="14" t="n">
        <f aca="false">A34+0.001</f>
        <v>0.033</v>
      </c>
      <c r="B35" s="14" t="n">
        <f aca="false">(SIN(0.5*'Parche Rectangular'!$C$9*'Parche Rectangular'!$C$12*COS(A35))/COS(A35))^2</f>
        <v>0.659245739245017</v>
      </c>
      <c r="C35" s="14" t="n">
        <f aca="false">BESSELJ('Parche Rectangular'!$C$9*'Parche Rectangular'!$C$16*SIN(A35),0)</f>
        <v>0.999417322721437</v>
      </c>
      <c r="D35" s="14" t="n">
        <f aca="false">SIN(A35)^3</f>
        <v>3.59174369198689E-005</v>
      </c>
      <c r="E35" s="14" t="n">
        <f aca="false">Tabla14[[#This Row],[( sin(0.5*k0*W*cos θ)/cos θ )²]]*Tabla14[[#This Row],[J0(k0*L*sin θ)]]*Tabla14[[#This Row],[sin³ θ]]</f>
        <v>2.3664620378299E-005</v>
      </c>
    </row>
    <row r="36" customFormat="false" ht="15" hidden="false" customHeight="false" outlineLevel="0" collapsed="false">
      <c r="A36" s="14" t="n">
        <f aca="false">A35+0.001</f>
        <v>0.034</v>
      </c>
      <c r="B36" s="14" t="n">
        <f aca="false">(SIN(0.5*'Parche Rectangular'!$C$9*'Parche Rectangular'!$C$12*COS(A36))/COS(A36))^2</f>
        <v>0.65925980231975</v>
      </c>
      <c r="C36" s="14" t="n">
        <f aca="false">BESSELJ('Parche Rectangular'!$C$9*'Parche Rectangular'!$C$16*SIN(A36),0)</f>
        <v>0.999381493246394</v>
      </c>
      <c r="D36" s="14" t="n">
        <f aca="false">SIN(A36)^3</f>
        <v>3.92812879772065E-005</v>
      </c>
      <c r="E36" s="14" t="n">
        <f aca="false">Tabla14[[#This Row],[( sin(0.5*k0*W*cos θ)/cos θ )²]]*Tabla14[[#This Row],[J0(k0*L*sin θ)]]*Tabla14[[#This Row],[sin³ θ]]</f>
        <v>2.58805569407134E-005</v>
      </c>
    </row>
    <row r="37" customFormat="false" ht="15" hidden="false" customHeight="false" outlineLevel="0" collapsed="false">
      <c r="A37" s="14" t="n">
        <f aca="false">A36+0.001</f>
        <v>0.035</v>
      </c>
      <c r="B37" s="14" t="n">
        <f aca="false">(SIN(0.5*'Parche Rectangular'!$C$9*'Parche Rectangular'!$C$12*COS(A37))/COS(A37))^2</f>
        <v>0.659274284778431</v>
      </c>
      <c r="C37" s="14" t="n">
        <f aca="false">BESSELJ('Parche Rectangular'!$C$9*'Parche Rectangular'!$C$16*SIN(A37),0)</f>
        <v>0.999344596579137</v>
      </c>
      <c r="D37" s="14" t="n">
        <f aca="false">SIN(A37)^3</f>
        <v>4.28487460315221E-005</v>
      </c>
      <c r="E37" s="14" t="n">
        <f aca="false">Tabla14[[#This Row],[( sin(0.5*k0*W*cos θ)/cos θ )²]]*Tabla14[[#This Row],[J0(k0*L*sin θ)]]*Tabla14[[#This Row],[sin³ θ]]</f>
        <v>2.82305618522798E-005</v>
      </c>
    </row>
    <row r="38" customFormat="false" ht="15" hidden="false" customHeight="false" outlineLevel="0" collapsed="false">
      <c r="A38" s="14" t="n">
        <f aca="false">A37+0.001</f>
        <v>0.036</v>
      </c>
      <c r="B38" s="14" t="n">
        <f aca="false">(SIN(0.5*'Parche Rectangular'!$C$9*'Parche Rectangular'!$C$12*COS(A38))/COS(A38))^2</f>
        <v>0.659289186584928</v>
      </c>
      <c r="C38" s="14" t="n">
        <f aca="false">BESSELJ('Parche Rectangular'!$C$9*'Parche Rectangular'!$C$16*SIN(A38),0)</f>
        <v>0.999306632926364</v>
      </c>
      <c r="D38" s="14" t="n">
        <f aca="false">SIN(A38)^3</f>
        <v>4.66257754000744E-005</v>
      </c>
      <c r="E38" s="14" t="n">
        <f aca="false">Tabla14[[#This Row],[( sin(0.5*k0*W*cos θ)/cos θ )²]]*Tabla14[[#This Row],[J0(k0*L*sin θ)]]*Tabla14[[#This Row],[sin³ θ]]</f>
        <v>3.07185555240215E-005</v>
      </c>
    </row>
    <row r="39" customFormat="false" ht="15" hidden="false" customHeight="false" outlineLevel="0" collapsed="false">
      <c r="A39" s="14" t="n">
        <f aca="false">A38+0.001</f>
        <v>0.037</v>
      </c>
      <c r="B39" s="14" t="n">
        <f aca="false">(SIN(0.5*'Parche Rectangular'!$C$9*'Parche Rectangular'!$C$12*COS(A39))/COS(A39))^2</f>
        <v>0.659304507702061</v>
      </c>
      <c r="C39" s="14" t="n">
        <f aca="false">BESSELJ('Parche Rectangular'!$C$9*'Parche Rectangular'!$C$16*SIN(A39),0)</f>
        <v>0.999267602500745</v>
      </c>
      <c r="D39" s="14" t="n">
        <f aca="false">SIN(A39)^3</f>
        <v>5.06183383040249E-005</v>
      </c>
      <c r="E39" s="14" t="n">
        <f aca="false">Tabla14[[#This Row],[( sin(0.5*k0*W*cos θ)/cos θ )²]]*Tabla14[[#This Row],[J0(k0*L*sin θ)]]*Tabla14[[#This Row],[sin³ θ]]</f>
        <v>3.33484563887421E-005</v>
      </c>
    </row>
    <row r="40" customFormat="false" ht="15" hidden="false" customHeight="false" outlineLevel="0" collapsed="false">
      <c r="A40" s="14" t="n">
        <f aca="false">A39+0.001</f>
        <v>0.038</v>
      </c>
      <c r="B40" s="14" t="n">
        <f aca="false">(SIN(0.5*'Parche Rectangular'!$C$9*'Parche Rectangular'!$C$12*COS(A40))/COS(A40))^2</f>
        <v>0.659320248091601</v>
      </c>
      <c r="C40" s="14" t="n">
        <f aca="false">BESSELJ('Parche Rectangular'!$C$9*'Parche Rectangular'!$C$16*SIN(A40),0)</f>
        <v>0.999227505520912</v>
      </c>
      <c r="D40" s="14" t="n">
        <f aca="false">SIN(A40)^3</f>
        <v>5.48323948087818E-005</v>
      </c>
      <c r="E40" s="14" t="n">
        <f aca="false">Tabla14[[#This Row],[( sin(0.5*k0*W*cos θ)/cos θ )²]]*Tabla14[[#This Row],[J0(k0*L*sin θ)]]*Tabla14[[#This Row],[sin³ θ]]</f>
        <v>3.61241808448303E-005</v>
      </c>
    </row>
    <row r="41" customFormat="false" ht="15" hidden="false" customHeight="false" outlineLevel="0" collapsed="false">
      <c r="A41" s="14" t="n">
        <f aca="false">A40+0.001</f>
        <v>0.039</v>
      </c>
      <c r="B41" s="14" t="n">
        <f aca="false">(SIN(0.5*'Parche Rectangular'!$C$9*'Parche Rectangular'!$C$12*COS(A41))/COS(A41))^2</f>
        <v>0.659336407714269</v>
      </c>
      <c r="C41" s="14" t="n">
        <f aca="false">BESSELJ('Parche Rectangular'!$C$9*'Parche Rectangular'!$C$16*SIN(A41),0)</f>
        <v>0.999186342211466</v>
      </c>
      <c r="D41" s="14" t="n">
        <f aca="false">SIN(A41)^3</f>
        <v>5.92739027643629E-005</v>
      </c>
      <c r="E41" s="14" t="n">
        <f aca="false">Tabla14[[#This Row],[( sin(0.5*k0*W*cos θ)/cos θ )²]]*Tabla14[[#This Row],[J0(k0*L*sin θ)]]*Tabla14[[#This Row],[sin³ θ]]</f>
        <v>3.90496432000919E-005</v>
      </c>
    </row>
    <row r="42" customFormat="false" ht="15" hidden="false" customHeight="false" outlineLevel="0" collapsed="false">
      <c r="A42" s="14" t="n">
        <f aca="false">A41+0.001</f>
        <v>0.04</v>
      </c>
      <c r="B42" s="14" t="n">
        <f aca="false">(SIN(0.5*'Parche Rectangular'!$C$9*'Parche Rectangular'!$C$12*COS(A42))/COS(A42))^2</f>
        <v>0.659352986529737</v>
      </c>
      <c r="C42" s="14" t="n">
        <f aca="false">BESSELJ('Parche Rectangular'!$C$9*'Parche Rectangular'!$C$16*SIN(A42),0)</f>
        <v>0.999144112802968</v>
      </c>
      <c r="D42" s="14" t="n">
        <f aca="false">SIN(A42)^3</f>
        <v>6.39488177457797E-005</v>
      </c>
      <c r="E42" s="14" t="n">
        <f aca="false">Tabla14[[#This Row],[( sin(0.5*k0*W*cos θ)/cos θ )²]]*Tabla14[[#This Row],[J0(k0*L*sin θ)]]*Tabla14[[#This Row],[sin³ θ]]</f>
        <v>4.21287556156106E-005</v>
      </c>
    </row>
    <row r="43" customFormat="false" ht="15" hidden="false" customHeight="false" outlineLevel="0" collapsed="false">
      <c r="A43" s="14" t="n">
        <f aca="false">A42+0.001</f>
        <v>0.041</v>
      </c>
      <c r="B43" s="14" t="n">
        <f aca="false">(SIN(0.5*'Parche Rectangular'!$C$9*'Parche Rectangular'!$C$12*COS(A43))/COS(A43))^2</f>
        <v>0.659369984496627</v>
      </c>
      <c r="C43" s="14" t="n">
        <f aca="false">BESSELJ('Parche Rectangular'!$C$9*'Parche Rectangular'!$C$16*SIN(A43),0)</f>
        <v>0.999100817531941</v>
      </c>
      <c r="D43" s="14" t="n">
        <f aca="false">SIN(A43)^3</f>
        <v>6.88630929934417E-005</v>
      </c>
      <c r="E43" s="14" t="n">
        <f aca="false">Tabla14[[#This Row],[( sin(0.5*k0*W*cos θ)/cos θ )²]]*Tabla14[[#This Row],[J0(k0*L*sin θ)]]*Tabla14[[#This Row],[sin³ θ]]</f>
        <v>4.5365428049637E-005</v>
      </c>
    </row>
    <row r="44" customFormat="false" ht="15" hidden="false" customHeight="false" outlineLevel="0" collapsed="false">
      <c r="A44" s="14" t="n">
        <f aca="false">A43+0.001</f>
        <v>0.042</v>
      </c>
      <c r="B44" s="14" t="n">
        <f aca="false">(SIN(0.5*'Parche Rectangular'!$C$9*'Parche Rectangular'!$C$12*COS(A44))/COS(A44))^2</f>
        <v>0.65938740157251</v>
      </c>
      <c r="C44" s="14" t="n">
        <f aca="false">BESSELJ('Parche Rectangular'!$C$9*'Parche Rectangular'!$C$16*SIN(A44),0)</f>
        <v>0.999056456640866</v>
      </c>
      <c r="D44" s="14" t="n">
        <f aca="false">SIN(A44)^3</f>
        <v>7.40226793535816E-005</v>
      </c>
      <c r="E44" s="14" t="n">
        <f aca="false">Tabla14[[#This Row],[( sin(0.5*k0*W*cos θ)/cos θ )²]]*Tabla14[[#This Row],[J0(k0*L*sin θ)]]*Tabla14[[#This Row],[sin³ θ]]</f>
        <v>4.87635682015081E-005</v>
      </c>
    </row>
    <row r="45" customFormat="false" ht="15" hidden="false" customHeight="false" outlineLevel="0" collapsed="false">
      <c r="A45" s="14" t="n">
        <f aca="false">A44+0.001</f>
        <v>0.043</v>
      </c>
      <c r="B45" s="14" t="n">
        <f aca="false">(SIN(0.5*'Parche Rectangular'!$C$9*'Parche Rectangular'!$C$12*COS(A45))/COS(A45))^2</f>
        <v>0.659405237713908</v>
      </c>
      <c r="C45" s="14" t="n">
        <f aca="false">BESSELJ('Parche Rectangular'!$C$9*'Parche Rectangular'!$C$16*SIN(A45),0)</f>
        <v>0.999011030378181</v>
      </c>
      <c r="D45" s="14" t="n">
        <f aca="false">SIN(A45)^3</f>
        <v>7.94335252187032E-005</v>
      </c>
      <c r="E45" s="14" t="n">
        <f aca="false">Tabla14[[#This Row],[( sin(0.5*k0*W*cos θ)/cos θ )²]]*Tabla14[[#This Row],[J0(k0*L*sin θ)]]*Tabla14[[#This Row],[sin³ θ]]</f>
        <v>5.23270814555969E-005</v>
      </c>
    </row>
    <row r="46" customFormat="false" ht="15" hidden="false" customHeight="false" outlineLevel="0" collapsed="false">
      <c r="A46" s="14" t="n">
        <f aca="false">A45+0.001</f>
        <v>0.044</v>
      </c>
      <c r="B46" s="14" t="n">
        <f aca="false">(SIN(0.5*'Parche Rectangular'!$C$9*'Parche Rectangular'!$C$12*COS(A46))/COS(A46))^2</f>
        <v>0.659423492876291</v>
      </c>
      <c r="C46" s="14" t="n">
        <f aca="false">BESSELJ('Parche Rectangular'!$C$9*'Parche Rectangular'!$C$16*SIN(A46),0)</f>
        <v>0.998964538998277</v>
      </c>
      <c r="D46" s="14" t="n">
        <f aca="false">SIN(A46)^3</f>
        <v>8.51015764680503E-005</v>
      </c>
      <c r="E46" s="14" t="n">
        <f aca="false">Tabla14[[#This Row],[( sin(0.5*k0*W*cos θ)/cos θ )²]]*Tabla14[[#This Row],[J0(k0*L*sin θ)]]*Tabla14[[#This Row],[sin³ θ]]</f>
        <v>5.60598708252936E-005</v>
      </c>
    </row>
    <row r="47" customFormat="false" ht="15" hidden="false" customHeight="false" outlineLevel="0" collapsed="false">
      <c r="A47" s="14" t="n">
        <f aca="false">A46+0.001</f>
        <v>0.045</v>
      </c>
      <c r="B47" s="14" t="n">
        <f aca="false">(SIN(0.5*'Parche Rectangular'!$C$9*'Parche Rectangular'!$C$12*COS(A47))/COS(A47))^2</f>
        <v>0.659442167014079</v>
      </c>
      <c r="C47" s="14" t="n">
        <f aca="false">BESSELJ('Parche Rectangular'!$C$9*'Parche Rectangular'!$C$16*SIN(A47),0)</f>
        <v>0.998916982761498</v>
      </c>
      <c r="D47" s="14" t="n">
        <f aca="false">SIN(A47)^3</f>
        <v>9.10327764081001E-005</v>
      </c>
      <c r="E47" s="14" t="n">
        <f aca="false">Tabla14[[#This Row],[( sin(0.5*k0*W*cos θ)/cos θ )²]]*Tabla14[[#This Row],[J0(k0*L*sin θ)]]*Tabla14[[#This Row],[sin³ θ]]</f>
        <v>5.99658368970183E-005</v>
      </c>
    </row>
    <row r="48" customFormat="false" ht="15" hidden="false" customHeight="false" outlineLevel="0" collapsed="false">
      <c r="A48" s="14" t="n">
        <f aca="false">A47+0.001</f>
        <v>0.046</v>
      </c>
      <c r="B48" s="14" t="n">
        <f aca="false">(SIN(0.5*'Parche Rectangular'!$C$9*'Parche Rectangular'!$C$12*COS(A48))/COS(A48))^2</f>
        <v>0.659461260080642</v>
      </c>
      <c r="C48" s="14" t="n">
        <f aca="false">BESSELJ('Parche Rectangular'!$C$9*'Parche Rectangular'!$C$16*SIN(A48),0)</f>
        <v>0.998868361934136</v>
      </c>
      <c r="D48" s="14" t="n">
        <f aca="false">SIN(A48)^3</f>
        <v>9.72330657130787E-005</v>
      </c>
      <c r="E48" s="14" t="n">
        <f aca="false">Tabla14[[#This Row],[( sin(0.5*k0*W*cos θ)/cos θ )²]]*Tabla14[[#This Row],[J0(k0*L*sin θ)]]*Tabla14[[#This Row],[sin³ θ]]</f>
        <v>6.40488777742673E-005</v>
      </c>
    </row>
    <row r="49" customFormat="false" ht="15" hidden="false" customHeight="false" outlineLevel="0" collapsed="false">
      <c r="A49" s="14" t="n">
        <f aca="false">A48+0.001</f>
        <v>0.047</v>
      </c>
      <c r="B49" s="14" t="n">
        <f aca="false">(SIN(0.5*'Parche Rectangular'!$C$9*'Parche Rectangular'!$C$12*COS(A49))/COS(A49))^2</f>
        <v>0.659480772028298</v>
      </c>
      <c r="C49" s="14" t="n">
        <f aca="false">BESSELJ('Parche Rectangular'!$C$9*'Parche Rectangular'!$C$16*SIN(A49),0)</f>
        <v>0.998818676788432</v>
      </c>
      <c r="D49" s="14" t="n">
        <f aca="false">SIN(A49)^3</f>
        <v>0.000103708382365501</v>
      </c>
      <c r="E49" s="14" t="n">
        <f aca="false">Tabla14[[#This Row],[( sin(0.5*k0*W*cos θ)/cos θ )²]]*Tabla14[[#This Row],[J0(k0*L*sin θ)]]*Tabla14[[#This Row],[sin³ θ]]</f>
        <v>6.83128890216921E-005</v>
      </c>
    </row>
    <row r="50" customFormat="false" ht="15" hidden="false" customHeight="false" outlineLevel="0" collapsed="false">
      <c r="A50" s="14" t="n">
        <f aca="false">A49+0.001</f>
        <v>0.048</v>
      </c>
      <c r="B50" s="14" t="n">
        <f aca="false">(SIN(0.5*'Parche Rectangular'!$C$9*'Parche Rectangular'!$C$12*COS(A50))/COS(A50))^2</f>
        <v>0.659500702808315</v>
      </c>
      <c r="C50" s="14" t="n">
        <f aca="false">BESSELJ('Parche Rectangular'!$C$9*'Parche Rectangular'!$C$16*SIN(A50),0)</f>
        <v>0.998767927602568</v>
      </c>
      <c r="D50" s="14" t="n">
        <f aca="false">SIN(A50)^3</f>
        <v>0.000110464661596735</v>
      </c>
      <c r="E50" s="14" t="n">
        <f aca="false">Tabla14[[#This Row],[( sin(0.5*k0*W*cos θ)/cos θ )²]]*Tabla14[[#This Row],[J0(k0*L*sin θ)]]*Tabla14[[#This Row],[sin³ θ]]</f>
        <v>7.27617636092135E-005</v>
      </c>
    </row>
    <row r="51" customFormat="false" ht="15" hidden="false" customHeight="false" outlineLevel="0" collapsed="false">
      <c r="A51" s="14" t="n">
        <f aca="false">A50+0.001</f>
        <v>0.049</v>
      </c>
      <c r="B51" s="14" t="n">
        <f aca="false">(SIN(0.5*'Parche Rectangular'!$C$9*'Parche Rectangular'!$C$12*COS(A51))/COS(A51))^2</f>
        <v>0.659521052370907</v>
      </c>
      <c r="C51" s="14" t="n">
        <f aca="false">BESSELJ('Parche Rectangular'!$C$9*'Parche Rectangular'!$C$16*SIN(A51),0)</f>
        <v>0.99871611466067</v>
      </c>
      <c r="D51" s="14" t="n">
        <f aca="false">SIN(A51)^3</f>
        <v>0.000117507835827592</v>
      </c>
      <c r="E51" s="14" t="n">
        <f aca="false">Tabla14[[#This Row],[( sin(0.5*k0*W*cos θ)/cos θ )²]]*Tabla14[[#This Row],[J0(k0*L*sin θ)]]*Tabla14[[#This Row],[sin³ θ]]</f>
        <v>7.73993918561702E-005</v>
      </c>
    </row>
    <row r="52" customFormat="false" ht="15" hidden="false" customHeight="false" outlineLevel="0" collapsed="false">
      <c r="A52" s="14" t="n">
        <f aca="false">A51+0.001</f>
        <v>0.05</v>
      </c>
      <c r="B52" s="14" t="n">
        <f aca="false">(SIN(0.5*'Parche Rectangular'!$C$9*'Parche Rectangular'!$C$12*COS(A52))/COS(A52))^2</f>
        <v>0.659541820665238</v>
      </c>
      <c r="C52" s="14" t="n">
        <f aca="false">BESSELJ('Parche Rectangular'!$C$9*'Parche Rectangular'!$C$16*SIN(A52),0)</f>
        <v>0.998663238252806</v>
      </c>
      <c r="D52" s="14" t="n">
        <f aca="false">SIN(A52)^3</f>
        <v>0.000124843834608941</v>
      </c>
      <c r="E52" s="14" t="n">
        <f aca="false">Tabla14[[#This Row],[( sin(0.5*k0*W*cos θ)/cos θ )²]]*Tabla14[[#This Row],[J0(k0*L*sin θ)]]*Tabla14[[#This Row],[sin³ θ]]</f>
        <v>8.22296613755039E-005</v>
      </c>
    </row>
    <row r="53" customFormat="false" ht="15" hidden="false" customHeight="false" outlineLevel="0" collapsed="false">
      <c r="A53" s="14" t="n">
        <f aca="false">A52+0.001</f>
        <v>0.051</v>
      </c>
      <c r="B53" s="14" t="n">
        <f aca="false">(SIN(0.5*'Parche Rectangular'!$C$9*'Parche Rectangular'!$C$12*COS(A53))/COS(A53))^2</f>
        <v>0.659563007639421</v>
      </c>
      <c r="C53" s="14" t="n">
        <f aca="false">BESSELJ('Parche Rectangular'!$C$9*'Parche Rectangular'!$C$16*SIN(A53),0)</f>
        <v>0.998609298674977</v>
      </c>
      <c r="D53" s="14" t="n">
        <f aca="false">SIN(A53)^3</f>
        <v>0.00013247858456235</v>
      </c>
      <c r="E53" s="14" t="n">
        <f aca="false">Tabla14[[#This Row],[( sin(0.5*k0*W*cos θ)/cos θ )²]]*Tabla14[[#This Row],[J0(k0*L*sin θ)]]*Tabla14[[#This Row],[sin³ θ]]</f>
        <v>8.72564570179799E-005</v>
      </c>
    </row>
    <row r="54" customFormat="false" ht="15" hidden="false" customHeight="false" outlineLevel="0" collapsed="false">
      <c r="A54" s="14" t="n">
        <f aca="false">A53+0.001</f>
        <v>0.052</v>
      </c>
      <c r="B54" s="14" t="n">
        <f aca="false">(SIN(0.5*'Parche Rectangular'!$C$9*'Parche Rectangular'!$C$12*COS(A54))/COS(A54))^2</f>
        <v>0.659584613240514</v>
      </c>
      <c r="C54" s="14" t="n">
        <f aca="false">BESSELJ('Parche Rectangular'!$C$9*'Parche Rectangular'!$C$16*SIN(A54),0)</f>
        <v>0.998554296229118</v>
      </c>
      <c r="D54" s="14" t="n">
        <f aca="false">SIN(A54)^3</f>
        <v>0.000140418009320753</v>
      </c>
      <c r="E54" s="14" t="n">
        <f aca="false">Tabla14[[#This Row],[( sin(0.5*k0*W*cos θ)/cos θ )²]]*Tabla14[[#This Row],[J0(k0*L*sin θ)]]*Tabla14[[#This Row],[sin³ θ]]</f>
        <v>9.24836608164463E-005</v>
      </c>
    </row>
    <row r="55" customFormat="false" ht="15" hidden="false" customHeight="false" outlineLevel="0" collapsed="false">
      <c r="A55" s="14" t="n">
        <f aca="false">A54+0.001</f>
        <v>0.053</v>
      </c>
      <c r="B55" s="14" t="n">
        <f aca="false">(SIN(0.5*'Parche Rectangular'!$C$9*'Parche Rectangular'!$C$12*COS(A55))/COS(A55))^2</f>
        <v>0.659606637414526</v>
      </c>
      <c r="C55" s="14" t="n">
        <f aca="false">BESSELJ('Parche Rectangular'!$C$9*'Parche Rectangular'!$C$16*SIN(A55),0)</f>
        <v>0.998498231223099</v>
      </c>
      <c r="D55" s="14" t="n">
        <f aca="false">SIN(A55)^3</f>
        <v>0.000148668029469145</v>
      </c>
      <c r="E55" s="14" t="n">
        <f aca="false">Tabla14[[#This Row],[( sin(0.5*k0*W*cos θ)/cos θ )²]]*Tabla14[[#This Row],[J0(k0*L*sin θ)]]*Tabla14[[#This Row],[sin³ θ]]</f>
        <v>9.79151519301311E-005</v>
      </c>
    </row>
    <row r="56" customFormat="false" ht="15" hidden="false" customHeight="false" outlineLevel="0" collapsed="false">
      <c r="A56" s="14" t="n">
        <f aca="false">A55+0.001</f>
        <v>0.054</v>
      </c>
      <c r="B56" s="14" t="n">
        <f aca="false">(SIN(0.5*'Parche Rectangular'!$C$9*'Parche Rectangular'!$C$12*COS(A56))/COS(A56))^2</f>
        <v>0.65962908010641</v>
      </c>
      <c r="C56" s="14" t="n">
        <f aca="false">BESSELJ('Parche Rectangular'!$C$9*'Parche Rectangular'!$C$16*SIN(A56),0)</f>
        <v>0.998441103970714</v>
      </c>
      <c r="D56" s="14" t="n">
        <f aca="false">SIN(A56)^3</f>
        <v>0.000157234562485309</v>
      </c>
      <c r="E56" s="14" t="n">
        <f aca="false">Tabla14[[#This Row],[( sin(0.5*k0*W*cos θ)/cos θ )²]]*Tabla14[[#This Row],[J0(k0*L*sin θ)]]*Tabla14[[#This Row],[sin³ θ]]</f>
        <v>0.000103554806588977</v>
      </c>
    </row>
    <row r="57" customFormat="false" ht="15" hidden="false" customHeight="false" outlineLevel="0" collapsed="false">
      <c r="A57" s="14" t="n">
        <f aca="false">A56+0.001</f>
        <v>0.055</v>
      </c>
      <c r="B57" s="14" t="n">
        <f aca="false">(SIN(0.5*'Parche Rectangular'!$C$9*'Parche Rectangular'!$C$12*COS(A57))/COS(A57))^2</f>
        <v>0.659651941260069</v>
      </c>
      <c r="C57" s="14" t="n">
        <f aca="false">BESSELJ('Parche Rectangular'!$C$9*'Parche Rectangular'!$C$16*SIN(A57),0)</f>
        <v>0.998382914791686</v>
      </c>
      <c r="D57" s="14" t="n">
        <f aca="false">SIN(A57)^3</f>
        <v>0.000166123522680559</v>
      </c>
      <c r="E57" s="14" t="n">
        <f aca="false">Tabla14[[#This Row],[( sin(0.5*k0*W*cos θ)/cos θ )²]]*Tabla14[[#This Row],[J0(k0*L*sin θ)]]*Tabla14[[#This Row],[sin³ θ]]</f>
        <v>0.000109406498038017</v>
      </c>
    </row>
    <row r="58" customFormat="false" ht="15" hidden="false" customHeight="false" outlineLevel="0" collapsed="false">
      <c r="A58" s="14" t="n">
        <f aca="false">A57+0.001</f>
        <v>0.056</v>
      </c>
      <c r="B58" s="14" t="n">
        <f aca="false">(SIN(0.5*'Parche Rectangular'!$C$9*'Parche Rectangular'!$C$12*COS(A58))/COS(A58))^2</f>
        <v>0.659675220818352</v>
      </c>
      <c r="C58" s="14" t="n">
        <f aca="false">BESSELJ('Parche Rectangular'!$C$9*'Parche Rectangular'!$C$16*SIN(A58),0)</f>
        <v>0.99832366401166</v>
      </c>
      <c r="D58" s="14" t="n">
        <f aca="false">SIN(A58)^3</f>
        <v>0.000175340821140528</v>
      </c>
      <c r="E58" s="14" t="n">
        <f aca="false">Tabla14[[#This Row],[( sin(0.5*k0*W*cos θ)/cos θ )²]]*Tabla14[[#This Row],[J0(k0*L*sin θ)]]*Tabla14[[#This Row],[sin³ θ]]</f>
        <v>0.000115474096481791</v>
      </c>
    </row>
    <row r="59" customFormat="false" ht="15" hidden="false" customHeight="false" outlineLevel="0" collapsed="false">
      <c r="A59" s="14" t="n">
        <f aca="false">A58+0.001</f>
        <v>0.057</v>
      </c>
      <c r="B59" s="14" t="n">
        <f aca="false">(SIN(0.5*'Parche Rectangular'!$C$9*'Parche Rectangular'!$C$12*COS(A59))/COS(A59))^2</f>
        <v>0.659698918723052</v>
      </c>
      <c r="C59" s="14" t="n">
        <f aca="false">BESSELJ('Parche Rectangular'!$C$9*'Parche Rectangular'!$C$16*SIN(A59),0)</f>
        <v>0.9982633519622</v>
      </c>
      <c r="D59" s="14" t="n">
        <f aca="false">SIN(A59)^3</f>
        <v>0.000184892365665971</v>
      </c>
      <c r="E59" s="14" t="n">
        <f aca="false">Tabla14[[#This Row],[( sin(0.5*k0*W*cos θ)/cos θ )²]]*Tabla14[[#This Row],[J0(k0*L*sin θ)]]*Tabla14[[#This Row],[sin³ θ]]</f>
        <v>0.000121761469028803</v>
      </c>
    </row>
    <row r="60" customFormat="false" ht="15" hidden="false" customHeight="false" outlineLevel="0" collapsed="false">
      <c r="A60" s="14" t="n">
        <f aca="false">A59+0.001</f>
        <v>0.058</v>
      </c>
      <c r="B60" s="14" t="n">
        <f aca="false">(SIN(0.5*'Parche Rectangular'!$C$9*'Parche Rectangular'!$C$12*COS(A60))/COS(A60))^2</f>
        <v>0.659723034914913</v>
      </c>
      <c r="C60" s="14" t="n">
        <f aca="false">BESSELJ('Parche Rectangular'!$C$9*'Parche Rectangular'!$C$16*SIN(A60),0)</f>
        <v>0.998201978980787</v>
      </c>
      <c r="D60" s="14" t="n">
        <f aca="false">SIN(A60)^3</f>
        <v>0.000194784060713607</v>
      </c>
      <c r="E60" s="14" t="n">
        <f aca="false">Tabla14[[#This Row],[( sin(0.5*k0*W*cos θ)/cos θ )²]]*Tabla14[[#This Row],[J0(k0*L*sin θ)]]*Tabla14[[#This Row],[sin³ θ]]</f>
        <v>0.000128272479636015</v>
      </c>
    </row>
    <row r="61" customFormat="false" ht="15" hidden="false" customHeight="false" outlineLevel="0" collapsed="false">
      <c r="A61" s="14" t="n">
        <f aca="false">A60+0.001</f>
        <v>0.0590000000000001</v>
      </c>
      <c r="B61" s="14" t="n">
        <f aca="false">(SIN(0.5*'Parche Rectangular'!$C$9*'Parche Rectangular'!$C$12*COS(A61))/COS(A61))^2</f>
        <v>0.659747569333621</v>
      </c>
      <c r="C61" s="14" t="n">
        <f aca="false">BESSELJ('Parche Rectangular'!$C$9*'Parche Rectangular'!$C$16*SIN(A61),0)</f>
        <v>0.998139545410817</v>
      </c>
      <c r="D61" s="14" t="n">
        <f aca="false">SIN(A61)^3</f>
        <v>0.00020502180733699</v>
      </c>
      <c r="E61" s="14" t="n">
        <f aca="false">Tabla14[[#This Row],[( sin(0.5*k0*W*cos θ)/cos θ )²]]*Tabla14[[#This Row],[J0(k0*L*sin θ)]]*Tabla14[[#This Row],[sin³ θ]]</f>
        <v>0.000135010989053398</v>
      </c>
    </row>
    <row r="62" customFormat="false" ht="15" hidden="false" customHeight="false" outlineLevel="0" collapsed="false">
      <c r="A62" s="14" t="n">
        <f aca="false">A61+0.001</f>
        <v>0.06</v>
      </c>
      <c r="B62" s="14" t="n">
        <f aca="false">(SIN(0.5*'Parche Rectangular'!$C$9*'Parche Rectangular'!$C$12*COS(A62))/COS(A62))^2</f>
        <v>0.65977252191781</v>
      </c>
      <c r="C62" s="14" t="n">
        <f aca="false">BESSELJ('Parche Rectangular'!$C$9*'Parche Rectangular'!$C$16*SIN(A62),0)</f>
        <v>0.998076051601594</v>
      </c>
      <c r="D62" s="14" t="n">
        <f aca="false">SIN(A62)^3</f>
        <v>0.000215611503127405</v>
      </c>
      <c r="E62" s="14" t="n">
        <f aca="false">Tabla14[[#This Row],[( sin(0.5*k0*W*cos θ)/cos θ )²]]*Tabla14[[#This Row],[J0(k0*L*sin θ)]]*Tabla14[[#This Row],[sin³ θ]]</f>
        <v>0.000141980854768507</v>
      </c>
    </row>
    <row r="63" customFormat="false" ht="15" hidden="false" customHeight="false" outlineLevel="0" collapsed="false">
      <c r="A63" s="14" t="n">
        <f aca="false">A62+0.001</f>
        <v>0.0610000000000001</v>
      </c>
      <c r="B63" s="14" t="n">
        <f aca="false">(SIN(0.5*'Parche Rectangular'!$C$9*'Parche Rectangular'!$C$12*COS(A63))/COS(A63))^2</f>
        <v>0.65979789260506</v>
      </c>
      <c r="C63" s="14" t="n">
        <f aca="false">BESSELJ('Parche Rectangular'!$C$9*'Parche Rectangular'!$C$16*SIN(A63),0)</f>
        <v>0.998011497908333</v>
      </c>
      <c r="D63" s="14" t="n">
        <f aca="false">SIN(A63)^3</f>
        <v>0.000226559042154804</v>
      </c>
      <c r="E63" s="14" t="n">
        <f aca="false">Tabla14[[#This Row],[( sin(0.5*k0*W*cos θ)/cos θ )²]]*Tabla14[[#This Row],[J0(k0*L*sin θ)]]*Tabla14[[#This Row],[sin³ θ]]</f>
        <v>0.000149185930951117</v>
      </c>
    </row>
    <row r="64" customFormat="false" ht="15" hidden="false" customHeight="false" outlineLevel="0" collapsed="false">
      <c r="A64" s="14" t="n">
        <f aca="false">A63+0.001</f>
        <v>0.062</v>
      </c>
      <c r="B64" s="14" t="n">
        <f aca="false">(SIN(0.5*'Parche Rectangular'!$C$9*'Parche Rectangular'!$C$12*COS(A64))/COS(A64))^2</f>
        <v>0.659823681331894</v>
      </c>
      <c r="C64" s="14" t="n">
        <f aca="false">BESSELJ('Parche Rectangular'!$C$9*'Parche Rectangular'!$C$16*SIN(A64),0)</f>
        <v>0.997945884692151</v>
      </c>
      <c r="D64" s="14" t="n">
        <f aca="false">SIN(A64)^3</f>
        <v>0.000237870314908769</v>
      </c>
      <c r="E64" s="14" t="n">
        <f aca="false">Tabla14[[#This Row],[( sin(0.5*k0*W*cos θ)/cos θ )²]]*Tabla14[[#This Row],[J0(k0*L*sin θ)]]*Tabla14[[#This Row],[sin³ θ]]</f>
        <v>0.000156630068397893</v>
      </c>
    </row>
    <row r="65" customFormat="false" ht="15" hidden="false" customHeight="false" outlineLevel="0" collapsed="false">
      <c r="A65" s="14" t="n">
        <f aca="false">A64+0.001</f>
        <v>0.063</v>
      </c>
      <c r="B65" s="14" t="n">
        <f aca="false">(SIN(0.5*'Parche Rectangular'!$C$9*'Parche Rectangular'!$C$12*COS(A65))/COS(A65))^2</f>
        <v>0.659849888033782</v>
      </c>
      <c r="C65" s="14" t="n">
        <f aca="false">BESSELJ('Parche Rectangular'!$C$9*'Parche Rectangular'!$C$16*SIN(A65),0)</f>
        <v>0.997879212320067</v>
      </c>
      <c r="D65" s="14" t="n">
        <f aca="false">SIN(A65)^3</f>
        <v>0.000249551208239505</v>
      </c>
      <c r="E65" s="14" t="n">
        <f aca="false">Tabla14[[#This Row],[( sin(0.5*k0*W*cos θ)/cos θ )²]]*Tabla14[[#This Row],[J0(k0*L*sin θ)]]*Tabla14[[#This Row],[sin³ θ]]</f>
        <v>0.000164317114477115</v>
      </c>
    </row>
    <row r="66" customFormat="false" ht="15" hidden="false" customHeight="false" outlineLevel="0" collapsed="false">
      <c r="A66" s="14" t="n">
        <f aca="false">A65+0.001</f>
        <v>0.064</v>
      </c>
      <c r="B66" s="14" t="n">
        <f aca="false">(SIN(0.5*'Parche Rectangular'!$C$9*'Parche Rectangular'!$C$12*COS(A66))/COS(A66))^2</f>
        <v>0.659876512645137</v>
      </c>
      <c r="C66" s="14" t="n">
        <f aca="false">BESSELJ('Parche Rectangular'!$C$9*'Parche Rectangular'!$C$16*SIN(A66),0)</f>
        <v>0.997811481164997</v>
      </c>
      <c r="D66" s="14" t="n">
        <f aca="false">SIN(A66)^3</f>
        <v>0.000261607605298878</v>
      </c>
      <c r="E66" s="14" t="n">
        <f aca="false">Tabla14[[#This Row],[( sin(0.5*k0*W*cos θ)/cos θ )²]]*Tabla14[[#This Row],[J0(k0*L*sin θ)]]*Tabla14[[#This Row],[sin³ θ]]</f>
        <v>0.000172250913073436</v>
      </c>
    </row>
    <row r="67" customFormat="false" ht="15" hidden="false" customHeight="false" outlineLevel="0" collapsed="false">
      <c r="A67" s="14" t="n">
        <f aca="false">A66+0.001</f>
        <v>0.065</v>
      </c>
      <c r="B67" s="14" t="n">
        <f aca="false">(SIN(0.5*'Parche Rectangular'!$C$9*'Parche Rectangular'!$C$12*COS(A67))/COS(A67))^2</f>
        <v>0.65990355509932</v>
      </c>
      <c r="C67" s="14" t="n">
        <f aca="false">BESSELJ('Parche Rectangular'!$C$9*'Parche Rectangular'!$C$16*SIN(A67),0)</f>
        <v>0.997742691605752</v>
      </c>
      <c r="D67" s="14" t="n">
        <f aca="false">SIN(A67)^3</f>
        <v>0.000274045385481469</v>
      </c>
      <c r="E67" s="14" t="n">
        <f aca="false">Tabla14[[#This Row],[( sin(0.5*k0*W*cos θ)/cos θ )²]]*Tabla14[[#This Row],[J0(k0*L*sin θ)]]*Tabla14[[#This Row],[sin³ θ]]</f>
        <v>0.000180435304532703</v>
      </c>
    </row>
    <row r="68" customFormat="false" ht="15" hidden="false" customHeight="false" outlineLevel="0" collapsed="false">
      <c r="A68" s="14" t="n">
        <f aca="false">A67+0.001</f>
        <v>0.066</v>
      </c>
      <c r="B68" s="14" t="n">
        <f aca="false">(SIN(0.5*'Parche Rectangular'!$C$9*'Parche Rectangular'!$C$12*COS(A68))/COS(A68))^2</f>
        <v>0.659931015328631</v>
      </c>
      <c r="C68" s="14" t="n">
        <f aca="false">BESSELJ('Parche Rectangular'!$C$9*'Parche Rectangular'!$C$16*SIN(A68),0)</f>
        <v>0.997672844027032</v>
      </c>
      <c r="D68" s="14" t="n">
        <f aca="false">SIN(A68)^3</f>
        <v>0.000286870424365679</v>
      </c>
      <c r="E68" s="14" t="n">
        <f aca="false">Tabla14[[#This Row],[( sin(0.5*k0*W*cos θ)/cos θ )²]]*Tabla14[[#This Row],[J0(k0*L*sin θ)]]*Tabla14[[#This Row],[sin³ θ]]</f>
        <v>0.000188874125606818</v>
      </c>
    </row>
    <row r="69" customFormat="false" ht="15" hidden="false" customHeight="false" outlineLevel="0" collapsed="false">
      <c r="A69" s="14" t="n">
        <f aca="false">A68+0.001</f>
        <v>0.067</v>
      </c>
      <c r="B69" s="14" t="n">
        <f aca="false">(SIN(0.5*'Parche Rectangular'!$C$9*'Parche Rectangular'!$C$12*COS(A69))/COS(A69))^2</f>
        <v>0.659958893264318</v>
      </c>
      <c r="C69" s="14" t="n">
        <f aca="false">BESSELJ('Parche Rectangular'!$C$9*'Parche Rectangular'!$C$16*SIN(A69),0)</f>
        <v>0.997601938819426</v>
      </c>
      <c r="D69" s="14" t="n">
        <f aca="false">SIN(A69)^3</f>
        <v>0.000300088593654855</v>
      </c>
      <c r="E69" s="14" t="n">
        <f aca="false">Tabla14[[#This Row],[( sin(0.5*k0*W*cos θ)/cos θ )²]]*Tabla14[[#This Row],[J0(k0*L*sin θ)]]*Tabla14[[#This Row],[sin³ θ]]</f>
        <v>0.00019757120939864</v>
      </c>
    </row>
    <row r="70" customFormat="false" ht="15" hidden="false" customHeight="false" outlineLevel="0" collapsed="false">
      <c r="A70" s="14" t="n">
        <f aca="false">A69+0.001</f>
        <v>0.068</v>
      </c>
      <c r="B70" s="14" t="n">
        <f aca="false">(SIN(0.5*'Parche Rectangular'!$C$9*'Parche Rectangular'!$C$12*COS(A70))/COS(A70))^2</f>
        <v>0.65998718883657</v>
      </c>
      <c r="C70" s="14" t="n">
        <f aca="false">BESSELJ('Parche Rectangular'!$C$9*'Parche Rectangular'!$C$16*SIN(A70),0)</f>
        <v>0.997529976379409</v>
      </c>
      <c r="D70" s="14" t="n">
        <f aca="false">SIN(A70)^3</f>
        <v>0.000313705761118464</v>
      </c>
      <c r="E70" s="14" t="n">
        <f aca="false">Tabla14[[#This Row],[( sin(0.5*k0*W*cos θ)/cos θ )²]]*Tabla14[[#This Row],[J0(k0*L*sin θ)]]*Tabla14[[#This Row],[sin³ θ]]</f>
        <v>0.000206530385306958</v>
      </c>
    </row>
    <row r="71" customFormat="false" ht="15" hidden="false" customHeight="false" outlineLevel="0" collapsed="false">
      <c r="A71" s="14" t="n">
        <f aca="false">A70+0.001</f>
        <v>0.0690000000000001</v>
      </c>
      <c r="B71" s="14" t="n">
        <f aca="false">(SIN(0.5*'Parche Rectangular'!$C$9*'Parche Rectangular'!$C$12*COS(A71))/COS(A71))^2</f>
        <v>0.660015901974521</v>
      </c>
      <c r="C71" s="14" t="n">
        <f aca="false">BESSELJ('Parche Rectangular'!$C$9*'Parche Rectangular'!$C$16*SIN(A71),0)</f>
        <v>0.997456957109331</v>
      </c>
      <c r="D71" s="14" t="n">
        <f aca="false">SIN(A71)^3</f>
        <v>0.00032772779053329</v>
      </c>
      <c r="E71" s="14" t="n">
        <f aca="false">Tabla14[[#This Row],[( sin(0.5*k0*W*cos θ)/cos θ )²]]*Tabla14[[#This Row],[J0(k0*L*sin θ)]]*Tabla14[[#This Row],[sin³ θ]]</f>
        <v>0.000215755478971489</v>
      </c>
    </row>
    <row r="72" customFormat="false" ht="15" hidden="false" customHeight="false" outlineLevel="0" collapsed="false">
      <c r="A72" s="14" t="n">
        <f aca="false">A71+0.001</f>
        <v>0.07</v>
      </c>
      <c r="B72" s="14" t="n">
        <f aca="false">(SIN(0.5*'Parche Rectangular'!$C$9*'Parche Rectangular'!$C$12*COS(A72))/COS(A72))^2</f>
        <v>0.660045032606247</v>
      </c>
      <c r="C72" s="14" t="n">
        <f aca="false">BESSELJ('Parche Rectangular'!$C$9*'Parche Rectangular'!$C$16*SIN(A72),0)</f>
        <v>0.997382881417423</v>
      </c>
      <c r="D72" s="14" t="n">
        <f aca="false">SIN(A72)^3</f>
        <v>0.000342160541624681</v>
      </c>
      <c r="E72" s="14" t="n">
        <f aca="false">Tabla14[[#This Row],[( sin(0.5*k0*W*cos θ)/cos θ )²]]*Tabla14[[#This Row],[J0(k0*L*sin θ)]]*Tabla14[[#This Row],[sin³ θ]]</f>
        <v>0.000225250312217945</v>
      </c>
    </row>
    <row r="73" customFormat="false" ht="15" hidden="false" customHeight="false" outlineLevel="0" collapsed="false">
      <c r="A73" s="14" t="n">
        <f aca="false">A72+0.001</f>
        <v>0.0710000000000001</v>
      </c>
      <c r="B73" s="14" t="n">
        <f aca="false">(SIN(0.5*'Parche Rectangular'!$C$9*'Parche Rectangular'!$C$12*COS(A73))/COS(A73))^2</f>
        <v>0.660074580658767</v>
      </c>
      <c r="C73" s="14" t="n">
        <f aca="false">BESSELJ('Parche Rectangular'!$C$9*'Parche Rectangular'!$C$16*SIN(A73),0)</f>
        <v>0.997307749717788</v>
      </c>
      <c r="D73" s="14" t="n">
        <f aca="false">SIN(A73)^3</f>
        <v>0.000357009870007818</v>
      </c>
      <c r="E73" s="14" t="n">
        <f aca="false">Tabla14[[#This Row],[( sin(0.5*k0*W*cos θ)/cos θ )²]]*Tabla14[[#This Row],[J0(k0*L*sin θ)]]*Tabla14[[#This Row],[sin³ θ]]</f>
        <v>0.000235018703003145</v>
      </c>
    </row>
    <row r="74" customFormat="false" ht="15" hidden="false" customHeight="false" outlineLevel="0" collapsed="false">
      <c r="A74" s="14" t="n">
        <f aca="false">A73+0.001</f>
        <v>0.072</v>
      </c>
      <c r="B74" s="14" t="n">
        <f aca="false">(SIN(0.5*'Parche Rectangular'!$C$9*'Parche Rectangular'!$C$12*COS(A74))/COS(A74))^2</f>
        <v>0.660104546058041</v>
      </c>
      <c r="C74" s="14" t="n">
        <f aca="false">BESSELJ('Parche Rectangular'!$C$9*'Parche Rectangular'!$C$16*SIN(A74),0)</f>
        <v>0.997231562430396</v>
      </c>
      <c r="D74" s="14" t="n">
        <f aca="false">SIN(A74)^3</f>
        <v>0.000372281627129033</v>
      </c>
      <c r="E74" s="14" t="n">
        <f aca="false">Tabla14[[#This Row],[( sin(0.5*k0*W*cos θ)/cos θ )²]]*Tabla14[[#This Row],[J0(k0*L*sin θ)]]*Tabla14[[#This Row],[sin³ θ]]</f>
        <v>0.000245064465360181</v>
      </c>
    </row>
    <row r="75" customFormat="false" ht="15" hidden="false" customHeight="false" outlineLevel="0" collapsed="false">
      <c r="A75" s="14" t="n">
        <f aca="false">A74+0.001</f>
        <v>0.0730000000000001</v>
      </c>
      <c r="B75" s="14" t="n">
        <f aca="false">(SIN(0.5*'Parche Rectangular'!$C$9*'Parche Rectangular'!$C$12*COS(A75))/COS(A75))^2</f>
        <v>0.660134928728973</v>
      </c>
      <c r="C75" s="14" t="n">
        <f aca="false">BESSELJ('Parche Rectangular'!$C$9*'Parche Rectangular'!$C$16*SIN(A75),0)</f>
        <v>0.997154319981084</v>
      </c>
      <c r="D75" s="14" t="n">
        <f aca="false">SIN(A75)^3</f>
        <v>0.000387981660207162</v>
      </c>
      <c r="E75" s="14" t="n">
        <f aca="false">Tabla14[[#This Row],[( sin(0.5*k0*W*cos θ)/cos θ )²]]*Tabla14[[#This Row],[J0(k0*L*sin θ)]]*Tabla14[[#This Row],[sin³ θ]]</f>
        <v>0.000255391409343635</v>
      </c>
    </row>
    <row r="76" customFormat="false" ht="15" hidden="false" customHeight="false" outlineLevel="0" collapsed="false">
      <c r="A76" s="14" t="n">
        <f aca="false">A75+0.001</f>
        <v>0.0740000000000001</v>
      </c>
      <c r="B76" s="14" t="n">
        <f aca="false">(SIN(0.5*'Parche Rectangular'!$C$9*'Parche Rectangular'!$C$12*COS(A76))/COS(A76))^2</f>
        <v>0.660165728595408</v>
      </c>
      <c r="C76" s="14" t="n">
        <f aca="false">BESSELJ('Parche Rectangular'!$C$9*'Parche Rectangular'!$C$16*SIN(A76),0)</f>
        <v>0.997076022801553</v>
      </c>
      <c r="D76" s="14" t="n">
        <f aca="false">SIN(A76)^3</f>
        <v>0.000404115812174933</v>
      </c>
      <c r="E76" s="14" t="n">
        <f aca="false">Tabla14[[#This Row],[( sin(0.5*k0*W*cos θ)/cos θ )²]]*Tabla14[[#This Row],[J0(k0*L*sin θ)]]*Tabla14[[#This Row],[sin³ θ]]</f>
        <v>0.000266003340974849</v>
      </c>
    </row>
    <row r="77" customFormat="false" ht="15" hidden="false" customHeight="false" outlineLevel="0" collapsed="false">
      <c r="A77" s="14" t="n">
        <f aca="false">A76+0.001</f>
        <v>0.0750000000000001</v>
      </c>
      <c r="B77" s="14" t="n">
        <f aca="false">(SIN(0.5*'Parche Rectangular'!$C$9*'Parche Rectangular'!$C$12*COS(A77))/COS(A77))^2</f>
        <v>0.660196945580131</v>
      </c>
      <c r="C77" s="14" t="n">
        <f aca="false">BESSELJ('Parche Rectangular'!$C$9*'Parche Rectangular'!$C$16*SIN(A77),0)</f>
        <v>0.996996671329356</v>
      </c>
      <c r="D77" s="14" t="n">
        <f aca="false">SIN(A77)^3</f>
        <v>0.000420689921620396</v>
      </c>
      <c r="E77" s="14" t="n">
        <f aca="false">Tabla14[[#This Row],[( sin(0.5*k0*W*cos θ)/cos θ )²]]*Tabla14[[#This Row],[J0(k0*L*sin θ)]]*Tabla14[[#This Row],[sin³ θ]]</f>
        <v>0.000276904062187262</v>
      </c>
    </row>
    <row r="78" customFormat="false" ht="15" hidden="false" customHeight="false" outlineLevel="0" collapsed="false">
      <c r="A78" s="14" t="n">
        <f aca="false">A77+0.001</f>
        <v>0.0760000000000001</v>
      </c>
      <c r="B78" s="14" t="n">
        <f aca="false">(SIN(0.5*'Parche Rectangular'!$C$9*'Parche Rectangular'!$C$12*COS(A78))/COS(A78))^2</f>
        <v>0.660228579604869</v>
      </c>
      <c r="C78" s="14" t="n">
        <f aca="false">BESSELJ('Parche Rectangular'!$C$9*'Parche Rectangular'!$C$16*SIN(A78),0)</f>
        <v>0.996916266007905</v>
      </c>
      <c r="D78" s="14" t="n">
        <f aca="false">SIN(A78)^3</f>
        <v>0.000437709822728391</v>
      </c>
      <c r="E78" s="14" t="n">
        <f aca="false">Tabla14[[#This Row],[( sin(0.5*k0*W*cos θ)/cos θ )²]]*Tabla14[[#This Row],[J0(k0*L*sin θ)]]*Tabla14[[#This Row],[sin³ θ]]</f>
        <v>0.000288097370771781</v>
      </c>
    </row>
    <row r="79" customFormat="false" ht="15" hidden="false" customHeight="false" outlineLevel="0" collapsed="false">
      <c r="A79" s="14" t="n">
        <f aca="false">A78+0.001</f>
        <v>0.0770000000000001</v>
      </c>
      <c r="B79" s="14" t="n">
        <f aca="false">(SIN(0.5*'Parche Rectangular'!$C$9*'Parche Rectangular'!$C$12*COS(A79))/COS(A79))^2</f>
        <v>0.66026063059029</v>
      </c>
      <c r="C79" s="14" t="n">
        <f aca="false">BESSELJ('Parche Rectangular'!$C$9*'Parche Rectangular'!$C$16*SIN(A79),0)</f>
        <v>0.996834807286458</v>
      </c>
      <c r="D79" s="14" t="n">
        <f aca="false">SIN(A79)^3</f>
        <v>0.000455181345222061</v>
      </c>
      <c r="E79" s="14" t="n">
        <f aca="false">Tabla14[[#This Row],[( sin(0.5*k0*W*cos θ)/cos θ )²]]*Tabla14[[#This Row],[J0(k0*L*sin θ)]]*Tabla14[[#This Row],[sin³ θ]]</f>
        <v>0.000299587060322228</v>
      </c>
    </row>
    <row r="80" customFormat="false" ht="15" hidden="false" customHeight="false" outlineLevel="0" collapsed="false">
      <c r="A80" s="14" t="n">
        <f aca="false">A79+0.001</f>
        <v>0.0780000000000001</v>
      </c>
      <c r="B80" s="14" t="n">
        <f aca="false">(SIN(0.5*'Parche Rectangular'!$C$9*'Parche Rectangular'!$C$12*COS(A80))/COS(A80))^2</f>
        <v>0.660293098456001</v>
      </c>
      <c r="C80" s="14" t="n">
        <f aca="false">BESSELJ('Parche Rectangular'!$C$9*'Parche Rectangular'!$C$16*SIN(A80),0)</f>
        <v>0.996752295620122</v>
      </c>
      <c r="D80" s="14" t="n">
        <f aca="false">SIN(A80)^3</f>
        <v>0.000473110314304398</v>
      </c>
      <c r="E80" s="14" t="n">
        <f aca="false">Tabla14[[#This Row],[( sin(0.5*k0*W*cos θ)/cos θ )²]]*Tabla14[[#This Row],[J0(k0*L*sin θ)]]*Tabla14[[#This Row],[sin³ θ]]</f>
        <v>0.000311376920180834</v>
      </c>
    </row>
    <row r="81" customFormat="false" ht="15" hidden="false" customHeight="false" outlineLevel="0" collapsed="false">
      <c r="A81" s="14" t="n">
        <f aca="false">A80+0.001</f>
        <v>0.0790000000000001</v>
      </c>
      <c r="B81" s="14" t="n">
        <f aca="false">(SIN(0.5*'Parche Rectangular'!$C$9*'Parche Rectangular'!$C$12*COS(A81))/COS(A81))^2</f>
        <v>0.660325983120552</v>
      </c>
      <c r="C81" s="14" t="n">
        <f aca="false">BESSELJ('Parche Rectangular'!$C$9*'Parche Rectangular'!$C$16*SIN(A81),0)</f>
        <v>0.996668731469841</v>
      </c>
      <c r="D81" s="14" t="n">
        <f aca="false">SIN(A81)^3</f>
        <v>0.000491502550599832</v>
      </c>
      <c r="E81" s="14" t="n">
        <f aca="false">Tabla14[[#This Row],[( sin(0.5*k0*W*cos θ)/cos θ )²]]*Tabla14[[#This Row],[J0(k0*L*sin θ)]]*Tabla14[[#This Row],[sin³ θ]]</f>
        <v>0.000323470735383793</v>
      </c>
    </row>
    <row r="82" customFormat="false" ht="15" hidden="false" customHeight="false" outlineLevel="0" collapsed="false">
      <c r="A82" s="14" t="n">
        <f aca="false">A81+0.001</f>
        <v>0.0800000000000001</v>
      </c>
      <c r="B82" s="14" t="n">
        <f aca="false">(SIN(0.5*'Parche Rectangular'!$C$9*'Parche Rectangular'!$C$12*COS(A82))/COS(A82))^2</f>
        <v>0.660359284501427</v>
      </c>
      <c r="C82" s="14" t="n">
        <f aca="false">BESSELJ('Parche Rectangular'!$C$9*'Parche Rectangular'!$C$16*SIN(A82),0)</f>
        <v>0.9965841153024</v>
      </c>
      <c r="D82" s="14" t="n">
        <f aca="false">SIN(A82)^3</f>
        <v>0.00051036387009587</v>
      </c>
      <c r="E82" s="14" t="n">
        <f aca="false">Tabla14[[#This Row],[( sin(0.5*k0*W*cos θ)/cos θ )²]]*Tabla14[[#This Row],[J0(k0*L*sin θ)]]*Tabla14[[#This Row],[sin³ θ]]</f>
        <v>0.000335872286606875</v>
      </c>
    </row>
    <row r="83" customFormat="false" ht="15" hidden="false" customHeight="false" outlineLevel="0" collapsed="false">
      <c r="A83" s="14" t="n">
        <f aca="false">A82+0.001</f>
        <v>0.0810000000000001</v>
      </c>
      <c r="B83" s="14" t="n">
        <f aca="false">(SIN(0.5*'Parche Rectangular'!$C$9*'Parche Rectangular'!$C$12*COS(A83))/COS(A83))^2</f>
        <v>0.660393002515055</v>
      </c>
      <c r="C83" s="14" t="n">
        <f aca="false">BESSELJ('Parche Rectangular'!$C$9*'Parche Rectangular'!$C$16*SIN(A83),0)</f>
        <v>0.996498447590416</v>
      </c>
      <c r="D83" s="14" t="n">
        <f aca="false">SIN(A83)^3</f>
        <v>0.000529700084084763</v>
      </c>
      <c r="E83" s="14" t="n">
        <f aca="false">Tabla14[[#This Row],[( sin(0.5*k0*W*cos θ)/cos θ )²]]*Tabla14[[#This Row],[J0(k0*L*sin θ)]]*Tabla14[[#This Row],[sin³ θ]]</f>
        <v>0.000348585350111097</v>
      </c>
    </row>
    <row r="84" customFormat="false" ht="15" hidden="false" customHeight="false" outlineLevel="0" collapsed="false">
      <c r="A84" s="14" t="n">
        <f aca="false">A83+0.001</f>
        <v>0.0820000000000001</v>
      </c>
      <c r="B84" s="14" t="n">
        <f aca="false">(SIN(0.5*'Parche Rectangular'!$C$9*'Parche Rectangular'!$C$12*COS(A84))/COS(A84))^2</f>
        <v>0.660427137076801</v>
      </c>
      <c r="C84" s="14" t="n">
        <f aca="false">BESSELJ('Parche Rectangular'!$C$9*'Parche Rectangular'!$C$16*SIN(A84),0)</f>
        <v>0.996411728812334</v>
      </c>
      <c r="D84" s="14" t="n">
        <f aca="false">SIN(A84)^3</f>
        <v>0.000549516999105229</v>
      </c>
      <c r="E84" s="14" t="n">
        <f aca="false">Tabla14[[#This Row],[( sin(0.5*k0*W*cos θ)/cos θ )²]]*Tabla14[[#This Row],[J0(k0*L*sin θ)]]*Tabla14[[#This Row],[sin³ θ]]</f>
        <v>0.000361613697688459</v>
      </c>
    </row>
    <row r="85" customFormat="false" ht="15" hidden="false" customHeight="false" outlineLevel="0" collapsed="false">
      <c r="A85" s="14" t="n">
        <f aca="false">A84+0.001</f>
        <v>0.0830000000000001</v>
      </c>
      <c r="B85" s="14" t="n">
        <f aca="false">(SIN(0.5*'Parche Rectangular'!$C$9*'Parche Rectangular'!$C$12*COS(A85))/COS(A85))^2</f>
        <v>0.660461688100969</v>
      </c>
      <c r="C85" s="14" t="n">
        <f aca="false">BESSELJ('Parche Rectangular'!$C$9*'Parche Rectangular'!$C$16*SIN(A85),0)</f>
        <v>0.996323959452425</v>
      </c>
      <c r="D85" s="14" t="n">
        <f aca="false">SIN(A85)^3</f>
        <v>0.000569820416884213</v>
      </c>
      <c r="E85" s="14" t="n">
        <f aca="false">Tabla14[[#This Row],[( sin(0.5*k0*W*cos θ)/cos θ )²]]*Tabla14[[#This Row],[J0(k0*L*sin θ)]]*Tabla14[[#This Row],[sin³ θ]]</f>
        <v>0.000374961096607728</v>
      </c>
    </row>
    <row r="86" customFormat="false" ht="15" hidden="false" customHeight="false" outlineLevel="0" collapsed="false">
      <c r="A86" s="14" t="n">
        <f aca="false">A85+0.001</f>
        <v>0.0840000000000001</v>
      </c>
      <c r="B86" s="14" t="n">
        <f aca="false">(SIN(0.5*'Parche Rectangular'!$C$9*'Parche Rectangular'!$C$12*COS(A86))/COS(A86))^2</f>
        <v>0.660496655500799</v>
      </c>
      <c r="C86" s="14" t="n">
        <f aca="false">BESSELJ('Parche Rectangular'!$C$9*'Parche Rectangular'!$C$16*SIN(A86),0)</f>
        <v>0.996235140000778</v>
      </c>
      <c r="D86" s="14" t="n">
        <f aca="false">SIN(A86)^3</f>
        <v>0.000590616134278687</v>
      </c>
      <c r="E86" s="14" t="n">
        <f aca="false">Tabla14[[#This Row],[( sin(0.5*k0*W*cos θ)/cos θ )²]]*Tabla14[[#This Row],[J0(k0*L*sin θ)]]*Tabla14[[#This Row],[sin³ θ]]</f>
        <v>0.000388631309560305</v>
      </c>
    </row>
    <row r="87" customFormat="false" ht="15" hidden="false" customHeight="false" outlineLevel="0" collapsed="false">
      <c r="A87" s="14" t="n">
        <f aca="false">A86+0.001</f>
        <v>0.0850000000000001</v>
      </c>
      <c r="B87" s="14" t="n">
        <f aca="false">(SIN(0.5*'Parche Rectangular'!$C$9*'Parche Rectangular'!$C$12*COS(A87))/COS(A87))^2</f>
        <v>0.660532039188473</v>
      </c>
      <c r="C87" s="14" t="n">
        <f aca="false">BESSELJ('Parche Rectangular'!$C$9*'Parche Rectangular'!$C$16*SIN(A87),0)</f>
        <v>0.996145270953301</v>
      </c>
      <c r="D87" s="14" t="n">
        <f aca="false">SIN(A87)^3</f>
        <v>0.000611909943217504</v>
      </c>
      <c r="E87" s="14" t="n">
        <f aca="false">Tabla14[[#This Row],[( sin(0.5*k0*W*cos θ)/cos θ )²]]*Tabla14[[#This Row],[J0(k0*L*sin θ)]]*Tabla14[[#This Row],[sin³ θ]]</f>
        <v>0.000402628094606128</v>
      </c>
    </row>
    <row r="88" customFormat="false" ht="15" hidden="false" customHeight="false" outlineLevel="0" collapsed="false">
      <c r="A88" s="14" t="n">
        <f aca="false">A87+0.001</f>
        <v>0.0860000000000001</v>
      </c>
      <c r="B88" s="14" t="n">
        <f aca="false">(SIN(0.5*'Parche Rectangular'!$C$9*'Parche Rectangular'!$C$12*COS(A88))/COS(A88))^2</f>
        <v>0.660567839075108</v>
      </c>
      <c r="C88" s="14" t="n">
        <f aca="false">BESSELJ('Parche Rectangular'!$C$9*'Parche Rectangular'!$C$16*SIN(A88),0)</f>
        <v>0.996054352811709</v>
      </c>
      <c r="D88" s="14" t="n">
        <f aca="false">SIN(A88)^3</f>
        <v>0.000633707630643289</v>
      </c>
      <c r="E88" s="14" t="n">
        <f aca="false">Tabla14[[#This Row],[( sin(0.5*k0*W*cos θ)/cos θ )²]]*Tabla14[[#This Row],[J0(k0*L*sin θ)]]*Tabla14[[#This Row],[sin³ θ]]</f>
        <v>0.000416955205119665</v>
      </c>
    </row>
    <row r="89" customFormat="false" ht="15" hidden="false" customHeight="false" outlineLevel="0" collapsed="false">
      <c r="A89" s="14" t="n">
        <f aca="false">A88+0.001</f>
        <v>0.0870000000000001</v>
      </c>
      <c r="B89" s="14" t="n">
        <f aca="false">(SIN(0.5*'Parche Rectangular'!$C$9*'Parche Rectangular'!$C$12*COS(A89))/COS(A89))^2</f>
        <v>0.660604055070756</v>
      </c>
      <c r="C89" s="14" t="n">
        <f aca="false">BESSELJ('Parche Rectangular'!$C$9*'Parche Rectangular'!$C$16*SIN(A89),0)</f>
        <v>0.995962386083527</v>
      </c>
      <c r="D89" s="14" t="n">
        <f aca="false">SIN(A89)^3</f>
        <v>0.000656014978454378</v>
      </c>
      <c r="E89" s="14" t="n">
        <f aca="false">Tabla14[[#This Row],[( sin(0.5*k0*W*cos θ)/cos θ )²]]*Tabla14[[#This Row],[J0(k0*L*sin θ)]]*Tabla14[[#This Row],[sin³ θ]]</f>
        <v>0.000431616389735946</v>
      </c>
    </row>
    <row r="90" customFormat="false" ht="15" hidden="false" customHeight="false" outlineLevel="0" collapsed="false">
      <c r="A90" s="14" t="n">
        <f aca="false">A89+0.001</f>
        <v>0.0880000000000001</v>
      </c>
      <c r="B90" s="14" t="n">
        <f aca="false">(SIN(0.5*'Parche Rectangular'!$C$9*'Parche Rectangular'!$C$12*COS(A90))/COS(A90))^2</f>
        <v>0.66064068708441</v>
      </c>
      <c r="C90" s="14" t="n">
        <f aca="false">BESSELJ('Parche Rectangular'!$C$9*'Parche Rectangular'!$C$16*SIN(A90),0)</f>
        <v>0.995869371282081</v>
      </c>
      <c r="D90" s="14" t="n">
        <f aca="false">SIN(A90)^3</f>
        <v>0.000678837763446803</v>
      </c>
      <c r="E90" s="14" t="n">
        <f aca="false">Tabla14[[#This Row],[( sin(0.5*k0*W*cos θ)/cos θ )²]]*Tabla14[[#This Row],[J0(k0*L*sin θ)]]*Tabla14[[#This Row],[sin³ θ]]</f>
        <v>0.000446615392296679</v>
      </c>
    </row>
    <row r="91" customFormat="false" ht="15" hidden="false" customHeight="false" outlineLevel="0" collapsed="false">
      <c r="A91" s="14" t="n">
        <f aca="false">A90+0.001</f>
        <v>0.0890000000000001</v>
      </c>
      <c r="B91" s="14" t="n">
        <f aca="false">(SIN(0.5*'Parche Rectangular'!$C$9*'Parche Rectangular'!$C$12*COS(A91))/COS(A91))^2</f>
        <v>0.660677735023995</v>
      </c>
      <c r="C91" s="14" t="n">
        <f aca="false">BESSELJ('Parche Rectangular'!$C$9*'Parche Rectangular'!$C$16*SIN(A91),0)</f>
        <v>0.995775308926494</v>
      </c>
      <c r="D91" s="14" t="n">
        <f aca="false">SIN(A91)^3</f>
        <v>0.000702181757256323</v>
      </c>
      <c r="E91" s="14" t="n">
        <f aca="false">Tabla14[[#This Row],[( sin(0.5*k0*W*cos θ)/cos θ )²]]*Tabla14[[#This Row],[J0(k0*L*sin θ)]]*Tabla14[[#This Row],[sin³ θ]]</f>
        <v>0.000461955951796422</v>
      </c>
    </row>
    <row r="92" customFormat="false" ht="15" hidden="false" customHeight="false" outlineLevel="0" collapsed="false">
      <c r="A92" s="14" t="n">
        <f aca="false">A91+0.001</f>
        <v>0.0900000000000001</v>
      </c>
      <c r="B92" s="14" t="n">
        <f aca="false">(SIN(0.5*'Parche Rectangular'!$C$9*'Parche Rectangular'!$C$12*COS(A92))/COS(A92))^2</f>
        <v>0.660715198796375</v>
      </c>
      <c r="C92" s="14" t="n">
        <f aca="false">BESSELJ('Parche Rectangular'!$C$9*'Parche Rectangular'!$C$16*SIN(A92),0)</f>
        <v>0.995680199541682</v>
      </c>
      <c r="D92" s="14" t="n">
        <f aca="false">SIN(A92)^3</f>
        <v>0.000726052726300506</v>
      </c>
      <c r="E92" s="14" t="n">
        <f aca="false">Tabla14[[#This Row],[( sin(0.5*k0*W*cos θ)/cos θ )²]]*Tabla14[[#This Row],[J0(k0*L*sin θ)]]*Tabla14[[#This Row],[sin³ θ]]</f>
        <v>0.000477641802328819</v>
      </c>
    </row>
    <row r="93" customFormat="false" ht="15" hidden="false" customHeight="false" outlineLevel="0" collapsed="false">
      <c r="A93" s="14" t="n">
        <f aca="false">A92+0.001</f>
        <v>0.0910000000000001</v>
      </c>
      <c r="B93" s="14" t="n">
        <f aca="false">(SIN(0.5*'Parche Rectangular'!$C$9*'Parche Rectangular'!$C$12*COS(A93))/COS(A93))^2</f>
        <v>0.660753078307348</v>
      </c>
      <c r="C93" s="14" t="n">
        <f aca="false">BESSELJ('Parche Rectangular'!$C$9*'Parche Rectangular'!$C$16*SIN(A93),0)</f>
        <v>0.99558404365835</v>
      </c>
      <c r="D93" s="14" t="n">
        <f aca="false">SIN(A93)^3</f>
        <v>0.00075045643172085</v>
      </c>
      <c r="E93" s="14" t="n">
        <f aca="false">Tabla14[[#This Row],[( sin(0.5*k0*W*cos θ)/cos θ )²]]*Tabla14[[#This Row],[J0(k0*L*sin θ)]]*Tabla14[[#This Row],[sin³ θ]]</f>
        <v>0.000493676673032911</v>
      </c>
    </row>
    <row r="94" customFormat="false" ht="15" hidden="false" customHeight="false" outlineLevel="0" collapsed="false">
      <c r="A94" s="14" t="n">
        <f aca="false">A93+0.001</f>
        <v>0.0920000000000001</v>
      </c>
      <c r="B94" s="14" t="n">
        <f aca="false">(SIN(0.5*'Parche Rectangular'!$C$9*'Parche Rectangular'!$C$12*COS(A94))/COS(A94))^2</f>
        <v>0.660791373461645</v>
      </c>
      <c r="C94" s="14" t="n">
        <f aca="false">BESSELJ('Parche Rectangular'!$C$9*'Parche Rectangular'!$C$16*SIN(A94),0)</f>
        <v>0.995486841812984</v>
      </c>
      <c r="D94" s="14" t="n">
        <f aca="false">SIN(A94)^3</f>
        <v>0.000775398629324955</v>
      </c>
      <c r="E94" s="14" t="n">
        <f aca="false">Tabla14[[#This Row],[( sin(0.5*k0*W*cos θ)/cos θ )²]]*Tabla14[[#This Row],[J0(k0*L*sin θ)]]*Tabla14[[#This Row],[sin³ θ]]</f>
        <v>0.000510064288039507</v>
      </c>
    </row>
    <row r="95" customFormat="false" ht="15" hidden="false" customHeight="false" outlineLevel="0" collapsed="false">
      <c r="A95" s="14" t="n">
        <f aca="false">A94+0.001</f>
        <v>0.0930000000000001</v>
      </c>
      <c r="B95" s="14" t="n">
        <f aca="false">(SIN(0.5*'Parche Rectangular'!$C$9*'Parche Rectangular'!$C$12*COS(A95))/COS(A95))^2</f>
        <v>0.660830084162936</v>
      </c>
      <c r="C95" s="14" t="n">
        <f aca="false">BESSELJ('Parche Rectangular'!$C$9*'Parche Rectangular'!$C$16*SIN(A95),0)</f>
        <v>0.995388594547851</v>
      </c>
      <c r="D95" s="14" t="n">
        <f aca="false">SIN(A95)^3</f>
        <v>0.000800885069528753</v>
      </c>
      <c r="E95" s="14" t="n">
        <f aca="false">Tabla14[[#This Row],[( sin(0.5*k0*W*cos θ)/cos θ )²]]*Tabla14[[#This Row],[J0(k0*L*sin θ)]]*Tabla14[[#This Row],[sin³ θ]]</f>
        <v>0.000526808366417628</v>
      </c>
    </row>
    <row r="96" customFormat="false" ht="15" hidden="false" customHeight="false" outlineLevel="0" collapsed="false">
      <c r="A96" s="14" t="n">
        <f aca="false">A95+0.001</f>
        <v>0.0940000000000001</v>
      </c>
      <c r="B96" s="14" t="n">
        <f aca="false">(SIN(0.5*'Parche Rectangular'!$C$9*'Parche Rectangular'!$C$12*COS(A96))/COS(A96))^2</f>
        <v>0.660869210313822</v>
      </c>
      <c r="C96" s="14" t="n">
        <f aca="false">BESSELJ('Parche Rectangular'!$C$9*'Parche Rectangular'!$C$16*SIN(A96),0)</f>
        <v>0.995289302410991</v>
      </c>
      <c r="D96" s="14" t="n">
        <f aca="false">SIN(A96)^3</f>
        <v>0.000826921497298775</v>
      </c>
      <c r="E96" s="14" t="n">
        <f aca="false">Tabla14[[#This Row],[( sin(0.5*k0*W*cos θ)/cos θ )²]]*Tabla14[[#This Row],[J0(k0*L*sin θ)]]*Tabla14[[#This Row],[sin³ θ]]</f>
        <v>0.000543912622121017</v>
      </c>
    </row>
    <row r="97" customFormat="false" ht="15" hidden="false" customHeight="false" outlineLevel="0" collapsed="false">
      <c r="A97" s="14" t="n">
        <f aca="false">A96+0.001</f>
        <v>0.0950000000000001</v>
      </c>
      <c r="B97" s="14" t="n">
        <f aca="false">(SIN(0.5*'Parche Rectangular'!$C$9*'Parche Rectangular'!$C$12*COS(A97))/COS(A97))^2</f>
        <v>0.660908751815837</v>
      </c>
      <c r="C97" s="14" t="n">
        <f aca="false">BESSELJ('Parche Rectangular'!$C$9*'Parche Rectangular'!$C$16*SIN(A97),0)</f>
        <v>0.99518896595621</v>
      </c>
      <c r="D97" s="14" t="n">
        <f aca="false">SIN(A97)^3</f>
        <v>0.000853513652094469</v>
      </c>
      <c r="E97" s="14" t="n">
        <f aca="false">Tabla14[[#This Row],[( sin(0.5*k0*W*cos θ)/cos θ )²]]*Tabla14[[#This Row],[J0(k0*L*sin θ)]]*Tabla14[[#This Row],[sin³ θ]]</f>
        <v>0.00056138076393472</v>
      </c>
    </row>
    <row r="98" customFormat="false" ht="15" hidden="false" customHeight="false" outlineLevel="0" collapsed="false">
      <c r="A98" s="14" t="n">
        <f aca="false">A97+0.001</f>
        <v>0.0960000000000001</v>
      </c>
      <c r="B98" s="14" t="n">
        <f aca="false">(SIN(0.5*'Parche Rectangular'!$C$9*'Parche Rectangular'!$C$12*COS(A98))/COS(A98))^2</f>
        <v>0.660948708569452</v>
      </c>
      <c r="C98" s="14" t="n">
        <f aca="false">BESSELJ('Parche Rectangular'!$C$9*'Parche Rectangular'!$C$16*SIN(A98),0)</f>
        <v>0.995087585743081</v>
      </c>
      <c r="D98" s="14" t="n">
        <f aca="false">SIN(A98)^3</f>
        <v>0.000880667267810577</v>
      </c>
      <c r="E98" s="14" t="n">
        <f aca="false">Tabla14[[#This Row],[( sin(0.5*k0*W*cos θ)/cos θ )²]]*Tabla14[[#This Row],[J0(k0*L*sin θ)]]*Tabla14[[#This Row],[sin³ θ]]</f>
        <v>0.000579216495421742</v>
      </c>
    </row>
    <row r="99" customFormat="false" ht="15" hidden="false" customHeight="false" outlineLevel="0" collapsed="false">
      <c r="A99" s="14" t="n">
        <f aca="false">A98+0.001</f>
        <v>0.0970000000000001</v>
      </c>
      <c r="B99" s="14" t="n">
        <f aca="false">(SIN(0.5*'Parche Rectangular'!$C$9*'Parche Rectangular'!$C$12*COS(A99))/COS(A99))^2</f>
        <v>0.660989080474066</v>
      </c>
      <c r="C99" s="14" t="n">
        <f aca="false">BESSELJ('Parche Rectangular'!$C$9*'Parche Rectangular'!$C$16*SIN(A99),0)</f>
        <v>0.994985162336933</v>
      </c>
      <c r="D99" s="14" t="n">
        <f aca="false">SIN(A99)^3</f>
        <v>0.000908388072719553</v>
      </c>
      <c r="E99" s="14" t="n">
        <f aca="false">Tabla14[[#This Row],[( sin(0.5*k0*W*cos θ)/cos θ )²]]*Tabla14[[#This Row],[J0(k0*L*sin θ)]]*Tabla14[[#This Row],[sin³ θ]]</f>
        <v>0.000597423514869762</v>
      </c>
    </row>
    <row r="100" customFormat="false" ht="15" hidden="false" customHeight="false" outlineLevel="0" collapsed="false">
      <c r="A100" s="14" t="n">
        <f aca="false">A99+0.001</f>
        <v>0.0980000000000001</v>
      </c>
      <c r="B100" s="14" t="n">
        <f aca="false">(SIN(0.5*'Parche Rectangular'!$C$9*'Parche Rectangular'!$C$12*COS(A100))/COS(A100))^2</f>
        <v>0.661029867428017</v>
      </c>
      <c r="C100" s="14" t="n">
        <f aca="false">BESSELJ('Parche Rectangular'!$C$9*'Parche Rectangular'!$C$16*SIN(A100),0)</f>
        <v>0.994881696308851</v>
      </c>
      <c r="D100" s="14" t="n">
        <f aca="false">SIN(A100)^3</f>
        <v>0.000936681789414038</v>
      </c>
      <c r="E100" s="14" t="n">
        <f aca="false">Tabla14[[#This Row],[( sin(0.5*k0*W*cos θ)/cos θ )²]]*Tabla14[[#This Row],[J0(k0*L*sin θ)]]*Tabla14[[#This Row],[sin³ θ]]</f>
        <v>0.000616005515237937</v>
      </c>
    </row>
    <row r="101" customFormat="false" ht="15" hidden="false" customHeight="false" outlineLevel="0" collapsed="false">
      <c r="A101" s="14" t="n">
        <f aca="false">A100+0.001</f>
        <v>0.0990000000000001</v>
      </c>
      <c r="B101" s="14" t="n">
        <f aca="false">(SIN(0.5*'Parche Rectangular'!$C$9*'Parche Rectangular'!$C$12*COS(A101))/COS(A101))^2</f>
        <v>0.661071069328567</v>
      </c>
      <c r="C101" s="14" t="n">
        <f aca="false">BESSELJ('Parche Rectangular'!$C$9*'Parche Rectangular'!$C$16*SIN(A101),0)</f>
        <v>0.994777188235666</v>
      </c>
      <c r="D101" s="14" t="n">
        <f aca="false">SIN(A101)^3</f>
        <v>0.000965554134749382</v>
      </c>
      <c r="E101" s="14" t="n">
        <f aca="false">Tabla14[[#This Row],[( sin(0.5*k0*W*cos θ)/cos θ )²]]*Tabla14[[#This Row],[J0(k0*L*sin θ)]]*Tabla14[[#This Row],[sin³ θ]]</f>
        <v>0.000634966184103764</v>
      </c>
    </row>
    <row r="102" customFormat="false" ht="15" hidden="false" customHeight="false" outlineLevel="0" collapsed="false">
      <c r="A102" s="14" t="n">
        <f aca="false">A101+0.001</f>
        <v>0.1</v>
      </c>
      <c r="B102" s="14" t="n">
        <f aca="false">(SIN(0.5*'Parche Rectangular'!$C$9*'Parche Rectangular'!$C$12*COS(A102))/COS(A102))^2</f>
        <v>0.661112686071917</v>
      </c>
      <c r="C102" s="14" t="n">
        <f aca="false">BESSELJ('Parche Rectangular'!$C$9*'Parche Rectangular'!$C$16*SIN(A102),0)</f>
        <v>0.994671638699953</v>
      </c>
      <c r="D102" s="14" t="n">
        <f aca="false">SIN(A102)^3</f>
        <v>0.000995010819786222</v>
      </c>
      <c r="E102" s="14" t="n">
        <f aca="false">Tabla14[[#This Row],[( sin(0.5*k0*W*cos θ)/cos θ )²]]*Tabla14[[#This Row],[J0(k0*L*sin θ)]]*Tabla14[[#This Row],[sin³ θ]]</f>
        <v>0.000654309203610021</v>
      </c>
    </row>
    <row r="103" customFormat="false" ht="15" hidden="false" customHeight="false" outlineLevel="0" collapsed="false">
      <c r="A103" s="14" t="n">
        <f aca="false">A102+0.001</f>
        <v>0.101</v>
      </c>
      <c r="B103" s="14" t="n">
        <f aca="false">(SIN(0.5*'Parche Rectangular'!$C$9*'Parche Rectangular'!$C$12*COS(A103))/COS(A103))^2</f>
        <v>0.661154717553194</v>
      </c>
      <c r="C103" s="14" t="n">
        <f aca="false">BESSELJ('Parche Rectangular'!$C$9*'Parche Rectangular'!$C$16*SIN(A103),0)</f>
        <v>0.994565048290025</v>
      </c>
      <c r="D103" s="14" t="n">
        <f aca="false">SIN(A103)^3</f>
        <v>0.00102505754973312</v>
      </c>
      <c r="E103" s="14" t="n">
        <f aca="false">Tabla14[[#This Row],[( sin(0.5*k0*W*cos θ)/cos θ )²]]*Tabla14[[#This Row],[J0(k0*L*sin θ)]]*Tabla14[[#This Row],[sin³ θ]]</f>
        <v>0.000674038250411789</v>
      </c>
    </row>
    <row r="104" customFormat="false" ht="15" hidden="false" customHeight="false" outlineLevel="0" collapsed="false">
      <c r="A104" s="14" t="n">
        <f aca="false">A103+0.001</f>
        <v>0.102</v>
      </c>
      <c r="B104" s="14" t="n">
        <f aca="false">(SIN(0.5*'Parche Rectangular'!$C$9*'Parche Rectangular'!$C$12*COS(A104))/COS(A104))^2</f>
        <v>0.661197163666458</v>
      </c>
      <c r="C104" s="14" t="n">
        <f aca="false">BESSELJ('Parche Rectangular'!$C$9*'Parche Rectangular'!$C$16*SIN(A104),0)</f>
        <v>0.994457417599927</v>
      </c>
      <c r="D104" s="14" t="n">
        <f aca="false">SIN(A104)^3</f>
        <v>0.00105570002388922</v>
      </c>
      <c r="E104" s="14" t="n">
        <f aca="false">Tabla14[[#This Row],[( sin(0.5*k0*W*cos θ)/cos θ )²]]*Tabla14[[#This Row],[J0(k0*L*sin θ)]]*Tabla14[[#This Row],[sin³ θ]]</f>
        <v>0.000694156995623537</v>
      </c>
    </row>
    <row r="105" customFormat="false" ht="15" hidden="false" customHeight="false" outlineLevel="0" collapsed="false">
      <c r="A105" s="14" t="n">
        <f aca="false">A104+0.001</f>
        <v>0.103</v>
      </c>
      <c r="B105" s="14" t="n">
        <f aca="false">(SIN(0.5*'Parche Rectangular'!$C$9*'Parche Rectangular'!$C$12*COS(A105))/COS(A105))^2</f>
        <v>0.661240024304699</v>
      </c>
      <c r="C105" s="14" t="n">
        <f aca="false">BESSELJ('Parche Rectangular'!$C$9*'Parche Rectangular'!$C$16*SIN(A105),0)</f>
        <v>0.994348747229432</v>
      </c>
      <c r="D105" s="14" t="n">
        <f aca="false">SIN(A105)^3</f>
        <v>0.00108694393558702</v>
      </c>
      <c r="E105" s="14" t="n">
        <f aca="false">Tabla14[[#This Row],[( sin(0.5*k0*W*cos θ)/cos θ )²]]*Tabla14[[#This Row],[J0(k0*L*sin θ)]]*Tabla14[[#This Row],[sin³ θ]]</f>
        <v>0.00071466910476629</v>
      </c>
    </row>
    <row r="106" customFormat="false" ht="15" hidden="false" customHeight="false" outlineLevel="0" collapsed="false">
      <c r="A106" s="14" t="n">
        <f aca="false">A105+0.001</f>
        <v>0.104</v>
      </c>
      <c r="B106" s="14" t="n">
        <f aca="false">(SIN(0.5*'Parche Rectangular'!$C$9*'Parche Rectangular'!$C$12*COS(A106))/COS(A106))^2</f>
        <v>0.661283299359837</v>
      </c>
      <c r="C106" s="14" t="n">
        <f aca="false">BESSELJ('Parche Rectangular'!$C$9*'Parche Rectangular'!$C$16*SIN(A106),0)</f>
        <v>0.994239037784034</v>
      </c>
      <c r="D106" s="14" t="n">
        <f aca="false">SIN(A106)^3</f>
        <v>0.00111879497213513</v>
      </c>
      <c r="E106" s="14" t="n">
        <f aca="false">Tabla14[[#This Row],[( sin(0.5*k0*W*cos θ)/cos θ )²]]*Tabla14[[#This Row],[J0(k0*L*sin θ)]]*Tabla14[[#This Row],[sin³ θ]]</f>
        <v>0.000735578237714873</v>
      </c>
    </row>
    <row r="107" customFormat="false" ht="15" hidden="false" customHeight="false" outlineLevel="0" collapsed="false">
      <c r="A107" s="14" t="n">
        <f aca="false">A106+0.001</f>
        <v>0.105</v>
      </c>
      <c r="B107" s="14" t="n">
        <f aca="false">(SIN(0.5*'Parche Rectangular'!$C$9*'Parche Rectangular'!$C$12*COS(A107))/COS(A107))^2</f>
        <v>0.66132698872272</v>
      </c>
      <c r="C107" s="14" t="n">
        <f aca="false">BESSELJ('Parche Rectangular'!$C$9*'Parche Rectangular'!$C$16*SIN(A107),0)</f>
        <v>0.994128289874944</v>
      </c>
      <c r="D107" s="14" t="n">
        <f aca="false">SIN(A107)^3</f>
        <v>0.00115125881476116</v>
      </c>
      <c r="E107" s="14" t="n">
        <f aca="false">Tabla14[[#This Row],[( sin(0.5*k0*W*cos θ)/cos θ )²]]*Tabla14[[#This Row],[J0(k0*L*sin θ)]]*Tabla14[[#This Row],[sin³ θ]]</f>
        <v>0.000756888048645231</v>
      </c>
    </row>
    <row r="108" customFormat="false" ht="15" hidden="false" customHeight="false" outlineLevel="0" collapsed="false">
      <c r="A108" s="14" t="n">
        <f aca="false">A107+0.001</f>
        <v>0.106</v>
      </c>
      <c r="B108" s="14" t="n">
        <f aca="false">(SIN(0.5*'Parche Rectangular'!$C$9*'Parche Rectangular'!$C$12*COS(A108))/COS(A108))^2</f>
        <v>0.661371092283126</v>
      </c>
      <c r="C108" s="14" t="n">
        <f aca="false">BESSELJ('Parche Rectangular'!$C$9*'Parche Rectangular'!$C$16*SIN(A108),0)</f>
        <v>0.994016504119083</v>
      </c>
      <c r="D108" s="14" t="n">
        <f aca="false">SIN(A108)^3</f>
        <v>0.00118434113855456</v>
      </c>
      <c r="E108" s="14" t="n">
        <f aca="false">Tabla14[[#This Row],[( sin(0.5*k0*W*cos θ)/cos θ )²]]*Tabla14[[#This Row],[J0(k0*L*sin θ)]]*Tabla14[[#This Row],[sin³ θ]]</f>
        <v>0.000778602185981829</v>
      </c>
    </row>
    <row r="109" customFormat="false" ht="15" hidden="false" customHeight="false" outlineLevel="0" collapsed="false">
      <c r="A109" s="14" t="n">
        <f aca="false">A108+0.001</f>
        <v>0.107</v>
      </c>
      <c r="B109" s="14" t="n">
        <f aca="false">(SIN(0.5*'Parche Rectangular'!$C$9*'Parche Rectangular'!$C$12*COS(A109))/COS(A109))^2</f>
        <v>0.661415609929762</v>
      </c>
      <c r="C109" s="14" t="n">
        <f aca="false">BESSELJ('Parche Rectangular'!$C$9*'Parche Rectangular'!$C$16*SIN(A109),0)</f>
        <v>0.993903681139079</v>
      </c>
      <c r="D109" s="14" t="n">
        <f aca="false">SIN(A109)^3</f>
        <v>0.00121804761240964</v>
      </c>
      <c r="E109" s="14" t="n">
        <f aca="false">Tabla14[[#This Row],[( sin(0.5*k0*W*cos θ)/cos θ )²]]*Tabla14[[#This Row],[J0(k0*L*sin θ)]]*Tabla14[[#This Row],[sin³ θ]]</f>
        <v>0.000800724292345124</v>
      </c>
    </row>
    <row r="110" customFormat="false" ht="15" hidden="false" customHeight="false" outlineLevel="0" collapsed="false">
      <c r="A110" s="14" t="n">
        <f aca="false">A109+0.001</f>
        <v>0.108</v>
      </c>
      <c r="B110" s="14" t="n">
        <f aca="false">(SIN(0.5*'Parche Rectangular'!$C$9*'Parche Rectangular'!$C$12*COS(A110))/COS(A110))^2</f>
        <v>0.661460541550262</v>
      </c>
      <c r="C110" s="14" t="n">
        <f aca="false">BESSELJ('Parche Rectangular'!$C$9*'Parche Rectangular'!$C$16*SIN(A110),0)</f>
        <v>0.993789821563257</v>
      </c>
      <c r="D110" s="14" t="n">
        <f aca="false">SIN(A110)^3</f>
        <v>0.00125238389896853</v>
      </c>
      <c r="E110" s="14" t="n">
        <f aca="false">Tabla14[[#This Row],[( sin(0.5*k0*W*cos θ)/cos θ )²]]*Tabla14[[#This Row],[J0(k0*L*sin θ)]]*Tabla14[[#This Row],[sin³ θ]]</f>
        <v>0.000823258004499129</v>
      </c>
    </row>
    <row r="111" customFormat="false" ht="15" hidden="false" customHeight="false" outlineLevel="0" collapsed="false">
      <c r="A111" s="14" t="n">
        <f aca="false">A110+0.001</f>
        <v>0.109</v>
      </c>
      <c r="B111" s="14" t="n">
        <f aca="false">(SIN(0.5*'Parche Rectangular'!$C$9*'Parche Rectangular'!$C$12*COS(A111))/COS(A111))^2</f>
        <v>0.661505887031187</v>
      </c>
      <c r="C111" s="14" t="n">
        <f aca="false">BESSELJ('Parche Rectangular'!$C$9*'Parche Rectangular'!$C$16*SIN(A111),0)</f>
        <v>0.99367492602564</v>
      </c>
      <c r="D111" s="14" t="n">
        <f aca="false">SIN(A111)^3</f>
        <v>0.00128735565456429</v>
      </c>
      <c r="E111" s="14" t="n">
        <f aca="false">Tabla14[[#This Row],[( sin(0.5*k0*W*cos θ)/cos θ )²]]*Tabla14[[#This Row],[J0(k0*L*sin θ)]]*Tabla14[[#This Row],[sin³ θ]]</f>
        <v>0.000846206953299044</v>
      </c>
    </row>
    <row r="112" customFormat="false" ht="15" hidden="false" customHeight="false" outlineLevel="0" collapsed="false">
      <c r="A112" s="14" t="n">
        <f aca="false">A111+0.001</f>
        <v>0.11</v>
      </c>
      <c r="B112" s="14" t="n">
        <f aca="false">(SIN(0.5*'Parche Rectangular'!$C$9*'Parche Rectangular'!$C$12*COS(A112))/COS(A112))^2</f>
        <v>0.661551646258026</v>
      </c>
      <c r="C112" s="14" t="n">
        <f aca="false">BESSELJ('Parche Rectangular'!$C$9*'Parche Rectangular'!$C$16*SIN(A112),0)</f>
        <v>0.993558995165935</v>
      </c>
      <c r="D112" s="14" t="n">
        <f aca="false">SIN(A112)^3</f>
        <v>0.00132296852916402</v>
      </c>
      <c r="E112" s="14" t="n">
        <f aca="false">Tabla14[[#This Row],[( sin(0.5*k0*W*cos θ)/cos θ )²]]*Tabla14[[#This Row],[J0(k0*L*sin θ)]]*Tabla14[[#This Row],[sin³ θ]]</f>
        <v>0.00086957476363898</v>
      </c>
    </row>
    <row r="113" customFormat="false" ht="15" hidden="false" customHeight="false" outlineLevel="0" collapsed="false">
      <c r="A113" s="14" t="n">
        <f aca="false">A112+0.001</f>
        <v>0.111</v>
      </c>
      <c r="B113" s="14" t="n">
        <f aca="false">(SIN(0.5*'Parche Rectangular'!$C$9*'Parche Rectangular'!$C$12*COS(A113))/COS(A113))^2</f>
        <v>0.661597819115194</v>
      </c>
      <c r="C113" s="14" t="n">
        <f aca="false">BESSELJ('Parche Rectangular'!$C$9*'Parche Rectangular'!$C$16*SIN(A113),0)</f>
        <v>0.993442029629535</v>
      </c>
      <c r="D113" s="14" t="n">
        <f aca="false">SIN(A113)^3</f>
        <v>0.00135922816631206</v>
      </c>
      <c r="E113" s="14" t="n">
        <f aca="false">Tabla14[[#This Row],[( sin(0.5*k0*W*cos θ)/cos θ )²]]*Tabla14[[#This Row],[J0(k0*L*sin θ)]]*Tabla14[[#This Row],[sin³ θ]]</f>
        <v>0.00089336505439975</v>
      </c>
    </row>
    <row r="114" customFormat="false" ht="15" hidden="false" customHeight="false" outlineLevel="0" collapsed="false">
      <c r="A114" s="14" t="n">
        <f aca="false">A113+0.001</f>
        <v>0.112</v>
      </c>
      <c r="B114" s="14" t="n">
        <f aca="false">(SIN(0.5*'Parche Rectangular'!$C$9*'Parche Rectangular'!$C$12*COS(A114))/COS(A114))^2</f>
        <v>0.661644405486032</v>
      </c>
      <c r="C114" s="14" t="n">
        <f aca="false">BESSELJ('Parche Rectangular'!$C$9*'Parche Rectangular'!$C$16*SIN(A114),0)</f>
        <v>0.993324030067508</v>
      </c>
      <c r="D114" s="14" t="n">
        <f aca="false">SIN(A114)^3</f>
        <v>0.00139614020307319</v>
      </c>
      <c r="E114" s="14" t="n">
        <f aca="false">Tabla14[[#This Row],[( sin(0.5*k0*W*cos θ)/cos θ )²]]*Tabla14[[#This Row],[J0(k0*L*sin θ)]]*Tabla14[[#This Row],[sin³ θ]]</f>
        <v>0.000917581438396759</v>
      </c>
    </row>
    <row r="115" customFormat="false" ht="15" hidden="false" customHeight="false" outlineLevel="0" collapsed="false">
      <c r="A115" s="14" t="n">
        <f aca="false">A114+0.001</f>
        <v>0.113</v>
      </c>
      <c r="B115" s="14" t="n">
        <f aca="false">(SIN(0.5*'Parche Rectangular'!$C$9*'Parche Rectangular'!$C$12*COS(A115))/COS(A115))^2</f>
        <v>0.661691405252806</v>
      </c>
      <c r="C115" s="14" t="n">
        <f aca="false">BESSELJ('Parche Rectangular'!$C$9*'Parche Rectangular'!$C$16*SIN(A115),0)</f>
        <v>0.993204997136594</v>
      </c>
      <c r="D115" s="14" t="n">
        <f aca="false">SIN(A115)^3</f>
        <v>0.001433710269976</v>
      </c>
      <c r="E115" s="14" t="n">
        <f aca="false">Tabla14[[#This Row],[( sin(0.5*k0*W*cos θ)/cos θ )²]]*Tabla14[[#This Row],[J0(k0*L*sin θ)]]*Tabla14[[#This Row],[sin³ θ]]</f>
        <v>0.000942227522327968</v>
      </c>
    </row>
    <row r="116" customFormat="false" ht="15" hidden="false" customHeight="false" outlineLevel="0" collapsed="false">
      <c r="A116" s="14" t="n">
        <f aca="false">A115+0.001</f>
        <v>0.114</v>
      </c>
      <c r="B116" s="14" t="n">
        <f aca="false">(SIN(0.5*'Parche Rectangular'!$C$9*'Parche Rectangular'!$C$12*COS(A116))/COS(A116))^2</f>
        <v>0.661738818296708</v>
      </c>
      <c r="C116" s="14" t="n">
        <f aca="false">BESSELJ('Parche Rectangular'!$C$9*'Parche Rectangular'!$C$16*SIN(A116),0)</f>
        <v>0.993084931499197</v>
      </c>
      <c r="D116" s="14" t="n">
        <f aca="false">SIN(A116)^3</f>
        <v>0.00147194399095619</v>
      </c>
      <c r="E116" s="14" t="n">
        <f aca="false">Tabla14[[#This Row],[( sin(0.5*k0*W*cos θ)/cos θ )²]]*Tabla14[[#This Row],[J0(k0*L*sin θ)]]*Tabla14[[#This Row],[sin³ θ]]</f>
        <v>0.000967306906721938</v>
      </c>
    </row>
    <row r="117" customFormat="false" ht="15" hidden="false" customHeight="false" outlineLevel="0" collapsed="false">
      <c r="A117" s="14" t="n">
        <f aca="false">A116+0.001</f>
        <v>0.115</v>
      </c>
      <c r="B117" s="14" t="n">
        <f aca="false">(SIN(0.5*'Parche Rectangular'!$C$9*'Parche Rectangular'!$C$12*COS(A117))/COS(A117))^2</f>
        <v>0.661786644497855</v>
      </c>
      <c r="C117" s="14" t="n">
        <f aca="false">BESSELJ('Parche Rectangular'!$C$9*'Parche Rectangular'!$C$16*SIN(A117),0)</f>
        <v>0.99296383382338</v>
      </c>
      <c r="D117" s="14" t="n">
        <f aca="false">SIN(A117)^3</f>
        <v>0.00151084698330005</v>
      </c>
      <c r="E117" s="14" t="n">
        <f aca="false">Tabla14[[#This Row],[( sin(0.5*k0*W*cos θ)/cos θ )²]]*Tabla14[[#This Row],[J0(k0*L*sin θ)]]*Tabla14[[#This Row],[sin³ θ]]</f>
        <v>0.000992823185885971</v>
      </c>
    </row>
    <row r="118" customFormat="false" ht="15" hidden="false" customHeight="false" outlineLevel="0" collapsed="false">
      <c r="A118" s="14" t="n">
        <f aca="false">A117+0.001</f>
        <v>0.116</v>
      </c>
      <c r="B118" s="14" t="n">
        <f aca="false">(SIN(0.5*'Parche Rectangular'!$C$9*'Parche Rectangular'!$C$12*COS(A118))/COS(A118))^2</f>
        <v>0.661834883735285</v>
      </c>
      <c r="C118" s="14" t="n">
        <f aca="false">BESSELJ('Parche Rectangular'!$C$9*'Parche Rectangular'!$C$16*SIN(A118),0)</f>
        <v>0.992841704782861</v>
      </c>
      <c r="D118" s="14" t="n">
        <f aca="false">SIN(A118)^3</f>
        <v>0.00155042485758788</v>
      </c>
      <c r="E118" s="14" t="n">
        <f aca="false">Tabla14[[#This Row],[( sin(0.5*k0*W*cos θ)/cos θ )²]]*Tabla14[[#This Row],[J0(k0*L*sin θ)]]*Tabla14[[#This Row],[sin³ θ]]</f>
        <v>0.00101877994785433</v>
      </c>
    </row>
    <row r="119" customFormat="false" ht="15" hidden="false" customHeight="false" outlineLevel="0" collapsed="false">
      <c r="A119" s="14" t="n">
        <f aca="false">A118+0.001</f>
        <v>0.117</v>
      </c>
      <c r="B119" s="14" t="n">
        <f aca="false">(SIN(0.5*'Parche Rectangular'!$C$9*'Parche Rectangular'!$C$12*COS(A119))/COS(A119))^2</f>
        <v>0.661883535886963</v>
      </c>
      <c r="C119" s="14" t="n">
        <f aca="false">BESSELJ('Parche Rectangular'!$C$9*'Parche Rectangular'!$C$16*SIN(A119),0)</f>
        <v>0.992718545057004</v>
      </c>
      <c r="D119" s="14" t="n">
        <f aca="false">SIN(A119)^3</f>
        <v>0.00159068321763759</v>
      </c>
      <c r="E119" s="14" t="n">
        <f aca="false">Tabla14[[#This Row],[( sin(0.5*k0*W*cos θ)/cos θ )²]]*Tabla14[[#This Row],[J0(k0*L*sin θ)]]*Tabla14[[#This Row],[sin³ θ]]</f>
        <v>0.00104518077433652</v>
      </c>
    </row>
    <row r="120" customFormat="false" ht="15" hidden="false" customHeight="false" outlineLevel="0" collapsed="false">
      <c r="A120" s="14" t="n">
        <f aca="false">A119+0.001</f>
        <v>0.118</v>
      </c>
      <c r="B120" s="14" t="n">
        <f aca="false">(SIN(0.5*'Parche Rectangular'!$C$9*'Parche Rectangular'!$C$12*COS(A120))/COS(A120))^2</f>
        <v>0.661932600829776</v>
      </c>
      <c r="C120" s="14" t="n">
        <f aca="false">BESSELJ('Parche Rectangular'!$C$9*'Parche Rectangular'!$C$16*SIN(A120),0)</f>
        <v>0.992594355330813</v>
      </c>
      <c r="D120" s="14" t="n">
        <f aca="false">SIN(A120)^3</f>
        <v>0.00163162766044828</v>
      </c>
      <c r="E120" s="14" t="n">
        <f aca="false">Tabla14[[#This Row],[( sin(0.5*k0*W*cos θ)/cos θ )²]]*Tabla14[[#This Row],[J0(k0*L*sin θ)]]*Tabla14[[#This Row],[sin³ θ]]</f>
        <v>0.00107202924066574</v>
      </c>
    </row>
    <row r="121" customFormat="false" ht="15" hidden="false" customHeight="false" outlineLevel="0" collapsed="false">
      <c r="A121" s="14" t="n">
        <f aca="false">A120+0.001</f>
        <v>0.119</v>
      </c>
      <c r="B121" s="14" t="n">
        <f aca="false">(SIN(0.5*'Parche Rectangular'!$C$9*'Parche Rectangular'!$C$12*COS(A121))/COS(A121))^2</f>
        <v>0.661982078439531</v>
      </c>
      <c r="C121" s="14" t="n">
        <f aca="false">BESSELJ('Parche Rectangular'!$C$9*'Parche Rectangular'!$C$16*SIN(A121),0)</f>
        <v>0.992469136294927</v>
      </c>
      <c r="D121" s="14" t="n">
        <f aca="false">SIN(A121)^3</f>
        <v>0.00167326377614391</v>
      </c>
      <c r="E121" s="14" t="n">
        <f aca="false">Tabla14[[#This Row],[( sin(0.5*k0*W*cos θ)/cos θ )²]]*Tabla14[[#This Row],[J0(k0*L*sin θ)]]*Tabla14[[#This Row],[sin³ θ]]</f>
        <v>0.00109932891574729</v>
      </c>
    </row>
    <row r="122" customFormat="false" ht="15" hidden="false" customHeight="false" outlineLevel="0" collapsed="false">
      <c r="A122" s="14" t="n">
        <f aca="false">A121+0.001</f>
        <v>0.12</v>
      </c>
      <c r="B122" s="14" t="n">
        <f aca="false">(SIN(0.5*'Parche Rectangular'!$C$9*'Parche Rectangular'!$C$12*COS(A122))/COS(A122))^2</f>
        <v>0.662031968590961</v>
      </c>
      <c r="C122" s="14" t="n">
        <f aca="false">BESSELJ('Parche Rectangular'!$C$9*'Parche Rectangular'!$C$16*SIN(A122),0)</f>
        <v>0.992342888645617</v>
      </c>
      <c r="D122" s="14" t="n">
        <f aca="false">SIN(A122)^3</f>
        <v>0.00171559714791703</v>
      </c>
      <c r="E122" s="14" t="n">
        <f aca="false">Tabla14[[#This Row],[( sin(0.5*k0*W*cos θ)/cos θ )²]]*Tabla14[[#This Row],[J0(k0*L*sin θ)]]*Tabla14[[#This Row],[sin³ θ]]</f>
        <v>0.0011270833620072</v>
      </c>
    </row>
    <row r="123" customFormat="false" ht="15" hidden="false" customHeight="false" outlineLevel="0" collapsed="false">
      <c r="A123" s="14" t="n">
        <f aca="false">A122+0.001</f>
        <v>0.121</v>
      </c>
      <c r="B123" s="14" t="n">
        <f aca="false">(SIN(0.5*'Parche Rectangular'!$C$9*'Parche Rectangular'!$C$12*COS(A123))/COS(A123))^2</f>
        <v>0.662082271157718</v>
      </c>
      <c r="C123" s="14" t="n">
        <f aca="false">BESSELJ('Parche Rectangular'!$C$9*'Parche Rectangular'!$C$16*SIN(A123),0)</f>
        <v>0.992215613084771</v>
      </c>
      <c r="D123" s="14" t="n">
        <f aca="false">SIN(A123)^3</f>
        <v>0.00175863335197257</v>
      </c>
      <c r="E123" s="14" t="n">
        <f aca="false">Tabla14[[#This Row],[( sin(0.5*k0*W*cos θ)/cos θ )²]]*Tabla14[[#This Row],[J0(k0*L*sin θ)]]*Tabla14[[#This Row],[sin³ θ]]</f>
        <v>0.00115529613534083</v>
      </c>
    </row>
    <row r="124" customFormat="false" ht="15" hidden="false" customHeight="false" outlineLevel="0" collapsed="false">
      <c r="A124" s="14" t="n">
        <f aca="false">A123+0.001</f>
        <v>0.122</v>
      </c>
      <c r="B124" s="14" t="n">
        <f aca="false">(SIN(0.5*'Parche Rectangular'!$C$9*'Parche Rectangular'!$C$12*COS(A124))/COS(A124))^2</f>
        <v>0.662132986012375</v>
      </c>
      <c r="C124" s="14" t="n">
        <f aca="false">BESSELJ('Parche Rectangular'!$C$9*'Parche Rectangular'!$C$16*SIN(A124),0)</f>
        <v>0.992087310319897</v>
      </c>
      <c r="D124" s="14" t="n">
        <f aca="false">SIN(A124)^3</f>
        <v>0.00180237795747171</v>
      </c>
      <c r="E124" s="14" t="n">
        <f aca="false">Tabla14[[#This Row],[( sin(0.5*k0*W*cos θ)/cos θ )²]]*Tabla14[[#This Row],[J0(k0*L*sin θ)]]*Tabla14[[#This Row],[sin³ θ]]</f>
        <v>0.00118397078506168</v>
      </c>
    </row>
    <row r="125" customFormat="false" ht="15" hidden="false" customHeight="false" outlineLevel="0" collapsed="false">
      <c r="A125" s="14" t="n">
        <f aca="false">A124+0.001</f>
        <v>0.123</v>
      </c>
      <c r="B125" s="14" t="n">
        <f aca="false">(SIN(0.5*'Parche Rectangular'!$C$9*'Parche Rectangular'!$C$12*COS(A125))/COS(A125))^2</f>
        <v>0.662184113026425</v>
      </c>
      <c r="C125" s="14" t="n">
        <f aca="false">BESSELJ('Parche Rectangular'!$C$9*'Parche Rectangular'!$C$16*SIN(A125),0)</f>
        <v>0.991957981064112</v>
      </c>
      <c r="D125" s="14" t="n">
        <f aca="false">SIN(A125)^3</f>
        <v>0.00184683652647578</v>
      </c>
      <c r="E125" s="14" t="n">
        <f aca="false">Tabla14[[#This Row],[( sin(0.5*k0*W*cos θ)/cos θ )²]]*Tabla14[[#This Row],[J0(k0*L*sin θ)]]*Tabla14[[#This Row],[sin³ θ]]</f>
        <v>0.00121311085385019</v>
      </c>
    </row>
    <row r="126" customFormat="false" ht="15" hidden="false" customHeight="false" outlineLevel="0" collapsed="false">
      <c r="A126" s="14" t="n">
        <f aca="false">A125+0.001</f>
        <v>0.124</v>
      </c>
      <c r="B126" s="14" t="n">
        <f aca="false">(SIN(0.5*'Parche Rectangular'!$C$9*'Parche Rectangular'!$C$12*COS(A126))/COS(A126))^2</f>
        <v>0.662235652070282</v>
      </c>
      <c r="C126" s="14" t="n">
        <f aca="false">BESSELJ('Parche Rectangular'!$C$9*'Parche Rectangular'!$C$16*SIN(A126),0)</f>
        <v>0.991827626036134</v>
      </c>
      <c r="D126" s="14" t="n">
        <f aca="false">SIN(A126)^3</f>
        <v>0.00189201461389028</v>
      </c>
      <c r="E126" s="14" t="n">
        <f aca="false">Tabla14[[#This Row],[( sin(0.5*k0*W*cos θ)/cos θ )²]]*Tabla14[[#This Row],[J0(k0*L*sin θ)]]*Tabla14[[#This Row],[sin³ θ]]</f>
        <v>0.00124271987770266</v>
      </c>
    </row>
    <row r="127" customFormat="false" ht="15" hidden="false" customHeight="false" outlineLevel="0" collapsed="false">
      <c r="A127" s="14" t="n">
        <f aca="false">A126+0.001</f>
        <v>0.125</v>
      </c>
      <c r="B127" s="14" t="n">
        <f aca="false">(SIN(0.5*'Parche Rectangular'!$C$9*'Parche Rectangular'!$C$12*COS(A127))/COS(A127))^2</f>
        <v>0.662287603013279</v>
      </c>
      <c r="C127" s="14" t="n">
        <f aca="false">BESSELJ('Parche Rectangular'!$C$9*'Parche Rectangular'!$C$16*SIN(A127),0)</f>
        <v>0.991696245960283</v>
      </c>
      <c r="D127" s="14" t="n">
        <f aca="false">SIN(A127)^3</f>
        <v>0.00193791776740888</v>
      </c>
      <c r="E127" s="14" t="n">
        <f aca="false">Tabla14[[#This Row],[( sin(0.5*k0*W*cos θ)/cos θ )²]]*Tabla14[[#This Row],[J0(k0*L*sin θ)]]*Tabla14[[#This Row],[sin³ θ]]</f>
        <v>0.00127280138588032</v>
      </c>
    </row>
    <row r="128" customFormat="false" ht="15" hidden="false" customHeight="false" outlineLevel="0" collapsed="false">
      <c r="A128" s="14" t="n">
        <f aca="false">A127+0.001</f>
        <v>0.126</v>
      </c>
      <c r="B128" s="14" t="n">
        <f aca="false">(SIN(0.5*'Parche Rectangular'!$C$9*'Parche Rectangular'!$C$12*COS(A128))/COS(A128))^2</f>
        <v>0.662339965723668</v>
      </c>
      <c r="C128" s="14" t="n">
        <f aca="false">BESSELJ('Parche Rectangular'!$C$9*'Parche Rectangular'!$C$16*SIN(A128),0)</f>
        <v>0.991563841566464</v>
      </c>
      <c r="D128" s="14" t="n">
        <f aca="false">SIN(A128)^3</f>
        <v>0.0019845515274576</v>
      </c>
      <c r="E128" s="14" t="n">
        <f aca="false">Tabla14[[#This Row],[( sin(0.5*k0*W*cos θ)/cos θ )²]]*Tabla14[[#This Row],[J0(k0*L*sin θ)]]*Tabla14[[#This Row],[sin³ θ]]</f>
        <v>0.00130335890085839</v>
      </c>
    </row>
    <row r="129" customFormat="false" ht="15" hidden="false" customHeight="false" outlineLevel="0" collapsed="false">
      <c r="A129" s="14" t="n">
        <f aca="false">A128+0.001</f>
        <v>0.127</v>
      </c>
      <c r="B129" s="14" t="n">
        <f aca="false">(SIN(0.5*'Parche Rectangular'!$C$9*'Parche Rectangular'!$C$12*COS(A129))/COS(A129))^2</f>
        <v>0.662392740068618</v>
      </c>
      <c r="C129" s="14" t="n">
        <f aca="false">BESSELJ('Parche Rectangular'!$C$9*'Parche Rectangular'!$C$16*SIN(A129),0)</f>
        <v>0.991430413590169</v>
      </c>
      <c r="D129" s="14" t="n">
        <f aca="false">SIN(A129)^3</f>
        <v>0.00203192142713893</v>
      </c>
      <c r="E129" s="14" t="n">
        <f aca="false">Tabla14[[#This Row],[( sin(0.5*k0*W*cos θ)/cos θ )²]]*Tabla14[[#This Row],[J0(k0*L*sin θ)]]*Tabla14[[#This Row],[sin³ θ]]</f>
        <v>0.00133439593827531</v>
      </c>
    </row>
    <row r="130" customFormat="false" ht="15" hidden="false" customHeight="false" outlineLevel="0" collapsed="false">
      <c r="A130" s="14" t="n">
        <f aca="false">A129+0.001</f>
        <v>0.128</v>
      </c>
      <c r="B130" s="14" t="n">
        <f aca="false">(SIN(0.5*'Parche Rectangular'!$C$9*'Parche Rectangular'!$C$12*COS(A130))/COS(A130))^2</f>
        <v>0.662445925914217</v>
      </c>
      <c r="C130" s="14" t="n">
        <f aca="false">BESSELJ('Parche Rectangular'!$C$9*'Parche Rectangular'!$C$16*SIN(A130),0)</f>
        <v>0.991295962772467</v>
      </c>
      <c r="D130" s="14" t="n">
        <f aca="false">SIN(A130)^3</f>
        <v>0.00208003299217612</v>
      </c>
      <c r="E130" s="14" t="n">
        <f aca="false">Tabla14[[#This Row],[( sin(0.5*k0*W*cos θ)/cos θ )²]]*Tabla14[[#This Row],[J0(k0*L*sin θ)]]*Tabla14[[#This Row],[sin³ θ]]</f>
        <v>0.00136591600688206</v>
      </c>
    </row>
    <row r="131" customFormat="false" ht="15" hidden="false" customHeight="false" outlineLevel="0" collapsed="false">
      <c r="A131" s="14" t="n">
        <f aca="false">A130+0.001</f>
        <v>0.129</v>
      </c>
      <c r="B131" s="14" t="n">
        <f aca="false">(SIN(0.5*'Parche Rectangular'!$C$9*'Parche Rectangular'!$C$12*COS(A131))/COS(A131))^2</f>
        <v>0.662499523125469</v>
      </c>
      <c r="C131" s="14" t="n">
        <f aca="false">BESSELJ('Parche Rectangular'!$C$9*'Parche Rectangular'!$C$16*SIN(A131),0)</f>
        <v>0.991160489859996</v>
      </c>
      <c r="D131" s="14" t="n">
        <f aca="false">SIN(A131)^3</f>
        <v>0.00212889174085749</v>
      </c>
      <c r="E131" s="14" t="n">
        <f aca="false">Tabla14[[#This Row],[( sin(0.5*k0*W*cos θ)/cos θ )²]]*Tabla14[[#This Row],[J0(k0*L*sin θ)]]*Tabla14[[#This Row],[sin³ θ]]</f>
        <v>0.00139792260849152</v>
      </c>
    </row>
    <row r="132" customFormat="false" ht="15" hidden="false" customHeight="false" outlineLevel="0" collapsed="false">
      <c r="A132" s="14" t="n">
        <f aca="false">A131+0.001</f>
        <v>0.13</v>
      </c>
      <c r="B132" s="14" t="n">
        <f aca="false">(SIN(0.5*'Parche Rectangular'!$C$9*'Parche Rectangular'!$C$12*COS(A132))/COS(A132))^2</f>
        <v>0.662553531566295</v>
      </c>
      <c r="C132" s="14" t="n">
        <f aca="false">BESSELJ('Parche Rectangular'!$C$9*'Parche Rectangular'!$C$16*SIN(A132),0)</f>
        <v>0.99102399560496</v>
      </c>
      <c r="D132" s="14" t="n">
        <f aca="false">SIN(A132)^3</f>
        <v>0.00217850318398079</v>
      </c>
      <c r="E132" s="14" t="n">
        <f aca="false">Tabla14[[#This Row],[( sin(0.5*k0*W*cos θ)/cos θ )²]]*Tabla14[[#This Row],[J0(k0*L*sin θ)]]*Tabla14[[#This Row],[sin³ θ]]</f>
        <v>0.001430419237928</v>
      </c>
    </row>
    <row r="133" customFormat="false" ht="15" hidden="false" customHeight="false" outlineLevel="0" collapsed="false">
      <c r="A133" s="14" t="n">
        <f aca="false">A132+0.001</f>
        <v>0.131</v>
      </c>
      <c r="B133" s="14" t="n">
        <f aca="false">(SIN(0.5*'Parche Rectangular'!$C$9*'Parche Rectangular'!$C$12*COS(A133))/COS(A133))^2</f>
        <v>0.662607951099533</v>
      </c>
      <c r="C133" s="14" t="n">
        <f aca="false">BESSELJ('Parche Rectangular'!$C$9*'Parche Rectangular'!$C$16*SIN(A133),0)</f>
        <v>0.990886480765121</v>
      </c>
      <c r="D133" s="14" t="n">
        <f aca="false">SIN(A133)^3</f>
        <v>0.00222887282479769</v>
      </c>
      <c r="E133" s="14" t="n">
        <f aca="false">Tabla14[[#This Row],[( sin(0.5*k0*W*cos θ)/cos θ )²]]*Tabla14[[#This Row],[J0(k0*L*sin θ)]]*Tabla14[[#This Row],[sin³ θ]]</f>
        <v>0.0014634093829768</v>
      </c>
    </row>
    <row r="134" customFormat="false" ht="15" hidden="false" customHeight="false" outlineLevel="0" collapsed="false">
      <c r="A134" s="14" t="n">
        <f aca="false">A133+0.001</f>
        <v>0.132</v>
      </c>
      <c r="B134" s="14" t="n">
        <f aca="false">(SIN(0.5*'Parche Rectangular'!$C$9*'Parche Rectangular'!$C$12*COS(A134))/COS(A134))^2</f>
        <v>0.662662781586934</v>
      </c>
      <c r="C134" s="14" t="n">
        <f aca="false">BESSELJ('Parche Rectangular'!$C$9*'Parche Rectangular'!$C$16*SIN(A134),0)</f>
        <v>0.990747946103788</v>
      </c>
      <c r="D134" s="14" t="n">
        <f aca="false">SIN(A134)^3</f>
        <v>0.00228000615895827</v>
      </c>
      <c r="E134" s="14" t="n">
        <f aca="false">Tabla14[[#This Row],[( sin(0.5*k0*W*cos θ)/cos θ )²]]*Tabla14[[#This Row],[J0(k0*L*sin θ)]]*Tabla14[[#This Row],[sin³ θ]]</f>
        <v>0.00149689652433392</v>
      </c>
    </row>
    <row r="135" customFormat="false" ht="15" hidden="false" customHeight="false" outlineLevel="0" collapsed="false">
      <c r="A135" s="14" t="n">
        <f aca="false">A134+0.001</f>
        <v>0.133</v>
      </c>
      <c r="B135" s="14" t="n">
        <f aca="false">(SIN(0.5*'Parche Rectangular'!$C$9*'Parche Rectangular'!$C$12*COS(A135))/COS(A135))^2</f>
        <v>0.662718022889166</v>
      </c>
      <c r="C135" s="14" t="n">
        <f aca="false">BESSELJ('Parche Rectangular'!$C$9*'Parche Rectangular'!$C$16*SIN(A135),0)</f>
        <v>0.990608392389817</v>
      </c>
      <c r="D135" s="14" t="n">
        <f aca="false">SIN(A135)^3</f>
        <v>0.00233190867445562</v>
      </c>
      <c r="E135" s="14" t="n">
        <f aca="false">Tabla14[[#This Row],[( sin(0.5*k0*W*cos θ)/cos θ )²]]*Tabla14[[#This Row],[J0(k0*L*sin θ)]]*Tabla14[[#This Row],[sin³ θ]]</f>
        <v>0.00153088413555582</v>
      </c>
    </row>
    <row r="136" customFormat="false" ht="15" hidden="false" customHeight="false" outlineLevel="0" collapsed="false">
      <c r="A136" s="14" t="n">
        <f aca="false">A135+0.001</f>
        <v>0.134</v>
      </c>
      <c r="B136" s="14" t="n">
        <f aca="false">(SIN(0.5*'Parche Rectangular'!$C$9*'Parche Rectangular'!$C$12*COS(A136))/COS(A136))^2</f>
        <v>0.662773674865811</v>
      </c>
      <c r="C136" s="14" t="n">
        <f aca="false">BESSELJ('Parche Rectangular'!$C$9*'Parche Rectangular'!$C$16*SIN(A136),0)</f>
        <v>0.990467820397599</v>
      </c>
      <c r="D136" s="14" t="n">
        <f aca="false">SIN(A136)^3</f>
        <v>0.00238458585157052</v>
      </c>
      <c r="E136" s="14" t="n">
        <f aca="false">Tabla14[[#This Row],[( sin(0.5*k0*W*cos θ)/cos θ )²]]*Tabla14[[#This Row],[J0(k0*L*sin θ)]]*Tabla14[[#This Row],[sin³ θ]]</f>
        <v>0.00156537568300933</v>
      </c>
    </row>
    <row r="137" customFormat="false" ht="15" hidden="false" customHeight="false" outlineLevel="0" collapsed="false">
      <c r="A137" s="14" t="n">
        <f aca="false">A136+0.001</f>
        <v>0.135</v>
      </c>
      <c r="B137" s="14" t="n">
        <f aca="false">(SIN(0.5*'Parche Rectangular'!$C$9*'Parche Rectangular'!$C$12*COS(A137))/COS(A137))^2</f>
        <v>0.662829737375364</v>
      </c>
      <c r="C137" s="14" t="n">
        <f aca="false">BESSELJ('Parche Rectangular'!$C$9*'Parche Rectangular'!$C$16*SIN(A137),0)</f>
        <v>0.990326230907055</v>
      </c>
      <c r="D137" s="14" t="n">
        <f aca="false">SIN(A137)^3</f>
        <v>0.00243804316281613</v>
      </c>
      <c r="E137" s="14" t="n">
        <f aca="false">Tabla14[[#This Row],[( sin(0.5*k0*W*cos θ)/cos θ )²]]*Tabla14[[#This Row],[J0(k0*L*sin θ)]]*Tabla14[[#This Row],[sin³ θ]]</f>
        <v>0.0016003746258216</v>
      </c>
    </row>
    <row r="138" customFormat="false" ht="15" hidden="false" customHeight="false" outlineLevel="0" collapsed="false">
      <c r="A138" s="14" t="n">
        <f aca="false">A137+0.001</f>
        <v>0.136</v>
      </c>
      <c r="B138" s="14" t="n">
        <f aca="false">(SIN(0.5*'Parche Rectangular'!$C$9*'Parche Rectangular'!$C$12*COS(A138))/COS(A138))^2</f>
        <v>0.662886210275234</v>
      </c>
      <c r="C138" s="14" t="n">
        <f aca="false">BESSELJ('Parche Rectangular'!$C$9*'Parche Rectangular'!$C$16*SIN(A138),0)</f>
        <v>0.990183624703631</v>
      </c>
      <c r="D138" s="14" t="n">
        <f aca="false">SIN(A138)^3</f>
        <v>0.00249228607288282</v>
      </c>
      <c r="E138" s="14" t="n">
        <f aca="false">Tabla14[[#This Row],[( sin(0.5*k0*W*cos θ)/cos θ )²]]*Tabla14[[#This Row],[J0(k0*L*sin θ)]]*Tabla14[[#This Row],[sin³ θ]]</f>
        <v>0.00163588441583022</v>
      </c>
    </row>
    <row r="139" customFormat="false" ht="15" hidden="false" customHeight="false" outlineLevel="0" collapsed="false">
      <c r="A139" s="14" t="n">
        <f aca="false">A138+0.001</f>
        <v>0.137</v>
      </c>
      <c r="B139" s="14" t="n">
        <f aca="false">(SIN(0.5*'Parche Rectangular'!$C$9*'Parche Rectangular'!$C$12*COS(A139))/COS(A139))^2</f>
        <v>0.662943093421741</v>
      </c>
      <c r="C139" s="14" t="n">
        <f aca="false">BESSELJ('Parche Rectangular'!$C$9*'Parche Rectangular'!$C$16*SIN(A139),0)</f>
        <v>0.990040002578286</v>
      </c>
      <c r="D139" s="14" t="n">
        <f aca="false">SIN(A139)^3</f>
        <v>0.00254732003858305</v>
      </c>
      <c r="E139" s="14" t="n">
        <f aca="false">Tabla14[[#This Row],[( sin(0.5*k0*W*cos θ)/cos θ )²]]*Tabla14[[#This Row],[J0(k0*L*sin θ)]]*Tabla14[[#This Row],[sin³ θ]]</f>
        <v>0.00167190849753338</v>
      </c>
    </row>
    <row r="140" customFormat="false" ht="15" hidden="false" customHeight="false" outlineLevel="0" collapsed="false">
      <c r="A140" s="14" t="n">
        <f aca="false">A139+0.001</f>
        <v>0.138</v>
      </c>
      <c r="B140" s="14" t="n">
        <f aca="false">(SIN(0.5*'Parche Rectangular'!$C$9*'Parche Rectangular'!$C$12*COS(A140))/COS(A140))^2</f>
        <v>0.663000386670118</v>
      </c>
      <c r="C140" s="14" t="n">
        <f aca="false">BESSELJ('Parche Rectangular'!$C$9*'Parche Rectangular'!$C$16*SIN(A140),0)</f>
        <v>0.98989536532749</v>
      </c>
      <c r="D140" s="14" t="n">
        <f aca="false">SIN(A140)^3</f>
        <v>0.00260315050879627</v>
      </c>
      <c r="E140" s="14" t="n">
        <f aca="false">Tabla14[[#This Row],[( sin(0.5*k0*W*cos θ)/cos θ )²]]*Tabla14[[#This Row],[J0(k0*L*sin θ)]]*Tabla14[[#This Row],[sin³ θ]]</f>
        <v>0.00170845030804014</v>
      </c>
    </row>
    <row r="141" customFormat="false" ht="15" hidden="false" customHeight="false" outlineLevel="0" collapsed="false">
      <c r="A141" s="14" t="n">
        <f aca="false">A140+0.001</f>
        <v>0.139</v>
      </c>
      <c r="B141" s="14" t="n">
        <f aca="false">(SIN(0.5*'Parche Rectangular'!$C$9*'Parche Rectangular'!$C$12*COS(A141))/COS(A141))^2</f>
        <v>0.66305808987451</v>
      </c>
      <c r="C141" s="14" t="n">
        <f aca="false">BESSELJ('Parche Rectangular'!$C$9*'Parche Rectangular'!$C$16*SIN(A141),0)</f>
        <v>0.989749713753213</v>
      </c>
      <c r="D141" s="14" t="n">
        <f aca="false">SIN(A141)^3</f>
        <v>0.00265978292441398</v>
      </c>
      <c r="E141" s="14" t="n">
        <f aca="false">Tabla14[[#This Row],[( sin(0.5*k0*W*cos θ)/cos θ )²]]*Tabla14[[#This Row],[J0(k0*L*sin θ)]]*Tabla14[[#This Row],[sin³ θ]]</f>
        <v>0.00174551327702087</v>
      </c>
    </row>
    <row r="142" customFormat="false" ht="15" hidden="false" customHeight="false" outlineLevel="0" collapsed="false">
      <c r="A142" s="14" t="n">
        <f aca="false">A141+0.001</f>
        <v>0.14</v>
      </c>
      <c r="B142" s="14" t="n">
        <f aca="false">(SIN(0.5*'Parche Rectangular'!$C$9*'Parche Rectangular'!$C$12*COS(A142))/COS(A142))^2</f>
        <v>0.663116202887972</v>
      </c>
      <c r="C142" s="14" t="n">
        <f aca="false">BESSELJ('Parche Rectangular'!$C$9*'Parche Rectangular'!$C$16*SIN(A142),0)</f>
        <v>0.989603048662922</v>
      </c>
      <c r="D142" s="14" t="n">
        <f aca="false">SIN(A142)^3</f>
        <v>0.00271722271828482</v>
      </c>
      <c r="E142" s="14" t="n">
        <f aca="false">Tabla14[[#This Row],[( sin(0.5*k0*W*cos θ)/cos θ )²]]*Tabla14[[#This Row],[J0(k0*L*sin θ)]]*Tabla14[[#This Row],[sin³ θ]]</f>
        <v>0.00178310082665768</v>
      </c>
    </row>
    <row r="143" customFormat="false" ht="15" hidden="false" customHeight="false" outlineLevel="0" collapsed="false">
      <c r="A143" s="14" t="n">
        <f aca="false">A142+0.001</f>
        <v>0.141</v>
      </c>
      <c r="B143" s="14" t="n">
        <f aca="false">(SIN(0.5*'Parche Rectangular'!$C$9*'Parche Rectangular'!$C$12*COS(A143))/COS(A143))^2</f>
        <v>0.663174725562468</v>
      </c>
      <c r="C143" s="14" t="n">
        <f aca="false">BESSELJ('Parche Rectangular'!$C$9*'Parche Rectangular'!$C$16*SIN(A143),0)</f>
        <v>0.989455370869568</v>
      </c>
      <c r="D143" s="14" t="n">
        <f aca="false">SIN(A143)^3</f>
        <v>0.00277547531515968</v>
      </c>
      <c r="E143" s="14" t="n">
        <f aca="false">Tabla14[[#This Row],[( sin(0.5*k0*W*cos θ)/cos θ )²]]*Tabla14[[#This Row],[J0(k0*L*sin θ)]]*Tabla14[[#This Row],[sin³ θ]]</f>
        <v>0.00182121637159505</v>
      </c>
    </row>
    <row r="144" customFormat="false" ht="15" hidden="false" customHeight="false" outlineLevel="0" collapsed="false">
      <c r="A144" s="14" t="n">
        <f aca="false">A143+0.001</f>
        <v>0.142</v>
      </c>
      <c r="B144" s="14" t="n">
        <f aca="false">(SIN(0.5*'Parche Rectangular'!$C$9*'Parche Rectangular'!$C$12*COS(A144))/COS(A144))^2</f>
        <v>0.663233657748874</v>
      </c>
      <c r="C144" s="14" t="n">
        <f aca="false">BESSELJ('Parche Rectangular'!$C$9*'Parche Rectangular'!$C$16*SIN(A144),0)</f>
        <v>0.989306681191586</v>
      </c>
      <c r="D144" s="14" t="n">
        <f aca="false">SIN(A144)^3</f>
        <v>0.002834546131637</v>
      </c>
      <c r="E144" s="14" t="n">
        <f aca="false">Tabla14[[#This Row],[( sin(0.5*k0*W*cos θ)/cos θ )²]]*Tabla14[[#This Row],[J0(k0*L*sin θ)]]*Tabla14[[#This Row],[sin³ θ]]</f>
        <v>0.00185986331889052</v>
      </c>
    </row>
    <row r="145" customFormat="false" ht="15" hidden="false" customHeight="false" outlineLevel="0" collapsed="false">
      <c r="A145" s="14" t="n">
        <f aca="false">A144+0.001</f>
        <v>0.143</v>
      </c>
      <c r="B145" s="14" t="n">
        <f aca="false">(SIN(0.5*'Parche Rectangular'!$C$9*'Parche Rectangular'!$C$12*COS(A145))/COS(A145))^2</f>
        <v>0.663292999296973</v>
      </c>
      <c r="C145" s="14" t="n">
        <f aca="false">BESSELJ('Parche Rectangular'!$C$9*'Parche Rectangular'!$C$16*SIN(A145),0)</f>
        <v>0.989156980452881</v>
      </c>
      <c r="D145" s="14" t="n">
        <f aca="false">SIN(A145)^3</f>
        <v>0.00289444057610803</v>
      </c>
      <c r="E145" s="14" t="n">
        <f aca="false">Tabla14[[#This Row],[( sin(0.5*k0*W*cos θ)/cos θ )²]]*Tabla14[[#This Row],[J0(k0*L*sin θ)]]*Tabla14[[#This Row],[sin³ θ]]</f>
        <v>0.00189904506796548</v>
      </c>
    </row>
    <row r="146" customFormat="false" ht="15" hidden="false" customHeight="false" outlineLevel="0" collapsed="false">
      <c r="A146" s="14" t="n">
        <f aca="false">A145+0.001</f>
        <v>0.144</v>
      </c>
      <c r="B146" s="14" t="n">
        <f aca="false">(SIN(0.5*'Parche Rectangular'!$C$9*'Parche Rectangular'!$C$12*COS(A146))/COS(A146))^2</f>
        <v>0.663352750055458</v>
      </c>
      <c r="C146" s="14" t="n">
        <f aca="false">BESSELJ('Parche Rectangular'!$C$9*'Parche Rectangular'!$C$16*SIN(A146),0)</f>
        <v>0.989006269482824</v>
      </c>
      <c r="D146" s="14" t="n">
        <f aca="false">SIN(A146)^3</f>
        <v>0.00295516404870225</v>
      </c>
      <c r="E146" s="14" t="n">
        <f aca="false">Tabla14[[#This Row],[( sin(0.5*k0*W*cos θ)/cos θ )²]]*Tabla14[[#This Row],[J0(k0*L*sin θ)]]*Tabla14[[#This Row],[sin³ θ]]</f>
        <v>0.00193876501055611</v>
      </c>
    </row>
    <row r="147" customFormat="false" ht="15" hidden="false" customHeight="false" outlineLevel="0" collapsed="false">
      <c r="A147" s="14" t="n">
        <f aca="false">A146+0.001</f>
        <v>0.145</v>
      </c>
      <c r="B147" s="14" t="n">
        <f aca="false">(SIN(0.5*'Parche Rectangular'!$C$9*'Parche Rectangular'!$C$12*COS(A147))/COS(A147))^2</f>
        <v>0.663412909871929</v>
      </c>
      <c r="C147" s="14" t="n">
        <f aca="false">BESSELJ('Parche Rectangular'!$C$9*'Parche Rectangular'!$C$16*SIN(A147),0)</f>
        <v>0.988854549116244</v>
      </c>
      <c r="D147" s="14" t="n">
        <f aca="false">SIN(A147)^3</f>
        <v>0.0030167219412328</v>
      </c>
      <c r="E147" s="14" t="n">
        <f aca="false">Tabla14[[#This Row],[( sin(0.5*k0*W*cos θ)/cos θ )²]]*Tabla14[[#This Row],[J0(k0*L*sin θ)]]*Tabla14[[#This Row],[sin³ θ]]</f>
        <v>0.00197902653066436</v>
      </c>
    </row>
    <row r="148" customFormat="false" ht="15" hidden="false" customHeight="false" outlineLevel="0" collapsed="false">
      <c r="A148" s="14" t="n">
        <f aca="false">A147+0.001</f>
        <v>0.146</v>
      </c>
      <c r="B148" s="14" t="n">
        <f aca="false">(SIN(0.5*'Parche Rectangular'!$C$9*'Parche Rectangular'!$C$12*COS(A148))/COS(A148))^2</f>
        <v>0.663473478592891</v>
      </c>
      <c r="C148" s="14" t="n">
        <f aca="false">BESSELJ('Parche Rectangular'!$C$9*'Parche Rectangular'!$C$16*SIN(A148),0)</f>
        <v>0.988701820193423</v>
      </c>
      <c r="D148" s="14" t="n">
        <f aca="false">SIN(A148)^3</f>
        <v>0.00307911963714205</v>
      </c>
      <c r="E148" s="14" t="n">
        <f aca="false">Tabla14[[#This Row],[( sin(0.5*k0*W*cos θ)/cos θ )²]]*Tabla14[[#This Row],[J0(k0*L*sin θ)]]*Tabla14[[#This Row],[sin³ θ]]</f>
        <v>0.0020198330045091</v>
      </c>
    </row>
    <row r="149" customFormat="false" ht="15" hidden="false" customHeight="false" outlineLevel="0" collapsed="false">
      <c r="A149" s="14" t="n">
        <f aca="false">A148+0.001</f>
        <v>0.147</v>
      </c>
      <c r="B149" s="14" t="n">
        <f aca="false">(SIN(0.5*'Parche Rectangular'!$C$9*'Parche Rectangular'!$C$12*COS(A149))/COS(A149))^2</f>
        <v>0.66353445606376</v>
      </c>
      <c r="C149" s="14" t="n">
        <f aca="false">BESSELJ('Parche Rectangular'!$C$9*'Parche Rectangular'!$C$16*SIN(A149),0)</f>
        <v>0.988548083560083</v>
      </c>
      <c r="D149" s="14" t="n">
        <f aca="false">SIN(A149)^3</f>
        <v>0.00314236251144717</v>
      </c>
      <c r="E149" s="14" t="n">
        <f aca="false">Tabla14[[#This Row],[( sin(0.5*k0*W*cos θ)/cos θ )²]]*Tabla14[[#This Row],[J0(k0*L*sin θ)]]*Tabla14[[#This Row],[sin³ θ]]</f>
        <v>0.00206118780047734</v>
      </c>
    </row>
    <row r="150" customFormat="false" ht="15" hidden="false" customHeight="false" outlineLevel="0" collapsed="false">
      <c r="A150" s="14" t="n">
        <f aca="false">A149+0.001</f>
        <v>0.148</v>
      </c>
      <c r="B150" s="14" t="n">
        <f aca="false">(SIN(0.5*'Parche Rectangular'!$C$9*'Parche Rectangular'!$C$12*COS(A150))/COS(A150))^2</f>
        <v>0.663595842128853</v>
      </c>
      <c r="C150" s="14" t="n">
        <f aca="false">BESSELJ('Parche Rectangular'!$C$9*'Parche Rectangular'!$C$16*SIN(A150),0)</f>
        <v>0.988393340067383</v>
      </c>
      <c r="D150" s="14" t="n">
        <f aca="false">SIN(A150)^3</f>
        <v>0.00320645593068585</v>
      </c>
      <c r="E150" s="14" t="n">
        <f aca="false">Tabla14[[#This Row],[( sin(0.5*k0*W*cos θ)/cos θ )²]]*Tabla14[[#This Row],[J0(k0*L*sin θ)]]*Tabla14[[#This Row],[sin³ θ]]</f>
        <v>0.00210309427907558</v>
      </c>
    </row>
    <row r="151" customFormat="false" ht="15" hidden="false" customHeight="false" outlineLevel="0" collapsed="false">
      <c r="A151" s="14" t="n">
        <f aca="false">A150+0.001</f>
        <v>0.149</v>
      </c>
      <c r="B151" s="14" t="n">
        <f aca="false">(SIN(0.5*'Parche Rectangular'!$C$9*'Parche Rectangular'!$C$12*COS(A151))/COS(A151))^2</f>
        <v>0.663657636631396</v>
      </c>
      <c r="C151" s="14" t="n">
        <f aca="false">BESSELJ('Parche Rectangular'!$C$9*'Parche Rectangular'!$C$16*SIN(A151),0)</f>
        <v>0.98823759057191</v>
      </c>
      <c r="D151" s="14" t="n">
        <f aca="false">SIN(A151)^3</f>
        <v>0.00327140525286206</v>
      </c>
      <c r="E151" s="14" t="n">
        <f aca="false">Tabla14[[#This Row],[( sin(0.5*k0*W*cos θ)/cos θ )²]]*Tabla14[[#This Row],[J0(k0*L*sin θ)]]*Tabla14[[#This Row],[sin³ θ]]</f>
        <v>0.00214555579288124</v>
      </c>
    </row>
    <row r="152" customFormat="false" ht="15" hidden="false" customHeight="false" outlineLevel="0" collapsed="false">
      <c r="A152" s="14" t="n">
        <f aca="false">A151+0.001</f>
        <v>0.15</v>
      </c>
      <c r="B152" s="14" t="n">
        <f aca="false">(SIN(0.5*'Parche Rectangular'!$C$9*'Parche Rectangular'!$C$12*COS(A152))/COS(A152))^2</f>
        <v>0.663719839413519</v>
      </c>
      <c r="C152" s="14" t="n">
        <f aca="false">BESSELJ('Parche Rectangular'!$C$9*'Parche Rectangular'!$C$16*SIN(A152),0)</f>
        <v>0.988080835935673</v>
      </c>
      <c r="D152" s="14" t="n">
        <f aca="false">SIN(A152)^3</f>
        <v>0.00333721582739187</v>
      </c>
      <c r="E152" s="14" t="n">
        <f aca="false">Tabla14[[#This Row],[( sin(0.5*k0*W*cos θ)/cos θ )²]]*Tabla14[[#This Row],[J0(k0*L*sin θ)]]*Tabla14[[#This Row],[sin³ θ]]</f>
        <v>0.00218857568649424</v>
      </c>
    </row>
    <row r="153" customFormat="false" ht="15" hidden="false" customHeight="false" outlineLevel="0" collapsed="false">
      <c r="A153" s="14" t="n">
        <f aca="false">A152+0.001</f>
        <v>0.151</v>
      </c>
      <c r="B153" s="14" t="n">
        <f aca="false">(SIN(0.5*'Parche Rectangular'!$C$9*'Parche Rectangular'!$C$12*COS(A153))/COS(A153))^2</f>
        <v>0.663782450316254</v>
      </c>
      <c r="C153" s="14" t="n">
        <f aca="false">BESSELJ('Parche Rectangular'!$C$9*'Parche Rectangular'!$C$16*SIN(A153),0)</f>
        <v>0.98792307702609</v>
      </c>
      <c r="D153" s="14" t="n">
        <f aca="false">SIN(A153)^3</f>
        <v>0.00340389299504942</v>
      </c>
      <c r="E153" s="14" t="n">
        <f aca="false">Tabla14[[#This Row],[( sin(0.5*k0*W*cos θ)/cos θ )²]]*Tabla14[[#This Row],[J0(k0*L*sin θ)]]*Tabla14[[#This Row],[sin³ θ]]</f>
        <v>0.00223215729648865</v>
      </c>
    </row>
    <row r="154" customFormat="false" ht="15" hidden="false" customHeight="false" outlineLevel="0" collapsed="false">
      <c r="A154" s="14" t="n">
        <f aca="false">A153+0.001</f>
        <v>0.152</v>
      </c>
      <c r="B154" s="14" t="n">
        <f aca="false">(SIN(0.5*'Parche Rectangular'!$C$9*'Parche Rectangular'!$C$12*COS(A154))/COS(A154))^2</f>
        <v>0.663845469179537</v>
      </c>
      <c r="C154" s="14" t="n">
        <f aca="false">BESSELJ('Parche Rectangular'!$C$9*'Parche Rectangular'!$C$16*SIN(A154),0)</f>
        <v>0.987764314715989</v>
      </c>
      <c r="D154" s="14" t="n">
        <f aca="false">SIN(A154)^3</f>
        <v>0.00347144208791285</v>
      </c>
      <c r="E154" s="14" t="n">
        <f aca="false">Tabla14[[#This Row],[( sin(0.5*k0*W*cos θ)/cos θ )²]]*Tabla14[[#This Row],[J0(k0*L*sin θ)]]*Tabla14[[#This Row],[sin³ θ]]</f>
        <v>0.00227630395136451</v>
      </c>
    </row>
    <row r="155" customFormat="false" ht="15" hidden="false" customHeight="false" outlineLevel="0" collapsed="false">
      <c r="A155" s="14" t="n">
        <f aca="false">A154+0.001</f>
        <v>0.153</v>
      </c>
      <c r="B155" s="14" t="n">
        <f aca="false">(SIN(0.5*'Parche Rectangular'!$C$9*'Parche Rectangular'!$C$12*COS(A155))/COS(A155))^2</f>
        <v>0.663908895842209</v>
      </c>
      <c r="C155" s="14" t="n">
        <f aca="false">BESSELJ('Parche Rectangular'!$C$9*'Parche Rectangular'!$C$16*SIN(A155),0)</f>
        <v>0.98760454988359</v>
      </c>
      <c r="D155" s="14" t="n">
        <f aca="false">SIN(A155)^3</f>
        <v>0.00353986842931047</v>
      </c>
      <c r="E155" s="14" t="n">
        <f aca="false">Tabla14[[#This Row],[( sin(0.5*k0*W*cos θ)/cos θ )²]]*Tabla14[[#This Row],[J0(k0*L*sin θ)]]*Tabla14[[#This Row],[sin³ θ]]</f>
        <v>0.00232101897149967</v>
      </c>
    </row>
    <row r="156" customFormat="false" ht="15" hidden="false" customHeight="false" outlineLevel="0" collapsed="false">
      <c r="A156" s="14" t="n">
        <f aca="false">A155+0.001</f>
        <v>0.154</v>
      </c>
      <c r="B156" s="14" t="n">
        <f aca="false">(SIN(0.5*'Parche Rectangular'!$C$9*'Parche Rectangular'!$C$12*COS(A156))/COS(A156))^2</f>
        <v>0.66397273014201</v>
      </c>
      <c r="C156" s="14" t="n">
        <f aca="false">BESSELJ('Parche Rectangular'!$C$9*'Parche Rectangular'!$C$16*SIN(A156),0)</f>
        <v>0.987443783412508</v>
      </c>
      <c r="D156" s="14" t="n">
        <f aca="false">SIN(A156)^3</f>
        <v>0.00360917733376681</v>
      </c>
      <c r="E156" s="14" t="n">
        <f aca="false">Tabla14[[#This Row],[( sin(0.5*k0*W*cos θ)/cos θ )²]]*Tabla14[[#This Row],[J0(k0*L*sin θ)]]*Tabla14[[#This Row],[sin³ θ]]</f>
        <v>0.00236630566910185</v>
      </c>
    </row>
    <row r="157" customFormat="false" ht="15" hidden="false" customHeight="false" outlineLevel="0" collapsed="false">
      <c r="A157" s="14" t="n">
        <f aca="false">A156+0.001</f>
        <v>0.155</v>
      </c>
      <c r="B157" s="14" t="n">
        <f aca="false">(SIN(0.5*'Parche Rectangular'!$C$9*'Parche Rectangular'!$C$12*COS(A157))/COS(A157))^2</f>
        <v>0.664036971915584</v>
      </c>
      <c r="C157" s="14" t="n">
        <f aca="false">BESSELJ('Parche Rectangular'!$C$9*'Parche Rectangular'!$C$16*SIN(A157),0)</f>
        <v>0.987282016191734</v>
      </c>
      <c r="D157" s="14" t="n">
        <f aca="false">SIN(A157)^3</f>
        <v>0.00367937410694896</v>
      </c>
      <c r="E157" s="14" t="n">
        <f aca="false">Tabla14[[#This Row],[( sin(0.5*k0*W*cos θ)/cos θ )²]]*Tabla14[[#This Row],[J0(k0*L*sin θ)]]*Tabla14[[#This Row],[sin³ θ]]</f>
        <v>0.00241216734816073</v>
      </c>
    </row>
    <row r="158" customFormat="false" ht="15" hidden="false" customHeight="false" outlineLevel="0" collapsed="false">
      <c r="A158" s="14" t="n">
        <f aca="false">A157+0.001</f>
        <v>0.156</v>
      </c>
      <c r="B158" s="14" t="n">
        <f aca="false">(SIN(0.5*'Parche Rectangular'!$C$9*'Parche Rectangular'!$C$12*COS(A158))/COS(A158))^2</f>
        <v>0.664101620998475</v>
      </c>
      <c r="C158" s="14" t="n">
        <f aca="false">BESSELJ('Parche Rectangular'!$C$9*'Parche Rectangular'!$C$16*SIN(A158),0)</f>
        <v>0.987119249115638</v>
      </c>
      <c r="D158" s="14" t="n">
        <f aca="false">SIN(A158)^3</f>
        <v>0.00375046404561284</v>
      </c>
      <c r="E158" s="14" t="n">
        <f aca="false">Tabla14[[#This Row],[( sin(0.5*k0*W*cos θ)/cos θ )²]]*Tabla14[[#This Row],[J0(k0*L*sin θ)]]*Tabla14[[#This Row],[sin³ θ]]</f>
        <v>0.00245860730440019</v>
      </c>
    </row>
    <row r="159" customFormat="false" ht="15" hidden="false" customHeight="false" outlineLevel="0" collapsed="false">
      <c r="A159" s="14" t="n">
        <f aca="false">A158+0.001</f>
        <v>0.157</v>
      </c>
      <c r="B159" s="14" t="n">
        <f aca="false">(SIN(0.5*'Parche Rectangular'!$C$9*'Parche Rectangular'!$C$12*COS(A159))/COS(A159))^2</f>
        <v>0.664166677225125</v>
      </c>
      <c r="C159" s="14" t="n">
        <f aca="false">BESSELJ('Parche Rectangular'!$C$9*'Parche Rectangular'!$C$16*SIN(A159),0)</f>
        <v>0.986955483083953</v>
      </c>
      <c r="D159" s="14" t="n">
        <f aca="false">SIN(A159)^3</f>
        <v>0.00382245243754958</v>
      </c>
      <c r="E159" s="14" t="n">
        <f aca="false">Tabla14[[#This Row],[( sin(0.5*k0*W*cos θ)/cos θ )²]]*Tabla14[[#This Row],[J0(k0*L*sin θ)]]*Tabla14[[#This Row],[sin³ θ]]</f>
        <v>0.00250562882523069</v>
      </c>
    </row>
    <row r="160" customFormat="false" ht="15" hidden="false" customHeight="false" outlineLevel="0" collapsed="false">
      <c r="A160" s="14" t="n">
        <f aca="false">A159+0.001</f>
        <v>0.158</v>
      </c>
      <c r="B160" s="14" t="n">
        <f aca="false">(SIN(0.5*'Parche Rectangular'!$C$9*'Parche Rectangular'!$C$12*COS(A160))/COS(A160))^2</f>
        <v>0.664232140428878</v>
      </c>
      <c r="C160" s="14" t="n">
        <f aca="false">BESSELJ('Parche Rectangular'!$C$9*'Parche Rectangular'!$C$16*SIN(A160),0)</f>
        <v>0.986790719001769</v>
      </c>
      <c r="D160" s="14" t="n">
        <f aca="false">SIN(A160)^3</f>
        <v>0.00389534456153206</v>
      </c>
      <c r="E160" s="14" t="n">
        <f aca="false">Tabla14[[#This Row],[( sin(0.5*k0*W*cos θ)/cos θ )²]]*Tabla14[[#This Row],[J0(k0*L*sin θ)]]*Tabla14[[#This Row],[sin³ θ]]</f>
        <v>0.00255323518970168</v>
      </c>
    </row>
    <row r="161" customFormat="false" ht="15" hidden="false" customHeight="false" outlineLevel="0" collapsed="false">
      <c r="A161" s="14" t="n">
        <f aca="false">A160+0.001</f>
        <v>0.159</v>
      </c>
      <c r="B161" s="14" t="n">
        <f aca="false">(SIN(0.5*'Parche Rectangular'!$C$9*'Parche Rectangular'!$C$12*COS(A161))/COS(A161))^2</f>
        <v>0.664298010441976</v>
      </c>
      <c r="C161" s="14" t="n">
        <f aca="false">BESSELJ('Parche Rectangular'!$C$9*'Parche Rectangular'!$C$16*SIN(A161),0)</f>
        <v>0.986624957779529</v>
      </c>
      <c r="D161" s="14" t="n">
        <f aca="false">SIN(A161)^3</f>
        <v>0.00396914568726142</v>
      </c>
      <c r="E161" s="14" t="n">
        <f aca="false">Tabla14[[#This Row],[( sin(0.5*k0*W*cos θ)/cos θ )²]]*Tabla14[[#This Row],[J0(k0*L*sin θ)]]*Tabla14[[#This Row],[sin³ θ]]</f>
        <v>0.00260142966845426</v>
      </c>
    </row>
    <row r="162" customFormat="false" ht="15" hidden="false" customHeight="false" outlineLevel="0" collapsed="false">
      <c r="A162" s="14" t="n">
        <f aca="false">A161+0.001</f>
        <v>0.16</v>
      </c>
      <c r="B162" s="14" t="n">
        <f aca="false">(SIN(0.5*'Parche Rectangular'!$C$9*'Parche Rectangular'!$C$12*COS(A162))/COS(A162))^2</f>
        <v>0.664364287095561</v>
      </c>
      <c r="C162" s="14" t="n">
        <f aca="false">BESSELJ('Parche Rectangular'!$C$9*'Parche Rectangular'!$C$16*SIN(A162),0)</f>
        <v>0.986458200333016</v>
      </c>
      <c r="D162" s="14" t="n">
        <f aca="false">SIN(A162)^3</f>
        <v>0.00404386107531376</v>
      </c>
      <c r="E162" s="14" t="n">
        <f aca="false">Tabla14[[#This Row],[( sin(0.5*k0*W*cos θ)/cos θ )²]]*Tabla14[[#This Row],[J0(k0*L*sin θ)]]*Tabla14[[#This Row],[sin³ θ]]</f>
        <v>0.0026502155236738</v>
      </c>
    </row>
    <row r="163" customFormat="false" ht="15" hidden="false" customHeight="false" outlineLevel="0" collapsed="false">
      <c r="A163" s="14" t="n">
        <f aca="false">A162+0.001</f>
        <v>0.161</v>
      </c>
      <c r="B163" s="14" t="n">
        <f aca="false">(SIN(0.5*'Parche Rectangular'!$C$9*'Parche Rectangular'!$C$12*COS(A163))/COS(A163))^2</f>
        <v>0.664430970219668</v>
      </c>
      <c r="C163" s="14" t="n">
        <f aca="false">BESSELJ('Parche Rectangular'!$C$9*'Parche Rectangular'!$C$16*SIN(A163),0)</f>
        <v>0.986290447583345</v>
      </c>
      <c r="D163" s="14" t="n">
        <f aca="false">SIN(A163)^3</f>
        <v>0.00411949597708681</v>
      </c>
      <c r="E163" s="14" t="n">
        <f aca="false">Tabla14[[#This Row],[( sin(0.5*k0*W*cos θ)/cos θ )²]]*Tabla14[[#This Row],[J0(k0*L*sin θ)]]*Tabla14[[#This Row],[sin³ θ]]</f>
        <v>0.00269959600904282</v>
      </c>
    </row>
    <row r="164" customFormat="false" ht="15" hidden="false" customHeight="false" outlineLevel="0" collapsed="false">
      <c r="A164" s="14" t="n">
        <f aca="false">A163+0.001</f>
        <v>0.162</v>
      </c>
      <c r="B164" s="14" t="n">
        <f aca="false">(SIN(0.5*'Parche Rectangular'!$C$9*'Parche Rectangular'!$C$12*COS(A164))/COS(A164))^2</f>
        <v>0.664498059643233</v>
      </c>
      <c r="C164" s="14" t="n">
        <f aca="false">BESSELJ('Parche Rectangular'!$C$9*'Parche Rectangular'!$C$16*SIN(A164),0)</f>
        <v>0.986121700456958</v>
      </c>
      <c r="D164" s="14" t="n">
        <f aca="false">SIN(A164)^3</f>
        <v>0.00419605563474679</v>
      </c>
      <c r="E164" s="14" t="n">
        <f aca="false">Tabla14[[#This Row],[( sin(0.5*k0*W*cos θ)/cos θ )²]]*Tabla14[[#This Row],[J0(k0*L*sin θ)]]*Tabla14[[#This Row],[sin³ θ]]</f>
        <v>0.0027495743696939</v>
      </c>
    </row>
    <row r="165" customFormat="false" ht="15" hidden="false" customHeight="false" outlineLevel="0" collapsed="false">
      <c r="A165" s="14" t="n">
        <f aca="false">A164+0.001</f>
        <v>0.163</v>
      </c>
      <c r="B165" s="14" t="n">
        <f aca="false">(SIN(0.5*'Parche Rectangular'!$C$9*'Parche Rectangular'!$C$12*COS(A165))/COS(A165))^2</f>
        <v>0.664565555194086</v>
      </c>
      <c r="C165" s="14" t="n">
        <f aca="false">BESSELJ('Parche Rectangular'!$C$9*'Parche Rectangular'!$C$16*SIN(A165),0)</f>
        <v>0.985951959885616</v>
      </c>
      <c r="D165" s="14" t="n">
        <f aca="false">SIN(A165)^3</f>
        <v>0.00427354528117528</v>
      </c>
      <c r="E165" s="14" t="n">
        <f aca="false">Tabla14[[#This Row],[( sin(0.5*k0*W*cos θ)/cos θ )²]]*Tabla14[[#This Row],[J0(k0*L*sin θ)]]*Tabla14[[#This Row],[sin³ θ]]</f>
        <v>0.00280015384216275</v>
      </c>
    </row>
    <row r="166" customFormat="false" ht="15" hidden="false" customHeight="false" outlineLevel="0" collapsed="false">
      <c r="A166" s="14" t="n">
        <f aca="false">A165+0.001</f>
        <v>0.164</v>
      </c>
      <c r="B166" s="14" t="n">
        <f aca="false">(SIN(0.5*'Parche Rectangular'!$C$9*'Parche Rectangular'!$C$12*COS(A166))/COS(A166))^2</f>
        <v>0.664633456698954</v>
      </c>
      <c r="C166" s="14" t="n">
        <f aca="false">BESSELJ('Parche Rectangular'!$C$9*'Parche Rectangular'!$C$16*SIN(A166),0)</f>
        <v>0.985781226806386</v>
      </c>
      <c r="D166" s="14" t="n">
        <f aca="false">SIN(A166)^3</f>
        <v>0.00435197013991625</v>
      </c>
      <c r="E166" s="14" t="n">
        <f aca="false">Tabla14[[#This Row],[( sin(0.5*k0*W*cos θ)/cos θ )²]]*Tabla14[[#This Row],[J0(k0*L*sin θ)]]*Tabla14[[#This Row],[sin³ θ]]</f>
        <v>0.00285133765434138</v>
      </c>
    </row>
    <row r="167" customFormat="false" ht="15" hidden="false" customHeight="false" outlineLevel="0" collapsed="false">
      <c r="A167" s="14" t="n">
        <f aca="false">A166+0.001</f>
        <v>0.165</v>
      </c>
      <c r="B167" s="14" t="n">
        <f aca="false">(SIN(0.5*'Parche Rectangular'!$C$9*'Parche Rectangular'!$C$12*COS(A167))/COS(A167))^2</f>
        <v>0.664701763983458</v>
      </c>
      <c r="C167" s="14" t="n">
        <f aca="false">BESSELJ('Parche Rectangular'!$C$9*'Parche Rectangular'!$C$16*SIN(A167),0)</f>
        <v>0.985609502161638</v>
      </c>
      <c r="D167" s="14" t="n">
        <f aca="false">SIN(A167)^3</f>
        <v>0.00443133542512303</v>
      </c>
      <c r="E167" s="14" t="n">
        <f aca="false">Tabla14[[#This Row],[( sin(0.5*k0*W*cos θ)/cos θ )²]]*Tabla14[[#This Row],[J0(k0*L*sin θ)]]*Tabla14[[#This Row],[sin³ θ]]</f>
        <v>0.00290312902543141</v>
      </c>
    </row>
    <row r="168" customFormat="false" ht="15" hidden="false" customHeight="false" outlineLevel="0" collapsed="false">
      <c r="A168" s="14" t="n">
        <f aca="false">A167+0.001</f>
        <v>0.166</v>
      </c>
      <c r="B168" s="14" t="n">
        <f aca="false">(SIN(0.5*'Parche Rectangular'!$C$9*'Parche Rectangular'!$C$12*COS(A168))/COS(A168))^2</f>
        <v>0.664770476872112</v>
      </c>
      <c r="C168" s="14" t="n">
        <f aca="false">BESSELJ('Parche Rectangular'!$C$9*'Parche Rectangular'!$C$16*SIN(A168),0)</f>
        <v>0.985436786899032</v>
      </c>
      <c r="D168" s="14" t="n">
        <f aca="false">SIN(A168)^3</f>
        <v>0.00451164634150559</v>
      </c>
      <c r="E168" s="14" t="n">
        <f aca="false">Tabla14[[#This Row],[( sin(0.5*k0*W*cos θ)/cos θ )²]]*Tabla14[[#This Row],[J0(k0*L*sin θ)]]*Tabla14[[#This Row],[sin³ θ]]</f>
        <v>0.00295553116589747</v>
      </c>
    </row>
    <row r="169" customFormat="false" ht="15" hidden="false" customHeight="false" outlineLevel="0" collapsed="false">
      <c r="A169" s="14" t="n">
        <f aca="false">A168+0.001</f>
        <v>0.167</v>
      </c>
      <c r="B169" s="14" t="n">
        <f aca="false">(SIN(0.5*'Parche Rectangular'!$C$9*'Parche Rectangular'!$C$12*COS(A169))/COS(A169))^2</f>
        <v>0.664839595188325</v>
      </c>
      <c r="C169" s="14" t="n">
        <f aca="false">BESSELJ('Parche Rectangular'!$C$9*'Parche Rectangular'!$C$16*SIN(A169),0)</f>
        <v>0.985263081971513</v>
      </c>
      <c r="D169" s="14" t="n">
        <f aca="false">SIN(A169)^3</f>
        <v>0.00459290808427766</v>
      </c>
      <c r="E169" s="14" t="n">
        <f aca="false">Tabla14[[#This Row],[( sin(0.5*k0*W*cos θ)/cos θ )²]]*Tabla14[[#This Row],[J0(k0*L*sin θ)]]*Tabla14[[#This Row],[sin³ θ]]</f>
        <v>0.00300854727742075</v>
      </c>
    </row>
    <row r="170" customFormat="false" ht="15" hidden="false" customHeight="false" outlineLevel="0" collapsed="false">
      <c r="A170" s="14" t="n">
        <f aca="false">A169+0.001</f>
        <v>0.168</v>
      </c>
      <c r="B170" s="14" t="n">
        <f aca="false">(SIN(0.5*'Parche Rectangular'!$C$9*'Parche Rectangular'!$C$12*COS(A170))/COS(A170))^2</f>
        <v>0.664909118754398</v>
      </c>
      <c r="C170" s="14" t="n">
        <f aca="false">BESSELJ('Parche Rectangular'!$C$9*'Parche Rectangular'!$C$16*SIN(A170),0)</f>
        <v>0.985088388337304</v>
      </c>
      <c r="D170" s="14" t="n">
        <f aca="false">SIN(A170)^3</f>
        <v>0.00467512583910415</v>
      </c>
      <c r="E170" s="14" t="n">
        <f aca="false">Tabla14[[#This Row],[( sin(0.5*k0*W*cos θ)/cos θ )²]]*Tabla14[[#This Row],[J0(k0*L*sin θ)]]*Tabla14[[#This Row],[sin³ θ]]</f>
        <v>0.00306218055285267</v>
      </c>
    </row>
    <row r="171" customFormat="false" ht="15" hidden="false" customHeight="false" outlineLevel="0" collapsed="false">
      <c r="A171" s="14" t="n">
        <f aca="false">A170+0.001</f>
        <v>0.169</v>
      </c>
      <c r="B171" s="14" t="n">
        <f aca="false">(SIN(0.5*'Parche Rectangular'!$C$9*'Parche Rectangular'!$C$12*COS(A171))/COS(A171))^2</f>
        <v>0.664979047391525</v>
      </c>
      <c r="C171" s="14" t="n">
        <f aca="false">BESSELJ('Parche Rectangular'!$C$9*'Parche Rectangular'!$C$16*SIN(A171),0)</f>
        <v>0.984912706959891</v>
      </c>
      <c r="D171" s="14" t="n">
        <f aca="false">SIN(A171)^3</f>
        <v>0.00475830478204848</v>
      </c>
      <c r="E171" s="14" t="n">
        <f aca="false">Tabla14[[#This Row],[( sin(0.5*k0*W*cos θ)/cos θ )²]]*Tabla14[[#This Row],[J0(k0*L*sin θ)]]*Tabla14[[#This Row],[sin³ θ]]</f>
        <v>0.0031164341761687</v>
      </c>
    </row>
    <row r="172" customFormat="false" ht="15" hidden="false" customHeight="false" outlineLevel="0" collapsed="false">
      <c r="A172" s="14" t="n">
        <f aca="false">A171+0.001</f>
        <v>0.17</v>
      </c>
      <c r="B172" s="14" t="n">
        <f aca="false">(SIN(0.5*'Parche Rectangular'!$C$9*'Parche Rectangular'!$C$12*COS(A172))/COS(A172))^2</f>
        <v>0.66504938091979</v>
      </c>
      <c r="C172" s="14" t="n">
        <f aca="false">BESSELJ('Parche Rectangular'!$C$9*'Parche Rectangular'!$C$16*SIN(A172),0)</f>
        <v>0.984736038808021</v>
      </c>
      <c r="D172" s="14" t="n">
        <f aca="false">SIN(A172)^3</f>
        <v>0.00484245007952015</v>
      </c>
      <c r="E172" s="14" t="n">
        <f aca="false">Tabla14[[#This Row],[( sin(0.5*k0*W*cos θ)/cos θ )²]]*Tabla14[[#This Row],[J0(k0*L*sin θ)]]*Tabla14[[#This Row],[sin³ θ]]</f>
        <v>0.0031713113224222</v>
      </c>
    </row>
    <row r="173" customFormat="false" ht="15" hidden="false" customHeight="false" outlineLevel="0" collapsed="false">
      <c r="A173" s="14" t="n">
        <f aca="false">A172+0.001</f>
        <v>0.171</v>
      </c>
      <c r="B173" s="14" t="n">
        <f aca="false">(SIN(0.5*'Parche Rectangular'!$C$9*'Parche Rectangular'!$C$12*COS(A173))/COS(A173))^2</f>
        <v>0.665120119158168</v>
      </c>
      <c r="C173" s="14" t="n">
        <f aca="false">BESSELJ('Parche Rectangular'!$C$9*'Parche Rectangular'!$C$16*SIN(A173),0)</f>
        <v>0.98455838485569</v>
      </c>
      <c r="D173" s="14" t="n">
        <f aca="false">SIN(A173)^3</f>
        <v>0.00492756688822227</v>
      </c>
      <c r="E173" s="14" t="n">
        <f aca="false">Tabla14[[#This Row],[( sin(0.5*k0*W*cos θ)/cos θ )²]]*Tabla14[[#This Row],[J0(k0*L*sin θ)]]*Tabla14[[#This Row],[sin³ θ]]</f>
        <v>0.00322681515769853</v>
      </c>
    </row>
    <row r="174" customFormat="false" ht="15" hidden="false" customHeight="false" outlineLevel="0" collapsed="false">
      <c r="A174" s="14" t="n">
        <f aca="false">A173+0.001</f>
        <v>0.172</v>
      </c>
      <c r="B174" s="14" t="n">
        <f aca="false">(SIN(0.5*'Parche Rectangular'!$C$9*'Parche Rectangular'!$C$12*COS(A174))/COS(A174))^2</f>
        <v>0.665191261924525</v>
      </c>
      <c r="C174" s="14" t="n">
        <f aca="false">BESSELJ('Parche Rectangular'!$C$9*'Parche Rectangular'!$C$16*SIN(A174),0)</f>
        <v>0.984379746082137</v>
      </c>
      <c r="D174" s="14" t="n">
        <f aca="false">SIN(A174)^3</f>
        <v>0.0050136603550993</v>
      </c>
      <c r="E174" s="14" t="n">
        <f aca="false">Tabla14[[#This Row],[( sin(0.5*k0*W*cos θ)/cos θ )²]]*Tabla14[[#This Row],[J0(k0*L*sin θ)]]*Tabla14[[#This Row],[sin³ θ]]</f>
        <v>0.00328294883906917</v>
      </c>
    </row>
    <row r="175" customFormat="false" ht="15" hidden="false" customHeight="false" outlineLevel="0" collapsed="false">
      <c r="A175" s="14" t="n">
        <f aca="false">A174+0.001</f>
        <v>0.173</v>
      </c>
      <c r="B175" s="14" t="n">
        <f aca="false">(SIN(0.5*'Parche Rectangular'!$C$9*'Parche Rectangular'!$C$12*COS(A175))/COS(A175))^2</f>
        <v>0.665262809035615</v>
      </c>
      <c r="C175" s="14" t="n">
        <f aca="false">BESSELJ('Parche Rectangular'!$C$9*'Parche Rectangular'!$C$16*SIN(A175),0)</f>
        <v>0.984200123471831</v>
      </c>
      <c r="D175" s="14" t="n">
        <f aca="false">SIN(A175)^3</f>
        <v>0.00510073561728474</v>
      </c>
      <c r="E175" s="14" t="n">
        <f aca="false">Tabla14[[#This Row],[( sin(0.5*k0*W*cos θ)/cos θ )²]]*Tabla14[[#This Row],[J0(k0*L*sin θ)]]*Tabla14[[#This Row],[sin³ θ]]</f>
        <v>0.00333971551454602</v>
      </c>
    </row>
    <row r="176" customFormat="false" ht="15" hidden="false" customHeight="false" outlineLevel="0" collapsed="false">
      <c r="A176" s="14" t="n">
        <f aca="false">A175+0.001</f>
        <v>0.174</v>
      </c>
      <c r="B176" s="14" t="n">
        <f aca="false">(SIN(0.5*'Parche Rectangular'!$C$9*'Parche Rectangular'!$C$12*COS(A176))/COS(A176))^2</f>
        <v>0.665334760307081</v>
      </c>
      <c r="C176" s="14" t="n">
        <f aca="false">BESSELJ('Parche Rectangular'!$C$9*'Parche Rectangular'!$C$16*SIN(A176),0)</f>
        <v>0.984019518014468</v>
      </c>
      <c r="D176" s="14" t="n">
        <f aca="false">SIN(A176)^3</f>
        <v>0.00518879780204904</v>
      </c>
      <c r="E176" s="14" t="n">
        <f aca="false">Tabla14[[#This Row],[( sin(0.5*k0*W*cos θ)/cos θ )²]]*Tabla14[[#This Row],[J0(k0*L*sin θ)]]*Tabla14[[#This Row],[sin³ θ]]</f>
        <v>0.00339711832303587</v>
      </c>
    </row>
    <row r="177" customFormat="false" ht="15" hidden="false" customHeight="false" outlineLevel="0" collapsed="false">
      <c r="A177" s="14" t="n">
        <f aca="false">A176+0.001</f>
        <v>0.175</v>
      </c>
      <c r="B177" s="14" t="n">
        <f aca="false">(SIN(0.5*'Parche Rectangular'!$C$9*'Parche Rectangular'!$C$12*COS(A177))/COS(A177))^2</f>
        <v>0.665407115553455</v>
      </c>
      <c r="C177" s="14" t="n">
        <f aca="false">BESSELJ('Parche Rectangular'!$C$9*'Parche Rectangular'!$C$16*SIN(A177),0)</f>
        <v>0.983837930704957</v>
      </c>
      <c r="D177" s="14" t="n">
        <f aca="false">SIN(A177)^3</f>
        <v>0.00527785202674751</v>
      </c>
      <c r="E177" s="14" t="n">
        <f aca="false">Tabla14[[#This Row],[( sin(0.5*k0*W*cos θ)/cos θ )²]]*Tabla14[[#This Row],[J0(k0*L*sin θ)]]*Tabla14[[#This Row],[sin³ θ]]</f>
        <v>0.00345516039429484</v>
      </c>
    </row>
    <row r="178" customFormat="false" ht="15" hidden="false" customHeight="false" outlineLevel="0" collapsed="false">
      <c r="A178" s="14" t="n">
        <f aca="false">A177+0.001</f>
        <v>0.176</v>
      </c>
      <c r="B178" s="14" t="n">
        <f aca="false">(SIN(0.5*'Parche Rectangular'!$C$9*'Parche Rectangular'!$C$12*COS(A178))/COS(A178))^2</f>
        <v>0.665479874588153</v>
      </c>
      <c r="C178" s="14" t="n">
        <f aca="false">BESSELJ('Parche Rectangular'!$C$9*'Parche Rectangular'!$C$16*SIN(A178),0)</f>
        <v>0.983655362543415</v>
      </c>
      <c r="D178" s="14" t="n">
        <f aca="false">SIN(A178)^3</f>
        <v>0.00536790339876839</v>
      </c>
      <c r="E178" s="14" t="n">
        <f aca="false">Tabla14[[#This Row],[( sin(0.5*k0*W*cos θ)/cos θ )²]]*Tabla14[[#This Row],[J0(k0*L*sin θ)]]*Tabla14[[#This Row],[sin³ θ]]</f>
        <v>0.00351384484888315</v>
      </c>
    </row>
    <row r="179" customFormat="false" ht="15" hidden="false" customHeight="false" outlineLevel="0" collapsed="false">
      <c r="A179" s="14" t="n">
        <f aca="false">A178+0.001</f>
        <v>0.177</v>
      </c>
      <c r="B179" s="14" t="n">
        <f aca="false">(SIN(0.5*'Parche Rectangular'!$C$9*'Parche Rectangular'!$C$12*COS(A179))/COS(A179))^2</f>
        <v>0.66555303722348</v>
      </c>
      <c r="C179" s="14" t="n">
        <f aca="false">BESSELJ('Parche Rectangular'!$C$9*'Parche Rectangular'!$C$16*SIN(A179),0)</f>
        <v>0.983471814535156</v>
      </c>
      <c r="D179" s="14" t="n">
        <f aca="false">SIN(A179)^3</f>
        <v>0.00545895701548095</v>
      </c>
      <c r="E179" s="14" t="n">
        <f aca="false">Tabla14[[#This Row],[( sin(0.5*k0*W*cos θ)/cos θ )²]]*Tabla14[[#This Row],[J0(k0*L*sin θ)]]*Tabla14[[#This Row],[sin³ θ]]</f>
        <v>0.0035731747981199</v>
      </c>
    </row>
    <row r="180" customFormat="false" ht="15" hidden="false" customHeight="false" outlineLevel="0" collapsed="false">
      <c r="A180" s="14" t="n">
        <f aca="false">A179+0.001</f>
        <v>0.178</v>
      </c>
      <c r="B180" s="14" t="n">
        <f aca="false">(SIN(0.5*'Parche Rectangular'!$C$9*'Parche Rectangular'!$C$12*COS(A180))/COS(A180))^2</f>
        <v>0.665626603270628</v>
      </c>
      <c r="C180" s="14" t="n">
        <f aca="false">BESSELJ('Parche Rectangular'!$C$9*'Parche Rectangular'!$C$16*SIN(A180),0)</f>
        <v>0.983287287690683</v>
      </c>
      <c r="D180" s="14" t="n">
        <f aca="false">SIN(A180)^3</f>
        <v>0.00555101796418367</v>
      </c>
      <c r="E180" s="14" t="n">
        <f aca="false">Tabla14[[#This Row],[( sin(0.5*k0*W*cos θ)/cos θ )²]]*Tabla14[[#This Row],[J0(k0*L*sin θ)]]*Tabla14[[#This Row],[sin³ θ]]</f>
        <v>0.00363315334403797</v>
      </c>
    </row>
    <row r="181" customFormat="false" ht="15" hidden="false" customHeight="false" outlineLevel="0" collapsed="false">
      <c r="A181" s="14" t="n">
        <f aca="false">A180+0.001</f>
        <v>0.179</v>
      </c>
      <c r="B181" s="14" t="n">
        <f aca="false">(SIN(0.5*'Parche Rectangular'!$C$9*'Parche Rectangular'!$C$12*COS(A181))/COS(A181))^2</f>
        <v>0.665700572539669</v>
      </c>
      <c r="C181" s="14" t="n">
        <f aca="false">BESSELJ('Parche Rectangular'!$C$9*'Parche Rectangular'!$C$16*SIN(A181),0)</f>
        <v>0.983101783025679</v>
      </c>
      <c r="D181" s="14" t="n">
        <f aca="false">SIN(A181)^3</f>
        <v>0.00564409132205264</v>
      </c>
      <c r="E181" s="14" t="n">
        <f aca="false">Tabla14[[#This Row],[( sin(0.5*k0*W*cos θ)/cos θ )²]]*Tabla14[[#This Row],[J0(k0*L*sin θ)]]*Tabla14[[#This Row],[sin³ θ]]</f>
        <v>0.00369378357933911</v>
      </c>
    </row>
    <row r="182" customFormat="false" ht="15" hidden="false" customHeight="false" outlineLevel="0" collapsed="false">
      <c r="A182" s="14" t="n">
        <f aca="false">A181+0.001</f>
        <v>0.18</v>
      </c>
      <c r="B182" s="14" t="n">
        <f aca="false">(SIN(0.5*'Parche Rectangular'!$C$9*'Parche Rectangular'!$C$12*COS(A182))/COS(A182))^2</f>
        <v>0.665774944839565</v>
      </c>
      <c r="C182" s="14" t="n">
        <f aca="false">BESSELJ('Parche Rectangular'!$C$9*'Parche Rectangular'!$C$16*SIN(A182),0)</f>
        <v>0.982915301560997</v>
      </c>
      <c r="D182" s="14" t="n">
        <f aca="false">SIN(A182)^3</f>
        <v>0.00573818215608987</v>
      </c>
      <c r="E182" s="14" t="n">
        <f aca="false">Tabla14[[#This Row],[( sin(0.5*k0*W*cos θ)/cos θ )²]]*Tabla14[[#This Row],[J0(k0*L*sin θ)]]*Tabla14[[#This Row],[sin³ θ]]</f>
        <v>0.00375506858734915</v>
      </c>
    </row>
    <row r="183" customFormat="false" ht="15" hidden="false" customHeight="false" outlineLevel="0" collapsed="false">
      <c r="A183" s="14" t="n">
        <f aca="false">A182+0.001</f>
        <v>0.181</v>
      </c>
      <c r="B183" s="14" t="n">
        <f aca="false">(SIN(0.5*'Parche Rectangular'!$C$9*'Parche Rectangular'!$C$12*COS(A183))/COS(A183))^2</f>
        <v>0.665849719978158</v>
      </c>
      <c r="C183" s="14" t="n">
        <f aca="false">BESSELJ('Parche Rectangular'!$C$9*'Parche Rectangular'!$C$16*SIN(A183),0)</f>
        <v>0.982727844322655</v>
      </c>
      <c r="D183" s="14" t="n">
        <f aca="false">SIN(A183)^3</f>
        <v>0.00583329552307184</v>
      </c>
      <c r="E183" s="14" t="n">
        <f aca="false">Tabla14[[#This Row],[( sin(0.5*k0*W*cos θ)/cos θ )²]]*Tabla14[[#This Row],[J0(k0*L*sin θ)]]*Tabla14[[#This Row],[sin³ θ]]</f>
        <v>0.00381701144197331</v>
      </c>
    </row>
    <row r="184" customFormat="false" ht="15" hidden="false" customHeight="false" outlineLevel="0" collapsed="false">
      <c r="A184" s="14" t="n">
        <f aca="false">A183+0.001</f>
        <v>0.182</v>
      </c>
      <c r="B184" s="14" t="n">
        <f aca="false">(SIN(0.5*'Parche Rectangular'!$C$9*'Parche Rectangular'!$C$12*COS(A184))/COS(A184))^2</f>
        <v>0.665924897762172</v>
      </c>
      <c r="C184" s="14" t="n">
        <f aca="false">BESSELJ('Parche Rectangular'!$C$9*'Parche Rectangular'!$C$16*SIN(A184),0)</f>
        <v>0.98253941234182</v>
      </c>
      <c r="D184" s="14" t="n">
        <f aca="false">SIN(A184)^3</f>
        <v>0.00592943646949805</v>
      </c>
      <c r="E184" s="14" t="n">
        <f aca="false">Tabla14[[#This Row],[( sin(0.5*k0*W*cos θ)/cos θ )²]]*Tabla14[[#This Row],[J0(k0*L*sin θ)]]*Tabla14[[#This Row],[sin³ θ]]</f>
        <v>0.00387961520765165</v>
      </c>
    </row>
    <row r="185" customFormat="false" ht="15" hidden="false" customHeight="false" outlineLevel="0" collapsed="false">
      <c r="A185" s="14" t="n">
        <f aca="false">A184+0.001</f>
        <v>0.183</v>
      </c>
      <c r="B185" s="14" t="n">
        <f aca="false">(SIN(0.5*'Parche Rectangular'!$C$9*'Parche Rectangular'!$C$12*COS(A185))/COS(A185))^2</f>
        <v>0.666000477997218</v>
      </c>
      <c r="C185" s="14" t="n">
        <f aca="false">BESSELJ('Parche Rectangular'!$C$9*'Parche Rectangular'!$C$16*SIN(A185),0)</f>
        <v>0.982350006654806</v>
      </c>
      <c r="D185" s="14" t="n">
        <f aca="false">SIN(A185)^3</f>
        <v>0.00602661003153971</v>
      </c>
      <c r="E185" s="14" t="n">
        <f aca="false">Tabla14[[#This Row],[( sin(0.5*k0*W*cos θ)/cos θ )²]]*Tabla14[[#This Row],[J0(k0*L*sin θ)]]*Tabla14[[#This Row],[sin³ θ]]</f>
        <v>0.00394288293931469</v>
      </c>
    </row>
    <row r="186" customFormat="false" ht="15" hidden="false" customHeight="false" outlineLevel="0" collapsed="false">
      <c r="A186" s="14" t="n">
        <f aca="false">A185+0.001</f>
        <v>0.184</v>
      </c>
      <c r="B186" s="14" t="n">
        <f aca="false">(SIN(0.5*'Parche Rectangular'!$C$9*'Parche Rectangular'!$C$12*COS(A186))/COS(A186))^2</f>
        <v>0.666076460487782</v>
      </c>
      <c r="C186" s="14" t="n">
        <f aca="false">BESSELJ('Parche Rectangular'!$C$9*'Parche Rectangular'!$C$16*SIN(A186),0)</f>
        <v>0.982159628303062</v>
      </c>
      <c r="D186" s="14" t="n">
        <f aca="false">SIN(A186)^3</f>
        <v>0.00612482123498854</v>
      </c>
      <c r="E186" s="14" t="n">
        <f aca="false">Tabla14[[#This Row],[( sin(0.5*k0*W*cos θ)/cos θ )²]]*Tabla14[[#This Row],[J0(k0*L*sin θ)]]*Tabla14[[#This Row],[sin³ θ]]</f>
        <v>0.00400681768233912</v>
      </c>
    </row>
    <row r="187" customFormat="false" ht="15" hidden="false" customHeight="false" outlineLevel="0" collapsed="false">
      <c r="A187" s="14" t="n">
        <f aca="false">A186+0.001</f>
        <v>0.185</v>
      </c>
      <c r="B187" s="14" t="n">
        <f aca="false">(SIN(0.5*'Parche Rectangular'!$C$9*'Parche Rectangular'!$C$12*COS(A187))/COS(A187))^2</f>
        <v>0.666152845037235</v>
      </c>
      <c r="C187" s="14" t="n">
        <f aca="false">BESSELJ('Parche Rectangular'!$C$9*'Parche Rectangular'!$C$16*SIN(A187),0)</f>
        <v>0.981968278333159</v>
      </c>
      <c r="D187" s="14" t="n">
        <f aca="false">SIN(A187)^3</f>
        <v>0.00622407509520558</v>
      </c>
      <c r="E187" s="14" t="n">
        <f aca="false">Tabla14[[#This Row],[( sin(0.5*k0*W*cos θ)/cos θ )²]]*Tabla14[[#This Row],[J0(k0*L*sin θ)]]*Tabla14[[#This Row],[sin³ θ]]</f>
        <v>0.00407142247250368</v>
      </c>
    </row>
    <row r="188" customFormat="false" ht="15" hidden="false" customHeight="false" outlineLevel="0" collapsed="false">
      <c r="A188" s="14" t="n">
        <f aca="false">A187+0.001</f>
        <v>0.186</v>
      </c>
      <c r="B188" s="14" t="n">
        <f aca="false">(SIN(0.5*'Parche Rectangular'!$C$9*'Parche Rectangular'!$C$12*COS(A188))/COS(A188))^2</f>
        <v>0.666229631447826</v>
      </c>
      <c r="C188" s="14" t="n">
        <f aca="false">BESSELJ('Parche Rectangular'!$C$9*'Parche Rectangular'!$C$16*SIN(A188),0)</f>
        <v>0.981775957796787</v>
      </c>
      <c r="D188" s="14" t="n">
        <f aca="false">SIN(A188)^3</f>
        <v>0.00632437661707022</v>
      </c>
      <c r="E188" s="14" t="n">
        <f aca="false">Tabla14[[#This Row],[( sin(0.5*k0*W*cos θ)/cos θ )²]]*Tabla14[[#This Row],[J0(k0*L*sin θ)]]*Tabla14[[#This Row],[sin³ θ]]</f>
        <v>0.00413670033594513</v>
      </c>
    </row>
    <row r="189" customFormat="false" ht="15" hidden="false" customHeight="false" outlineLevel="0" collapsed="false">
      <c r="A189" s="14" t="n">
        <f aca="false">A188+0.001</f>
        <v>0.187</v>
      </c>
      <c r="B189" s="14" t="n">
        <f aca="false">(SIN(0.5*'Parche Rectangular'!$C$9*'Parche Rectangular'!$C$12*COS(A189))/COS(A189))^2</f>
        <v>0.666306819520684</v>
      </c>
      <c r="C189" s="14" t="n">
        <f aca="false">BESSELJ('Parche Rectangular'!$C$9*'Parche Rectangular'!$C$16*SIN(A189),0)</f>
        <v>0.981582667750744</v>
      </c>
      <c r="D189" s="14" t="n">
        <f aca="false">SIN(A189)^3</f>
        <v>0.00642573079492919</v>
      </c>
      <c r="E189" s="14" t="n">
        <f aca="false">Tabla14[[#This Row],[( sin(0.5*k0*W*cos θ)/cos θ )²]]*Tabla14[[#This Row],[J0(k0*L*sin θ)]]*Tabla14[[#This Row],[sin³ θ]]</f>
        <v>0.00420265428911442</v>
      </c>
    </row>
    <row r="190" customFormat="false" ht="15" hidden="false" customHeight="false" outlineLevel="0" collapsed="false">
      <c r="A190" s="14" t="n">
        <f aca="false">A189+0.001</f>
        <v>0.188</v>
      </c>
      <c r="B190" s="14" t="n">
        <f aca="false">(SIN(0.5*'Parche Rectangular'!$C$9*'Parche Rectangular'!$C$12*COS(A190))/COS(A190))^2</f>
        <v>0.666384409055815</v>
      </c>
      <c r="C190" s="14" t="n">
        <f aca="false">BESSELJ('Parche Rectangular'!$C$9*'Parche Rectangular'!$C$16*SIN(A190),0)</f>
        <v>0.981388409256925</v>
      </c>
      <c r="D190" s="14" t="n">
        <f aca="false">SIN(A190)^3</f>
        <v>0.00652814261254578</v>
      </c>
      <c r="E190" s="14" t="n">
        <f aca="false">Tabla14[[#This Row],[( sin(0.5*k0*W*cos θ)/cos θ )²]]*Tabla14[[#This Row],[J0(k0*L*sin θ)]]*Tabla14[[#This Row],[sin³ θ]]</f>
        <v>0.00426928733873292</v>
      </c>
    </row>
    <row r="191" customFormat="false" ht="15" hidden="false" customHeight="false" outlineLevel="0" collapsed="false">
      <c r="A191" s="14" t="n">
        <f aca="false">A190+0.001</f>
        <v>0.189</v>
      </c>
      <c r="B191" s="14" t="n">
        <f aca="false">(SIN(0.5*'Parche Rectangular'!$C$9*'Parche Rectangular'!$C$12*COS(A191))/COS(A191))^2</f>
        <v>0.666462399852105</v>
      </c>
      <c r="C191" s="14" t="n">
        <f aca="false">BESSELJ('Parche Rectangular'!$C$9*'Parche Rectangular'!$C$16*SIN(A191),0)</f>
        <v>0.981193183382313</v>
      </c>
      <c r="D191" s="14" t="n">
        <f aca="false">SIN(A191)^3</f>
        <v>0.00663161704304904</v>
      </c>
      <c r="E191" s="14" t="n">
        <f aca="false">Tabla14[[#This Row],[( sin(0.5*k0*W*cos θ)/cos θ )²]]*Tabla14[[#This Row],[J0(k0*L*sin θ)]]*Tabla14[[#This Row],[sin³ θ]]</f>
        <v>0.0043366024817489</v>
      </c>
    </row>
    <row r="192" customFormat="false" ht="15" hidden="false" customHeight="false" outlineLevel="0" collapsed="false">
      <c r="A192" s="14" t="n">
        <f aca="false">A191+0.001</f>
        <v>0.19</v>
      </c>
      <c r="B192" s="14" t="n">
        <f aca="false">(SIN(0.5*'Parche Rectangular'!$C$9*'Parche Rectangular'!$C$12*COS(A192))/COS(A192))^2</f>
        <v>0.666540791707314</v>
      </c>
      <c r="C192" s="14" t="n">
        <f aca="false">BESSELJ('Parche Rectangular'!$C$9*'Parche Rectangular'!$C$16*SIN(A192),0)</f>
        <v>0.98099699119897</v>
      </c>
      <c r="D192" s="14" t="n">
        <f aca="false">SIN(A192)^3</f>
        <v>0.00673615904888314</v>
      </c>
      <c r="E192" s="14" t="n">
        <f aca="false">Tabla14[[#This Row],[( sin(0.5*k0*W*cos θ)/cos θ )²]]*Tabla14[[#This Row],[J0(k0*L*sin θ)]]*Tabla14[[#This Row],[sin³ θ]]</f>
        <v>0.00440460270529397</v>
      </c>
    </row>
    <row r="193" customFormat="false" ht="15" hidden="false" customHeight="false" outlineLevel="0" collapsed="false">
      <c r="A193" s="14" t="n">
        <f aca="false">A192+0.001</f>
        <v>0.191</v>
      </c>
      <c r="B193" s="14" t="n">
        <f aca="false">(SIN(0.5*'Parche Rectangular'!$C$9*'Parche Rectangular'!$C$12*COS(A193))/COS(A193))^2</f>
        <v>0.666619584418081</v>
      </c>
      <c r="C193" s="14" t="n">
        <f aca="false">BESSELJ('Parche Rectangular'!$C$9*'Parche Rectangular'!$C$16*SIN(A193),0)</f>
        <v>0.98079983378403</v>
      </c>
      <c r="D193" s="14" t="n">
        <f aca="false">SIN(A193)^3</f>
        <v>0.00684177358175683</v>
      </c>
      <c r="E193" s="14" t="n">
        <f aca="false">Tabla14[[#This Row],[( sin(0.5*k0*W*cos θ)/cos θ )²]]*Tabla14[[#This Row],[J0(k0*L*sin θ)]]*Tabla14[[#This Row],[sin³ θ]]</f>
        <v>0.00447329098663987</v>
      </c>
    </row>
    <row r="194" customFormat="false" ht="15" hidden="false" customHeight="false" outlineLevel="0" collapsed="false">
      <c r="A194" s="14" t="n">
        <f aca="false">A193+0.001</f>
        <v>0.192</v>
      </c>
      <c r="B194" s="14" t="n">
        <f aca="false">(SIN(0.5*'Parche Rectangular'!$C$9*'Parche Rectangular'!$C$12*COS(A194))/COS(A194))^2</f>
        <v>0.666698777779918</v>
      </c>
      <c r="C194" s="14" t="n">
        <f aca="false">BESSELJ('Parche Rectangular'!$C$9*'Parche Rectangular'!$C$16*SIN(A194),0)</f>
        <v>0.980601712219686</v>
      </c>
      <c r="D194" s="14" t="n">
        <f aca="false">SIN(A194)^3</f>
        <v>0.00694846558259298</v>
      </c>
      <c r="E194" s="14" t="n">
        <f aca="false">Tabla14[[#This Row],[( sin(0.5*k0*W*cos θ)/cos θ )²]]*Tabla14[[#This Row],[J0(k0*L*sin θ)]]*Tabla14[[#This Row],[sin³ θ]]</f>
        <v>0.00454267029315524</v>
      </c>
    </row>
    <row r="195" customFormat="false" ht="15" hidden="false" customHeight="false" outlineLevel="0" collapsed="false">
      <c r="A195" s="14" t="n">
        <f aca="false">A194+0.001</f>
        <v>0.193</v>
      </c>
      <c r="B195" s="14" t="n">
        <f aca="false">(SIN(0.5*'Parche Rectangular'!$C$9*'Parche Rectangular'!$C$12*COS(A195))/COS(A195))^2</f>
        <v>0.666778371587211</v>
      </c>
      <c r="C195" s="14" t="n">
        <f aca="false">BESSELJ('Parche Rectangular'!$C$9*'Parche Rectangular'!$C$16*SIN(A195),0)</f>
        <v>0.98040262759318</v>
      </c>
      <c r="D195" s="14" t="n">
        <f aca="false">SIN(A195)^3</f>
        <v>0.0070562399814782</v>
      </c>
      <c r="E195" s="14" t="n">
        <f aca="false">Tabla14[[#This Row],[( sin(0.5*k0*W*cos θ)/cos θ )²]]*Tabla14[[#This Row],[J0(k0*L*sin θ)]]*Tabla14[[#This Row],[sin³ θ]]</f>
        <v>0.0046127435822626</v>
      </c>
    </row>
    <row r="196" customFormat="false" ht="15" hidden="false" customHeight="false" outlineLevel="0" collapsed="false">
      <c r="A196" s="14" t="n">
        <f aca="false">A195+0.001</f>
        <v>0.194</v>
      </c>
      <c r="B196" s="14" t="n">
        <f aca="false">(SIN(0.5*'Parche Rectangular'!$C$9*'Parche Rectangular'!$C$12*COS(A196))/COS(A196))^2</f>
        <v>0.666858365633224</v>
      </c>
      <c r="C196" s="14" t="n">
        <f aca="false">BESSELJ('Parche Rectangular'!$C$9*'Parche Rectangular'!$C$16*SIN(A196),0)</f>
        <v>0.980202580996799</v>
      </c>
      <c r="D196" s="14" t="n">
        <f aca="false">SIN(A196)^3</f>
        <v>0.00716510169761258</v>
      </c>
      <c r="E196" s="14" t="n">
        <f aca="false">Tabla14[[#This Row],[( sin(0.5*k0*W*cos θ)/cos θ )²]]*Tabla14[[#This Row],[J0(k0*L*sin θ)]]*Tabla14[[#This Row],[sin³ θ]]</f>
        <v>0.00468351380139545</v>
      </c>
    </row>
    <row r="197" customFormat="false" ht="15" hidden="false" customHeight="false" outlineLevel="0" collapsed="false">
      <c r="A197" s="14" t="n">
        <f aca="false">A196+0.001</f>
        <v>0.195</v>
      </c>
      <c r="B197" s="14" t="n">
        <f aca="false">(SIN(0.5*'Parche Rectangular'!$C$9*'Parche Rectangular'!$C$12*COS(A197))/COS(A197))^2</f>
        <v>0.66693875971009</v>
      </c>
      <c r="C197" s="14" t="n">
        <f aca="false">BESSELJ('Parche Rectangular'!$C$9*'Parche Rectangular'!$C$16*SIN(A197),0)</f>
        <v>0.980001573527859</v>
      </c>
      <c r="D197" s="14" t="n">
        <f aca="false">SIN(A197)^3</f>
        <v>0.00727505563925956</v>
      </c>
      <c r="E197" s="14" t="n">
        <f aca="false">Tabla14[[#This Row],[( sin(0.5*k0*W*cos θ)/cos θ )²]]*Tabla14[[#This Row],[J0(k0*L*sin θ)]]*Tabla14[[#This Row],[sin³ θ]]</f>
        <v>0.00475498388795554</v>
      </c>
    </row>
    <row r="198" customFormat="false" ht="15" hidden="false" customHeight="false" outlineLevel="0" collapsed="false">
      <c r="A198" s="14" t="n">
        <f aca="false">A197+0.001</f>
        <v>0.196</v>
      </c>
      <c r="B198" s="14" t="n">
        <f aca="false">(SIN(0.5*'Parche Rectangular'!$C$9*'Parche Rectangular'!$C$12*COS(A198))/COS(A198))^2</f>
        <v>0.667019553608815</v>
      </c>
      <c r="C198" s="14" t="n">
        <f aca="false">BESSELJ('Parche Rectangular'!$C$9*'Parche Rectangular'!$C$16*SIN(A198),0)</f>
        <v>0.979799606288701</v>
      </c>
      <c r="D198" s="14" t="n">
        <f aca="false">SIN(A198)^3</f>
        <v>0.00738610670369583</v>
      </c>
      <c r="E198" s="14" t="n">
        <f aca="false">Tabla14[[#This Row],[( sin(0.5*k0*W*cos θ)/cos θ )²]]*Tabla14[[#This Row],[J0(k0*L*sin θ)]]*Tabla14[[#This Row],[sin³ θ]]</f>
        <v>0.00482715676927023</v>
      </c>
    </row>
    <row r="199" customFormat="false" ht="15" hidden="false" customHeight="false" outlineLevel="0" collapsed="false">
      <c r="A199" s="14" t="n">
        <f aca="false">A198+0.001</f>
        <v>0.197</v>
      </c>
      <c r="B199" s="14" t="n">
        <f aca="false">(SIN(0.5*'Parche Rectangular'!$C$9*'Parche Rectangular'!$C$12*COS(A199))/COS(A199))^2</f>
        <v>0.667100747119278</v>
      </c>
      <c r="C199" s="14" t="n">
        <f aca="false">BESSELJ('Parche Rectangular'!$C$9*'Parche Rectangular'!$C$16*SIN(A199),0)</f>
        <v>0.979596680386674</v>
      </c>
      <c r="D199" s="14" t="n">
        <f aca="false">SIN(A199)^3</f>
        <v>0.0074982597771614</v>
      </c>
      <c r="E199" s="14" t="n">
        <f aca="false">Tabla14[[#This Row],[( sin(0.5*k0*W*cos θ)/cos θ )²]]*Tabla14[[#This Row],[J0(k0*L*sin θ)]]*Tabla14[[#This Row],[sin³ θ]]</f>
        <v>0.00490003536255003</v>
      </c>
    </row>
    <row r="200" customFormat="false" ht="15" hidden="false" customHeight="false" outlineLevel="0" collapsed="false">
      <c r="A200" s="14" t="n">
        <f aca="false">A199+0.001</f>
        <v>0.198</v>
      </c>
      <c r="B200" s="14" t="n">
        <f aca="false">(SIN(0.5*'Parche Rectangular'!$C$9*'Parche Rectangular'!$C$12*COS(A200))/COS(A200))^2</f>
        <v>0.667182340030228</v>
      </c>
      <c r="C200" s="14" t="n">
        <f aca="false">BESSELJ('Parche Rectangular'!$C$9*'Parche Rectangular'!$C$16*SIN(A200),0)</f>
        <v>0.979392796934135</v>
      </c>
      <c r="D200" s="14" t="n">
        <f aca="false">SIN(A200)^3</f>
        <v>0.00761151973480972</v>
      </c>
      <c r="E200" s="14" t="n">
        <f aca="false">Tabla14[[#This Row],[( sin(0.5*k0*W*cos θ)/cos θ )²]]*Tabla14[[#This Row],[J0(k0*L*sin θ)]]*Tabla14[[#This Row],[sin³ θ]]</f>
        <v>0.00497362257484632</v>
      </c>
    </row>
    <row r="201" customFormat="false" ht="15" hidden="false" customHeight="false" outlineLevel="0" collapsed="false">
      <c r="A201" s="14" t="n">
        <f aca="false">A200+0.001</f>
        <v>0.199</v>
      </c>
      <c r="B201" s="14" t="n">
        <f aca="false">(SIN(0.5*'Parche Rectangular'!$C$9*'Parche Rectangular'!$C$12*COS(A201))/COS(A201))^2</f>
        <v>0.667264332129283</v>
      </c>
      <c r="C201" s="14" t="n">
        <f aca="false">BESSELJ('Parche Rectangular'!$C$9*'Parche Rectangular'!$C$16*SIN(A201),0)</f>
        <v>0.979187957048431</v>
      </c>
      <c r="D201" s="14" t="n">
        <f aca="false">SIN(A201)^3</f>
        <v>0.0077258914406579</v>
      </c>
      <c r="E201" s="14" t="n">
        <f aca="false">Tabla14[[#This Row],[( sin(0.5*k0*W*cos θ)/cos θ )²]]*Tabla14[[#This Row],[J0(k0*L*sin θ)]]*Tabla14[[#This Row],[sin³ θ]]</f>
        <v>0.00504792130300911</v>
      </c>
    </row>
    <row r="202" customFormat="false" ht="15" hidden="false" customHeight="false" outlineLevel="0" collapsed="false">
      <c r="A202" s="14" t="n">
        <f aca="false">A201+0.001</f>
        <v>0.2</v>
      </c>
      <c r="B202" s="14" t="n">
        <f aca="false">(SIN(0.5*'Parche Rectangular'!$C$9*'Parche Rectangular'!$C$12*COS(A202))/COS(A202))^2</f>
        <v>0.667346723202932</v>
      </c>
      <c r="C202" s="14" t="n">
        <f aca="false">BESSELJ('Parche Rectangular'!$C$9*'Parche Rectangular'!$C$16*SIN(A202),0)</f>
        <v>0.978982161851893</v>
      </c>
      <c r="D202" s="14" t="n">
        <f aca="false">SIN(A202)^3</f>
        <v>0.00784137974753709</v>
      </c>
      <c r="E202" s="14" t="n">
        <f aca="false">Tabla14[[#This Row],[( sin(0.5*k0*W*cos θ)/cos θ )²]]*Tabla14[[#This Row],[J0(k0*L*sin θ)]]*Tabla14[[#This Row],[sin³ θ]]</f>
        <v>0.00512293443364505</v>
      </c>
    </row>
    <row r="203" customFormat="false" ht="15" hidden="false" customHeight="false" outlineLevel="0" collapsed="false">
      <c r="A203" s="14" t="n">
        <f aca="false">A202+0.001</f>
        <v>0.201</v>
      </c>
      <c r="B203" s="14" t="n">
        <f aca="false">(SIN(0.5*'Parche Rectangular'!$C$9*'Parche Rectangular'!$C$12*COS(A203))/COS(A203))^2</f>
        <v>0.667429513036531</v>
      </c>
      <c r="C203" s="14" t="n">
        <f aca="false">BESSELJ('Parche Rectangular'!$C$9*'Parche Rectangular'!$C$16*SIN(A203),0)</f>
        <v>0.978775412471827</v>
      </c>
      <c r="D203" s="14" t="n">
        <f aca="false">SIN(A203)^3</f>
        <v>0.00795798949704291</v>
      </c>
      <c r="E203" s="14" t="n">
        <f aca="false">Tabla14[[#This Row],[( sin(0.5*k0*W*cos θ)/cos θ )²]]*Tabla14[[#This Row],[J0(k0*L*sin θ)]]*Tabla14[[#This Row],[sin³ θ]]</f>
        <v>0.00519866484307552</v>
      </c>
    </row>
    <row r="204" customFormat="false" ht="15" hidden="false" customHeight="false" outlineLevel="0" collapsed="false">
      <c r="A204" s="14" t="n">
        <f aca="false">A203+0.001</f>
        <v>0.202</v>
      </c>
      <c r="B204" s="14" t="n">
        <f aca="false">(SIN(0.5*'Parche Rectangular'!$C$9*'Parche Rectangular'!$C$12*COS(A204))/COS(A204))^2</f>
        <v>0.667512701414304</v>
      </c>
      <c r="C204" s="14" t="n">
        <f aca="false">BESSELJ('Parche Rectangular'!$C$9*'Parche Rectangular'!$C$16*SIN(A204),0)</f>
        <v>0.978567710040499</v>
      </c>
      <c r="D204" s="14" t="n">
        <f aca="false">SIN(A204)^3</f>
        <v>0.00807572551948597</v>
      </c>
      <c r="E204" s="14" t="n">
        <f aca="false">Tabla14[[#This Row],[( sin(0.5*k0*W*cos θ)/cos θ )²]]*Tabla14[[#This Row],[J0(k0*L*sin θ)]]*Tabla14[[#This Row],[sin³ θ]]</f>
        <v>0.00527511539729488</v>
      </c>
    </row>
    <row r="205" customFormat="false" ht="15" hidden="false" customHeight="false" outlineLevel="0" collapsed="false">
      <c r="A205" s="14" t="n">
        <f aca="false">A204+0.001</f>
        <v>0.203</v>
      </c>
      <c r="B205" s="14" t="n">
        <f aca="false">(SIN(0.5*'Parche Rectangular'!$C$9*'Parche Rectangular'!$C$12*COS(A205))/COS(A205))^2</f>
        <v>0.667596288119343</v>
      </c>
      <c r="C205" s="14" t="n">
        <f aca="false">BESSELJ('Parche Rectangular'!$C$9*'Parche Rectangular'!$C$16*SIN(A205),0)</f>
        <v>0.978359055695134</v>
      </c>
      <c r="D205" s="14" t="n">
        <f aca="false">SIN(A205)^3</f>
        <v>0.00819459263384256</v>
      </c>
      <c r="E205" s="14" t="n">
        <f aca="false">Tabla14[[#This Row],[( sin(0.5*k0*W*cos θ)/cos θ )²]]*Tabla14[[#This Row],[J0(k0*L*sin θ)]]*Tabla14[[#This Row],[sin³ θ]]</f>
        <v>0.00535228895192894</v>
      </c>
    </row>
    <row r="206" customFormat="false" ht="15" hidden="false" customHeight="false" outlineLevel="0" collapsed="false">
      <c r="A206" s="14" t="n">
        <f aca="false">A205+0.001</f>
        <v>0.204</v>
      </c>
      <c r="B206" s="14" t="n">
        <f aca="false">(SIN(0.5*'Parche Rectangular'!$C$9*'Parche Rectangular'!$C$12*COS(A206))/COS(A206))^2</f>
        <v>0.667680272933605</v>
      </c>
      <c r="C206" s="14" t="n">
        <f aca="false">BESSELJ('Parche Rectangular'!$C$9*'Parche Rectangular'!$C$16*SIN(A206),0)</f>
        <v>0.978149450577896</v>
      </c>
      <c r="D206" s="14" t="n">
        <f aca="false">SIN(A206)^3</f>
        <v>0.00831459564770536</v>
      </c>
      <c r="E206" s="14" t="n">
        <f aca="false">Tabla14[[#This Row],[( sin(0.5*k0*W*cos θ)/cos θ )²]]*Tabla14[[#This Row],[J0(k0*L*sin θ)]]*Tabla14[[#This Row],[sin³ θ]]</f>
        <v>0.00543018835219341</v>
      </c>
    </row>
    <row r="207" customFormat="false" ht="15" hidden="false" customHeight="false" outlineLevel="0" collapsed="false">
      <c r="A207" s="14" t="n">
        <f aca="false">A206+0.001</f>
        <v>0.205</v>
      </c>
      <c r="B207" s="14" t="n">
        <f aca="false">(SIN(0.5*'Parche Rectangular'!$C$9*'Parche Rectangular'!$C$12*COS(A207))/COS(A207))^2</f>
        <v>0.667764655637911</v>
      </c>
      <c r="C207" s="14" t="n">
        <f aca="false">BESSELJ('Parche Rectangular'!$C$9*'Parche Rectangular'!$C$16*SIN(A207),0)</f>
        <v>0.977938895835887</v>
      </c>
      <c r="D207" s="14" t="n">
        <f aca="false">SIN(A207)^3</f>
        <v>0.00843573935723431</v>
      </c>
      <c r="E207" s="14" t="n">
        <f aca="false">Tabla14[[#This Row],[( sin(0.5*k0*W*cos θ)/cos θ )²]]*Tabla14[[#This Row],[J0(k0*L*sin θ)]]*Tabla14[[#This Row],[sin³ θ]]</f>
        <v>0.0055088164328527</v>
      </c>
    </row>
    <row r="208" customFormat="false" ht="15" hidden="false" customHeight="false" outlineLevel="0" collapsed="false">
      <c r="A208" s="14" t="n">
        <f aca="false">A207+0.001</f>
        <v>0.206</v>
      </c>
      <c r="B208" s="14" t="n">
        <f aca="false">(SIN(0.5*'Parche Rectangular'!$C$9*'Parche Rectangular'!$C$12*COS(A208))/COS(A208))^2</f>
        <v>0.667849436011949</v>
      </c>
      <c r="C208" s="14" t="n">
        <f aca="false">BESSELJ('Parche Rectangular'!$C$9*'Parche Rectangular'!$C$16*SIN(A208),0)</f>
        <v>0.977727392621131</v>
      </c>
      <c r="D208" s="14" t="n">
        <f aca="false">SIN(A208)^3</f>
        <v>0.00855802854710758</v>
      </c>
      <c r="E208" s="14" t="n">
        <f aca="false">Tabla14[[#This Row],[( sin(0.5*k0*W*cos θ)/cos θ )²]]*Tabla14[[#This Row],[J0(k0*L*sin θ)]]*Tabla14[[#This Row],[sin³ θ]]</f>
        <v>0.00558817601817868</v>
      </c>
    </row>
    <row r="209" customFormat="false" ht="15" hidden="false" customHeight="false" outlineLevel="0" collapsed="false">
      <c r="A209" s="14" t="n">
        <f aca="false">A208+0.001</f>
        <v>0.207</v>
      </c>
      <c r="B209" s="14" t="n">
        <f aca="false">(SIN(0.5*'Parche Rectangular'!$C$9*'Parche Rectangular'!$C$12*COS(A209))/COS(A209))^2</f>
        <v>0.667934613834269</v>
      </c>
      <c r="C209" s="14" t="n">
        <f aca="false">BESSELJ('Parche Rectangular'!$C$9*'Parche Rectangular'!$C$16*SIN(A209),0)</f>
        <v>0.977514942090564</v>
      </c>
      <c r="D209" s="14" t="n">
        <f aca="false">SIN(A209)^3</f>
        <v>0.00868146799047261</v>
      </c>
      <c r="E209" s="14" t="n">
        <f aca="false">Tabla14[[#This Row],[( sin(0.5*k0*W*cos θ)/cos θ )²]]*Tabla14[[#This Row],[J0(k0*L*sin θ)]]*Tabla14[[#This Row],[sin³ θ]]</f>
        <v>0.00566826992190977</v>
      </c>
    </row>
    <row r="210" customFormat="false" ht="15" hidden="false" customHeight="false" outlineLevel="0" collapsed="false">
      <c r="A210" s="14" t="n">
        <f aca="false">A209+0.001</f>
        <v>0.208</v>
      </c>
      <c r="B210" s="14" t="n">
        <f aca="false">(SIN(0.5*'Parche Rectangular'!$C$9*'Parche Rectangular'!$C$12*COS(A210))/COS(A210))^2</f>
        <v>0.668020188882286</v>
      </c>
      <c r="C210" s="14" t="n">
        <f aca="false">BESSELJ('Parche Rectangular'!$C$9*'Parche Rectangular'!$C$16*SIN(A210),0)</f>
        <v>0.97730154540603</v>
      </c>
      <c r="D210" s="14" t="n">
        <f aca="false">SIN(A210)^3</f>
        <v>0.00880606244889732</v>
      </c>
      <c r="E210" s="14" t="n">
        <f aca="false">Tabla14[[#This Row],[( sin(0.5*k0*W*cos θ)/cos θ )²]]*Tabla14[[#This Row],[J0(k0*L*sin θ)]]*Tabla14[[#This Row],[sin³ θ]]</f>
        <v>0.00574910094721003</v>
      </c>
    </row>
    <row r="211" customFormat="false" ht="15" hidden="false" customHeight="false" outlineLevel="0" collapsed="false">
      <c r="A211" s="14" t="n">
        <f aca="false">A210+0.001</f>
        <v>0.209</v>
      </c>
      <c r="B211" s="14" t="n">
        <f aca="false">(SIN(0.5*'Parche Rectangular'!$C$9*'Parche Rectangular'!$C$12*COS(A211))/COS(A211))^2</f>
        <v>0.668106160932273</v>
      </c>
      <c r="C211" s="14" t="n">
        <f aca="false">BESSELJ('Parche Rectangular'!$C$9*'Parche Rectangular'!$C$16*SIN(A211),0)</f>
        <v>0.977087203734265</v>
      </c>
      <c r="D211" s="14" t="n">
        <f aca="false">SIN(A211)^3</f>
        <v>0.00893181667232131</v>
      </c>
      <c r="E211" s="14" t="n">
        <f aca="false">Tabla14[[#This Row],[( sin(0.5*k0*W*cos θ)/cos θ )²]]*Tabla14[[#This Row],[J0(k0*L*sin θ)]]*Tabla14[[#This Row],[sin³ θ]]</f>
        <v>0.00583067188662847</v>
      </c>
    </row>
    <row r="212" customFormat="false" ht="15" hidden="false" customHeight="false" outlineLevel="0" collapsed="false">
      <c r="A212" s="14" t="n">
        <f aca="false">A211+0.001</f>
        <v>0.21</v>
      </c>
      <c r="B212" s="14" t="n">
        <f aca="false">(SIN(0.5*'Parche Rectangular'!$C$9*'Parche Rectangular'!$C$12*COS(A212))/COS(A212))^2</f>
        <v>0.668192529759369</v>
      </c>
      <c r="C212" s="14" t="n">
        <f aca="false">BESSELJ('Parche Rectangular'!$C$9*'Parche Rectangular'!$C$16*SIN(A212),0)</f>
        <v>0.976871918246886</v>
      </c>
      <c r="D212" s="14" t="n">
        <f aca="false">SIN(A212)^3</f>
        <v>0.00905873539900732</v>
      </c>
      <c r="E212" s="14" t="n">
        <f aca="false">Tabla14[[#This Row],[( sin(0.5*k0*W*cos θ)/cos θ )²]]*Tabla14[[#This Row],[J0(k0*L*sin θ)]]*Tabla14[[#This Row],[sin³ θ]]</f>
        <v>0.00591298552205852</v>
      </c>
    </row>
    <row r="213" customFormat="false" ht="15" hidden="false" customHeight="false" outlineLevel="0" collapsed="false">
      <c r="A213" s="14" t="n">
        <f aca="false">A212+0.001</f>
        <v>0.211</v>
      </c>
      <c r="B213" s="14" t="n">
        <f aca="false">(SIN(0.5*'Parche Rectangular'!$C$9*'Parche Rectangular'!$C$12*COS(A213))/COS(A213))^2</f>
        <v>0.668279295137571</v>
      </c>
      <c r="C213" s="14" t="n">
        <f aca="false">BESSELJ('Parche Rectangular'!$C$9*'Parche Rectangular'!$C$16*SIN(A213),0)</f>
        <v>0.976655690120387</v>
      </c>
      <c r="D213" s="14" t="n">
        <f aca="false">SIN(A213)^3</f>
        <v>0.00918682335549267</v>
      </c>
      <c r="E213" s="14" t="n">
        <f aca="false">Tabla14[[#This Row],[( sin(0.5*k0*W*cos θ)/cos θ )²]]*Tabla14[[#This Row],[J0(k0*L*sin θ)]]*Tabla14[[#This Row],[sin³ θ]]</f>
        <v>0.00599604462469762</v>
      </c>
    </row>
    <row r="214" customFormat="false" ht="15" hidden="false" customHeight="false" outlineLevel="0" collapsed="false">
      <c r="A214" s="14" t="n">
        <f aca="false">A213+0.001</f>
        <v>0.212</v>
      </c>
      <c r="B214" s="14" t="n">
        <f aca="false">(SIN(0.5*'Parche Rectangular'!$C$9*'Parche Rectangular'!$C$12*COS(A214))/COS(A214))^2</f>
        <v>0.668366456839736</v>
      </c>
      <c r="C214" s="14" t="n">
        <f aca="false">BESSELJ('Parche Rectangular'!$C$9*'Parche Rectangular'!$C$16*SIN(A214),0)</f>
        <v>0.976438520536124</v>
      </c>
      <c r="D214" s="14" t="n">
        <f aca="false">SIN(A214)^3</f>
        <v>0.00931608525654084</v>
      </c>
      <c r="E214" s="14" t="n">
        <f aca="false">Tabla14[[#This Row],[( sin(0.5*k0*W*cos θ)/cos θ )²]]*Tabla14[[#This Row],[J0(k0*L*sin θ)]]*Tabla14[[#This Row],[sin³ θ]]</f>
        <v>0.00607985195500699</v>
      </c>
    </row>
    <row r="215" customFormat="false" ht="15" hidden="false" customHeight="false" outlineLevel="0" collapsed="false">
      <c r="A215" s="14" t="n">
        <f aca="false">A214+0.001</f>
        <v>0.213</v>
      </c>
      <c r="B215" s="14" t="n">
        <f aca="false">(SIN(0.5*'Parche Rectangular'!$C$9*'Parche Rectangular'!$C$12*COS(A215))/COS(A215))^2</f>
        <v>0.668454014637579</v>
      </c>
      <c r="C215" s="14" t="n">
        <f aca="false">BESSELJ('Parche Rectangular'!$C$9*'Parche Rectangular'!$C$16*SIN(A215),0)</f>
        <v>0.976220410680305</v>
      </c>
      <c r="D215" s="14" t="n">
        <f aca="false">SIN(A215)^3</f>
        <v>0.00944652580509322</v>
      </c>
      <c r="E215" s="14" t="n">
        <f aca="false">Tabla14[[#This Row],[( sin(0.5*k0*W*cos θ)/cos θ )²]]*Tabla14[[#This Row],[J0(k0*L*sin θ)]]*Tabla14[[#This Row],[sin³ θ]]</f>
        <v>0.00616441026267153</v>
      </c>
    </row>
    <row r="216" customFormat="false" ht="15" hidden="false" customHeight="false" outlineLevel="0" collapsed="false">
      <c r="A216" s="14" t="n">
        <f aca="false">A215+0.001</f>
        <v>0.214</v>
      </c>
      <c r="B216" s="14" t="n">
        <f aca="false">(SIN(0.5*'Parche Rectangular'!$C$9*'Parche Rectangular'!$C$12*COS(A216))/COS(A216))^2</f>
        <v>0.668541968301676</v>
      </c>
      <c r="C216" s="14" t="n">
        <f aca="false">BESSELJ('Parche Rectangular'!$C$9*'Parche Rectangular'!$C$16*SIN(A216),0)</f>
        <v>0.97600136174398</v>
      </c>
      <c r="D216" s="14" t="n">
        <f aca="false">SIN(A216)^3</f>
        <v>0.00957814969222088</v>
      </c>
      <c r="E216" s="14" t="n">
        <f aca="false">Tabla14[[#This Row],[( sin(0.5*k0*W*cos θ)/cos θ )²]]*Tabla14[[#This Row],[J0(k0*L*sin θ)]]*Tabla14[[#This Row],[sin³ θ]]</f>
        <v>0.00624972228655988</v>
      </c>
    </row>
    <row r="217" customFormat="false" ht="15" hidden="false" customHeight="false" outlineLevel="0" collapsed="false">
      <c r="A217" s="14" t="n">
        <f aca="false">A216+0.001</f>
        <v>0.215</v>
      </c>
      <c r="B217" s="14" t="n">
        <f aca="false">(SIN(0.5*'Parche Rectangular'!$C$9*'Parche Rectangular'!$C$12*COS(A217))/COS(A217))^2</f>
        <v>0.668630317601457</v>
      </c>
      <c r="C217" s="14" t="n">
        <f aca="false">BESSELJ('Parche Rectangular'!$C$9*'Parche Rectangular'!$C$16*SIN(A217),0)</f>
        <v>0.975781374923035</v>
      </c>
      <c r="D217" s="14" t="n">
        <f aca="false">SIN(A217)^3</f>
        <v>0.00971096159707648</v>
      </c>
      <c r="E217" s="14" t="n">
        <f aca="false">Tabla14[[#This Row],[( sin(0.5*k0*W*cos θ)/cos θ )²]]*Tabla14[[#This Row],[J0(k0*L*sin θ)]]*Tabla14[[#This Row],[sin³ θ]]</f>
        <v>0.00633579075468469</v>
      </c>
    </row>
    <row r="218" customFormat="false" ht="15" hidden="false" customHeight="false" outlineLevel="0" collapsed="false">
      <c r="A218" s="14" t="n">
        <f aca="false">A217+0.001</f>
        <v>0.216</v>
      </c>
      <c r="B218" s="14" t="n">
        <f aca="false">(SIN(0.5*'Parche Rectangular'!$C$9*'Parche Rectangular'!$C$12*COS(A218))/COS(A218))^2</f>
        <v>0.66871906230521</v>
      </c>
      <c r="C218" s="14" t="n">
        <f aca="false">BESSELJ('Parche Rectangular'!$C$9*'Parche Rectangular'!$C$16*SIN(A218),0)</f>
        <v>0.975560451418173</v>
      </c>
      <c r="D218" s="14" t="n">
        <f aca="false">SIN(A218)^3</f>
        <v>0.00984496618684632</v>
      </c>
      <c r="E218" s="14" t="n">
        <f aca="false">Tabla14[[#This Row],[( sin(0.5*k0*W*cos θ)/cos θ )²]]*Tabla14[[#This Row],[J0(k0*L*sin θ)]]*Tabla14[[#This Row],[sin³ θ]]</f>
        <v>0.00642261838416289</v>
      </c>
    </row>
    <row r="219" customFormat="false" ht="15" hidden="false" customHeight="false" outlineLevel="0" collapsed="false">
      <c r="A219" s="14" t="n">
        <f aca="false">A218+0.001</f>
        <v>0.217</v>
      </c>
      <c r="B219" s="14" t="n">
        <f aca="false">(SIN(0.5*'Parche Rectangular'!$C$9*'Parche Rectangular'!$C$12*COS(A219))/COS(A219))^2</f>
        <v>0.668808202180079</v>
      </c>
      <c r="C219" s="14" t="n">
        <f aca="false">BESSELJ('Parche Rectangular'!$C$9*'Parche Rectangular'!$C$16*SIN(A219),0)</f>
        <v>0.975338592434912</v>
      </c>
      <c r="D219" s="14" t="n">
        <f aca="false">SIN(A219)^3</f>
        <v>0.00998016811670247</v>
      </c>
      <c r="E219" s="14" t="n">
        <f aca="false">Tabla14[[#This Row],[( sin(0.5*k0*W*cos θ)/cos θ )²]]*Tabla14[[#This Row],[J0(k0*L*sin θ)]]*Tabla14[[#This Row],[sin³ θ]]</f>
        <v>0.00651020788117635</v>
      </c>
    </row>
    <row r="220" customFormat="false" ht="15" hidden="false" customHeight="false" outlineLevel="0" collapsed="false">
      <c r="A220" s="14" t="n">
        <f aca="false">A219+0.001</f>
        <v>0.218</v>
      </c>
      <c r="B220" s="14" t="n">
        <f aca="false">(SIN(0.5*'Parche Rectangular'!$C$9*'Parche Rectangular'!$C$12*COS(A220))/COS(A220))^2</f>
        <v>0.668897736992062</v>
      </c>
      <c r="C220" s="14" t="n">
        <f aca="false">BESSELJ('Parche Rectangular'!$C$9*'Parche Rectangular'!$C$16*SIN(A220),0)</f>
        <v>0.975115799183569</v>
      </c>
      <c r="D220" s="14" t="n">
        <f aca="false">SIN(A220)^3</f>
        <v>0.010116572029755</v>
      </c>
      <c r="E220" s="14" t="n">
        <f aca="false">Tabla14[[#This Row],[( sin(0.5*k0*W*cos θ)/cos θ )²]]*Tabla14[[#This Row],[J0(k0*L*sin θ)]]*Tabla14[[#This Row],[sin³ θ]]</f>
        <v>0.00659856194093248</v>
      </c>
    </row>
    <row r="221" customFormat="false" ht="15" hidden="false" customHeight="false" outlineLevel="0" collapsed="false">
      <c r="A221" s="14" t="n">
        <f aca="false">A220+0.001</f>
        <v>0.219</v>
      </c>
      <c r="B221" s="14" t="n">
        <f aca="false">(SIN(0.5*'Parche Rectangular'!$C$9*'Parche Rectangular'!$C$12*COS(A221))/COS(A221))^2</f>
        <v>0.668987666506011</v>
      </c>
      <c r="C221" s="14" t="n">
        <f aca="false">BESSELJ('Parche Rectangular'!$C$9*'Parche Rectangular'!$C$16*SIN(A221),0)</f>
        <v>0.974892072879251</v>
      </c>
      <c r="D221" s="14" t="n">
        <f aca="false">SIN(A221)^3</f>
        <v>0.0102541825570043</v>
      </c>
      <c r="E221" s="14" t="n">
        <f aca="false">Tabla14[[#This Row],[( sin(0.5*k0*W*cos θ)/cos θ )²]]*Tabla14[[#This Row],[J0(k0*L*sin θ)]]*Tabla14[[#This Row],[sin³ θ]]</f>
        <v>0.0066876832476251</v>
      </c>
    </row>
    <row r="222" customFormat="false" ht="15" hidden="false" customHeight="false" outlineLevel="0" collapsed="false">
      <c r="A222" s="14" t="n">
        <f aca="false">A221+0.001</f>
        <v>0.22</v>
      </c>
      <c r="B222" s="14" t="n">
        <f aca="false">(SIN(0.5*'Parche Rectangular'!$C$9*'Parche Rectangular'!$C$12*COS(A222))/COS(A222))^2</f>
        <v>0.669077990485633</v>
      </c>
      <c r="C222" s="14" t="n">
        <f aca="false">BESSELJ('Parche Rectangular'!$C$9*'Parche Rectangular'!$C$16*SIN(A222),0)</f>
        <v>0.974667414741848</v>
      </c>
      <c r="D222" s="14" t="n">
        <f aca="false">SIN(A222)^3</f>
        <v>0.0103930043172936</v>
      </c>
      <c r="E222" s="14" t="n">
        <f aca="false">Tabla14[[#This Row],[( sin(0.5*k0*W*cos θ)/cos θ )²]]*Tabla14[[#This Row],[J0(k0*L*sin θ)]]*Tabla14[[#This Row],[sin³ θ]]</f>
        <v>0.00677757447439546</v>
      </c>
    </row>
    <row r="223" customFormat="false" ht="15" hidden="false" customHeight="false" outlineLevel="0" collapsed="false">
      <c r="A223" s="14" t="n">
        <f aca="false">A222+0.001</f>
        <v>0.221</v>
      </c>
      <c r="B223" s="14" t="n">
        <f aca="false">(SIN(0.5*'Parche Rectangular'!$C$9*'Parche Rectangular'!$C$12*COS(A223))/COS(A223))^2</f>
        <v>0.669168708693485</v>
      </c>
      <c r="C223" s="14" t="n">
        <f aca="false">BESSELJ('Parche Rectangular'!$C$9*'Parche Rectangular'!$C$16*SIN(A223),0)</f>
        <v>0.974441825996016</v>
      </c>
      <c r="D223" s="14" t="n">
        <f aca="false">SIN(A223)^3</f>
        <v>0.0105330419172615</v>
      </c>
      <c r="E223" s="14" t="n">
        <f aca="false">Tabla14[[#This Row],[( sin(0.5*k0*W*cos θ)/cos θ )²]]*Tabla14[[#This Row],[J0(k0*L*sin θ)]]*Tabla14[[#This Row],[sin³ θ]]</f>
        <v>0.00686823828329338</v>
      </c>
    </row>
    <row r="224" customFormat="false" ht="15" hidden="false" customHeight="false" outlineLevel="0" collapsed="false">
      <c r="A224" s="14" t="n">
        <f aca="false">A223+0.001</f>
        <v>0.222</v>
      </c>
      <c r="B224" s="14" t="n">
        <f aca="false">(SIN(0.5*'Parche Rectangular'!$C$9*'Parche Rectangular'!$C$12*COS(A224))/COS(A224))^2</f>
        <v>0.669259820890975</v>
      </c>
      <c r="C224" s="14" t="n">
        <f aca="false">BESSELJ('Parche Rectangular'!$C$9*'Parche Rectangular'!$C$16*SIN(A224),0)</f>
        <v>0.974215307871172</v>
      </c>
      <c r="D224" s="14" t="n">
        <f aca="false">SIN(A224)^3</f>
        <v>0.0106742999512948</v>
      </c>
      <c r="E224" s="14" t="n">
        <f aca="false">Tabla14[[#This Row],[( sin(0.5*k0*W*cos θ)/cos θ )²]]*Tabla14[[#This Row],[J0(k0*L*sin θ)]]*Tabla14[[#This Row],[sin³ θ]]</f>
        <v>0.00695967732523858</v>
      </c>
    </row>
    <row r="225" customFormat="false" ht="15" hidden="false" customHeight="false" outlineLevel="0" collapsed="false">
      <c r="A225" s="14" t="n">
        <f aca="false">A224+0.001</f>
        <v>0.223</v>
      </c>
      <c r="B225" s="14" t="n">
        <f aca="false">(SIN(0.5*'Parche Rectangular'!$C$9*'Parche Rectangular'!$C$12*COS(A225))/COS(A225))^2</f>
        <v>0.669351326838366</v>
      </c>
      <c r="C225" s="14" t="n">
        <f aca="false">BESSELJ('Parche Rectangular'!$C$9*'Parche Rectangular'!$C$16*SIN(A225),0)</f>
        <v>0.973987861601479</v>
      </c>
      <c r="D225" s="14" t="n">
        <f aca="false">SIN(A225)^3</f>
        <v>0.0108167830014809</v>
      </c>
      <c r="E225" s="14" t="n">
        <f aca="false">Tabla14[[#This Row],[( sin(0.5*k0*W*cos θ)/cos θ )²]]*Tabla14[[#This Row],[J0(k0*L*sin θ)]]*Tabla14[[#This Row],[sin³ θ]]</f>
        <v>0.00705189423998218</v>
      </c>
    </row>
    <row r="226" customFormat="false" ht="15" hidden="false" customHeight="false" outlineLevel="0" collapsed="false">
      <c r="A226" s="14" t="n">
        <f aca="false">A225+0.001</f>
        <v>0.224</v>
      </c>
      <c r="B226" s="14" t="n">
        <f aca="false">(SIN(0.5*'Parche Rectangular'!$C$9*'Parche Rectangular'!$C$12*COS(A226))/COS(A226))^2</f>
        <v>0.669443226294766</v>
      </c>
      <c r="C226" s="14" t="n">
        <f aca="false">BESSELJ('Parche Rectangular'!$C$9*'Parche Rectangular'!$C$16*SIN(A226),0)</f>
        <v>0.97375948842584</v>
      </c>
      <c r="D226" s="14" t="n">
        <f aca="false">SIN(A226)^3</f>
        <v>0.0109604956375613</v>
      </c>
      <c r="E226" s="14" t="n">
        <f aca="false">Tabla14[[#This Row],[( sin(0.5*k0*W*cos θ)/cos θ )²]]*Tabla14[[#This Row],[J0(k0*L*sin θ)]]*Tabla14[[#This Row],[sin³ θ]]</f>
        <v>0.0071448916560683</v>
      </c>
    </row>
    <row r="227" customFormat="false" ht="15" hidden="false" customHeight="false" outlineLevel="0" collapsed="false">
      <c r="A227" s="14" t="n">
        <f aca="false">A226+0.001</f>
        <v>0.225</v>
      </c>
      <c r="B227" s="14" t="n">
        <f aca="false">(SIN(0.5*'Parche Rectangular'!$C$9*'Parche Rectangular'!$C$12*COS(A227))/COS(A227))^2</f>
        <v>0.669535519018134</v>
      </c>
      <c r="C227" s="14" t="n">
        <f aca="false">BESSELJ('Parche Rectangular'!$C$9*'Parche Rectangular'!$C$16*SIN(A227),0)</f>
        <v>0.973530189587884</v>
      </c>
      <c r="D227" s="14" t="n">
        <f aca="false">SIN(A227)^3</f>
        <v>0.0111054424168842</v>
      </c>
      <c r="E227" s="14" t="n">
        <f aca="false">Tabla14[[#This Row],[( sin(0.5*k0*W*cos θ)/cos θ )²]]*Tabla14[[#This Row],[J0(k0*L*sin θ)]]*Tabla14[[#This Row],[sin³ θ]]</f>
        <v>0.00723867219079594</v>
      </c>
    </row>
    <row r="228" customFormat="false" ht="15" hidden="false" customHeight="false" outlineLevel="0" collapsed="false">
      <c r="A228" s="14" t="n">
        <f aca="false">A227+0.001</f>
        <v>0.226</v>
      </c>
      <c r="B228" s="14" t="n">
        <f aca="false">(SIN(0.5*'Parche Rectangular'!$C$9*'Parche Rectangular'!$C$12*COS(A228))/COS(A228))^2</f>
        <v>0.669628204765279</v>
      </c>
      <c r="C228" s="14" t="n">
        <f aca="false">BESSELJ('Parche Rectangular'!$C$9*'Parche Rectangular'!$C$16*SIN(A228),0)</f>
        <v>0.973299966335953</v>
      </c>
      <c r="D228" s="14" t="n">
        <f aca="false">SIN(A228)^3</f>
        <v>0.0112516278843574</v>
      </c>
      <c r="E228" s="14" t="n">
        <f aca="false">Tabla14[[#This Row],[( sin(0.5*k0*W*cos θ)/cos θ )²]]*Tabla14[[#This Row],[J0(k0*L*sin θ)]]*Tabla14[[#This Row],[sin³ θ]]</f>
        <v>0.00733323845018084</v>
      </c>
    </row>
    <row r="229" customFormat="false" ht="15" hidden="false" customHeight="false" outlineLevel="0" collapsed="false">
      <c r="A229" s="14" t="n">
        <f aca="false">A228+0.001</f>
        <v>0.227</v>
      </c>
      <c r="B229" s="14" t="n">
        <f aca="false">(SIN(0.5*'Parche Rectangular'!$C$9*'Parche Rectangular'!$C$12*COS(A229))/COS(A229))^2</f>
        <v>0.669721283291855</v>
      </c>
      <c r="C229" s="14" t="n">
        <f aca="false">BESSELJ('Parche Rectangular'!$C$9*'Parche Rectangular'!$C$16*SIN(A229),0)</f>
        <v>0.9730688199231</v>
      </c>
      <c r="D229" s="14" t="n">
        <f aca="false">SIN(A229)^3</f>
        <v>0.0113990565724024</v>
      </c>
      <c r="E229" s="14" t="n">
        <f aca="false">Tabla14[[#This Row],[( sin(0.5*k0*W*cos θ)/cos θ )²]]*Tabla14[[#This Row],[J0(k0*L*sin θ)]]*Tabla14[[#This Row],[sin³ θ]]</f>
        <v>0.0074285930289177</v>
      </c>
    </row>
    <row r="230" customFormat="false" ht="15" hidden="false" customHeight="false" outlineLevel="0" collapsed="false">
      <c r="A230" s="14" t="n">
        <f aca="false">A229+0.001</f>
        <v>0.228</v>
      </c>
      <c r="B230" s="14" t="n">
        <f aca="false">(SIN(0.5*'Parche Rectangular'!$C$9*'Parche Rectangular'!$C$12*COS(A230))/COS(A230))^2</f>
        <v>0.669814754352363</v>
      </c>
      <c r="C230" s="14" t="n">
        <f aca="false">BESSELJ('Parche Rectangular'!$C$9*'Parche Rectangular'!$C$16*SIN(A230),0)</f>
        <v>0.972836751607067</v>
      </c>
      <c r="D230" s="14" t="n">
        <f aca="false">SIN(A230)^3</f>
        <v>0.0115477330009069</v>
      </c>
      <c r="E230" s="14" t="n">
        <f aca="false">Tabla14[[#This Row],[( sin(0.5*k0*W*cos θ)/cos θ )²]]*Tabla14[[#This Row],[J0(k0*L*sin θ)]]*Tabla14[[#This Row],[sin³ θ]]</f>
        <v>0.00752473851034243</v>
      </c>
    </row>
    <row r="231" customFormat="false" ht="15" hidden="false" customHeight="false" outlineLevel="0" collapsed="false">
      <c r="A231" s="14" t="n">
        <f aca="false">A230+0.001</f>
        <v>0.229</v>
      </c>
      <c r="B231" s="14" t="n">
        <f aca="false">(SIN(0.5*'Parche Rectangular'!$C$9*'Parche Rectangular'!$C$12*COS(A231))/COS(A231))^2</f>
        <v>0.66990861770015</v>
      </c>
      <c r="C231" s="14" t="n">
        <f aca="false">BESSELJ('Parche Rectangular'!$C$9*'Parche Rectangular'!$C$16*SIN(A231),0)</f>
        <v>0.972603762650282</v>
      </c>
      <c r="D231" s="14" t="n">
        <f aca="false">SIN(A231)^3</f>
        <v>0.0116976616771788</v>
      </c>
      <c r="E231" s="14" t="n">
        <f aca="false">Tabla14[[#This Row],[( sin(0.5*k0*W*cos θ)/cos θ )²]]*Tabla14[[#This Row],[J0(k0*L*sin θ)]]*Tabla14[[#This Row],[sin³ θ]]</f>
        <v>0.00762167746639461</v>
      </c>
    </row>
    <row r="232" customFormat="false" ht="15" hidden="false" customHeight="false" outlineLevel="0" collapsed="false">
      <c r="A232" s="14" t="n">
        <f aca="false">A231+0.001</f>
        <v>0.23</v>
      </c>
      <c r="B232" s="14" t="n">
        <f aca="false">(SIN(0.5*'Parche Rectangular'!$C$9*'Parche Rectangular'!$C$12*COS(A232))/COS(A232))^2</f>
        <v>0.670002873087409</v>
      </c>
      <c r="C232" s="14" t="n">
        <f aca="false">BESSELJ('Parche Rectangular'!$C$9*'Parche Rectangular'!$C$16*SIN(A232),0)</f>
        <v>0.972369854319846</v>
      </c>
      <c r="D232" s="14" t="n">
        <f aca="false">SIN(A232)^3</f>
        <v>0.0118488470958993</v>
      </c>
      <c r="E232" s="14" t="n">
        <f aca="false">Tabla14[[#This Row],[( sin(0.5*k0*W*cos θ)/cos θ )²]]*Tabla14[[#This Row],[J0(k0*L*sin θ)]]*Tabla14[[#This Row],[sin³ θ]]</f>
        <v>0.00771941245758012</v>
      </c>
    </row>
    <row r="233" customFormat="false" ht="15" hidden="false" customHeight="false" outlineLevel="0" collapsed="false">
      <c r="A233" s="14" t="n">
        <f aca="false">A232+0.001</f>
        <v>0.231</v>
      </c>
      <c r="B233" s="14" t="n">
        <f aca="false">(SIN(0.5*'Parche Rectangular'!$C$9*'Parche Rectangular'!$C$12*COS(A233))/COS(A233))^2</f>
        <v>0.670097520265174</v>
      </c>
      <c r="C233" s="14" t="n">
        <f aca="false">BESSELJ('Parche Rectangular'!$C$9*'Parche Rectangular'!$C$16*SIN(A233),0)</f>
        <v>0.972135027887521</v>
      </c>
      <c r="D233" s="14" t="n">
        <f aca="false">SIN(A233)^3</f>
        <v>0.0120012937390773</v>
      </c>
      <c r="E233" s="14" t="n">
        <f aca="false">Tabla14[[#This Row],[( sin(0.5*k0*W*cos θ)/cos θ )²]]*Tabla14[[#This Row],[J0(k0*L*sin θ)]]*Tabla14[[#This Row],[sin³ θ]]</f>
        <v>0.0078179460329339</v>
      </c>
    </row>
    <row r="234" customFormat="false" ht="15" hidden="false" customHeight="false" outlineLevel="0" collapsed="false">
      <c r="A234" s="14" t="n">
        <f aca="false">A233+0.001</f>
        <v>0.232</v>
      </c>
      <c r="B234" s="14" t="n">
        <f aca="false">(SIN(0.5*'Parche Rectangular'!$C$9*'Parche Rectangular'!$C$12*COS(A234))/COS(A234))^2</f>
        <v>0.670192558983326</v>
      </c>
      <c r="C234" s="14" t="n">
        <f aca="false">BESSELJ('Parche Rectangular'!$C$9*'Parche Rectangular'!$C$16*SIN(A234),0)</f>
        <v>0.971899284629719</v>
      </c>
      <c r="D234" s="14" t="n">
        <f aca="false">SIN(A234)^3</f>
        <v>0.0121550060760026</v>
      </c>
      <c r="E234" s="14" t="n">
        <f aca="false">Tabla14[[#This Row],[( sin(0.5*k0*W*cos θ)/cos θ )²]]*Tabla14[[#This Row],[J0(k0*L*sin θ)]]*Tabla14[[#This Row],[sin³ θ]]</f>
        <v>0.00791728072998293</v>
      </c>
    </row>
    <row r="235" customFormat="false" ht="15" hidden="false" customHeight="false" outlineLevel="0" collapsed="false">
      <c r="A235" s="14" t="n">
        <f aca="false">A234+0.001</f>
        <v>0.233</v>
      </c>
      <c r="B235" s="14" t="n">
        <f aca="false">(SIN(0.5*'Parche Rectangular'!$C$9*'Parche Rectangular'!$C$12*COS(A235))/COS(A235))^2</f>
        <v>0.670287988990586</v>
      </c>
      <c r="C235" s="14" t="n">
        <f aca="false">BESSELJ('Parche Rectangular'!$C$9*'Parche Rectangular'!$C$16*SIN(A235),0)</f>
        <v>0.971662625827494</v>
      </c>
      <c r="D235" s="14" t="n">
        <f aca="false">SIN(A235)^3</f>
        <v>0.0123099885632001</v>
      </c>
      <c r="E235" s="14" t="n">
        <f aca="false">Tabla14[[#This Row],[( sin(0.5*k0*W*cos θ)/cos θ )²]]*Tabla14[[#This Row],[J0(k0*L*sin θ)]]*Tabla14[[#This Row],[sin³ θ]]</f>
        <v>0.00801741907470935</v>
      </c>
    </row>
    <row r="236" customFormat="false" ht="15" hidden="false" customHeight="false" outlineLevel="0" collapsed="false">
      <c r="A236" s="14" t="n">
        <f aca="false">A235+0.001</f>
        <v>0.234</v>
      </c>
      <c r="B236" s="14" t="n">
        <f aca="false">(SIN(0.5*'Parche Rectangular'!$C$9*'Parche Rectangular'!$C$12*COS(A236))/COS(A236))^2</f>
        <v>0.670383810034517</v>
      </c>
      <c r="C236" s="14" t="n">
        <f aca="false">BESSELJ('Parche Rectangular'!$C$9*'Parche Rectangular'!$C$16*SIN(A236),0)</f>
        <v>0.971425052766526</v>
      </c>
      <c r="D236" s="14" t="n">
        <f aca="false">SIN(A236)^3</f>
        <v>0.0124662456443837</v>
      </c>
      <c r="E236" s="14" t="n">
        <f aca="false">Tabla14[[#This Row],[( sin(0.5*k0*W*cos θ)/cos θ )²]]*Tabla14[[#This Row],[J0(k0*L*sin θ)]]*Tabla14[[#This Row],[sin³ θ]]</f>
        <v>0.00811836358151368</v>
      </c>
    </row>
    <row r="237" customFormat="false" ht="15" hidden="false" customHeight="false" outlineLevel="0" collapsed="false">
      <c r="A237" s="14" t="n">
        <f aca="false">A236+0.001</f>
        <v>0.235</v>
      </c>
      <c r="B237" s="14" t="n">
        <f aca="false">(SIN(0.5*'Parche Rectangular'!$C$9*'Parche Rectangular'!$C$12*COS(A237))/COS(A237))^2</f>
        <v>0.670480021861523</v>
      </c>
      <c r="C237" s="14" t="n">
        <f aca="false">BESSELJ('Parche Rectangular'!$C$9*'Parche Rectangular'!$C$16*SIN(A237),0)</f>
        <v>0.971186566737116</v>
      </c>
      <c r="D237" s="14" t="n">
        <f aca="false">SIN(A237)^3</f>
        <v>0.0126237817504108</v>
      </c>
      <c r="E237" s="14" t="n">
        <f aca="false">Tabla14[[#This Row],[( sin(0.5*k0*W*cos θ)/cos θ )²]]*Tabla14[[#This Row],[J0(k0*L*sin θ)]]*Tabla14[[#This Row],[sin³ θ]]</f>
        <v>0.00822011675317836</v>
      </c>
    </row>
    <row r="238" customFormat="false" ht="15" hidden="false" customHeight="false" outlineLevel="0" collapsed="false">
      <c r="A238" s="14" t="n">
        <f aca="false">A237+0.001</f>
        <v>0.236</v>
      </c>
      <c r="B238" s="14" t="n">
        <f aca="false">(SIN(0.5*'Parche Rectangular'!$C$9*'Parche Rectangular'!$C$12*COS(A238))/COS(A238))^2</f>
        <v>0.670576624216846</v>
      </c>
      <c r="C238" s="14" t="n">
        <f aca="false">BESSELJ('Parche Rectangular'!$C$9*'Parche Rectangular'!$C$16*SIN(A238),0)</f>
        <v>0.970947169034168</v>
      </c>
      <c r="D238" s="14" t="n">
        <f aca="false">SIN(A238)^3</f>
        <v>0.0127826012992362</v>
      </c>
      <c r="E238" s="14" t="n">
        <f aca="false">Tabla14[[#This Row],[( sin(0.5*k0*W*cos θ)/cos θ )²]]*Tabla14[[#This Row],[J0(k0*L*sin θ)]]*Tabla14[[#This Row],[sin³ θ]]</f>
        <v>0.00832268108083131</v>
      </c>
    </row>
    <row r="239" customFormat="false" ht="15" hidden="false" customHeight="false" outlineLevel="0" collapsed="false">
      <c r="A239" s="14" t="n">
        <f aca="false">A238+0.001</f>
        <v>0.237</v>
      </c>
      <c r="B239" s="14" t="n">
        <f aca="false">(SIN(0.5*'Parche Rectangular'!$C$9*'Parche Rectangular'!$C$12*COS(A239))/COS(A239))^2</f>
        <v>0.670673616844571</v>
      </c>
      <c r="C239" s="14" t="n">
        <f aca="false">BESSELJ('Parche Rectangular'!$C$9*'Parche Rectangular'!$C$16*SIN(A239),0)</f>
        <v>0.970706860957184</v>
      </c>
      <c r="D239" s="14" t="n">
        <f aca="false">SIN(A239)^3</f>
        <v>0.0129427086958668</v>
      </c>
      <c r="E239" s="14" t="n">
        <f aca="false">Tabla14[[#This Row],[( sin(0.5*k0*W*cos θ)/cos θ )²]]*Tabla14[[#This Row],[J0(k0*L*sin θ)]]*Tabla14[[#This Row],[sin³ θ]]</f>
        <v>0.00842605904390975</v>
      </c>
    </row>
    <row r="240" customFormat="false" ht="15" hidden="false" customHeight="false" outlineLevel="0" collapsed="false">
      <c r="A240" s="14" t="n">
        <f aca="false">A239+0.001</f>
        <v>0.238</v>
      </c>
      <c r="B240" s="14" t="n">
        <f aca="false">(SIN(0.5*'Parche Rectangular'!$C$9*'Parche Rectangular'!$C$12*COS(A240))/COS(A240))^2</f>
        <v>0.670770999487617</v>
      </c>
      <c r="C240" s="14" t="n">
        <f aca="false">BESSELJ('Parche Rectangular'!$C$9*'Parche Rectangular'!$C$16*SIN(A240),0)</f>
        <v>0.97046564381025</v>
      </c>
      <c r="D240" s="14" t="n">
        <f aca="false">SIN(A240)^3</f>
        <v>0.0131041083323158</v>
      </c>
      <c r="E240" s="14" t="n">
        <f aca="false">Tabla14[[#This Row],[( sin(0.5*k0*W*cos θ)/cos θ )²]]*Tabla14[[#This Row],[J0(k0*L*sin θ)]]*Tabla14[[#This Row],[sin³ θ]]</f>
        <v>0.00853025311012412</v>
      </c>
    </row>
    <row r="241" customFormat="false" ht="15" hidden="false" customHeight="false" outlineLevel="0" collapsed="false">
      <c r="A241" s="14" t="n">
        <f aca="false">A240+0.001</f>
        <v>0.239</v>
      </c>
      <c r="B241" s="14" t="n">
        <f aca="false">(SIN(0.5*'Parche Rectangular'!$C$9*'Parche Rectangular'!$C$12*COS(A241))/COS(A241))^2</f>
        <v>0.670868771887742</v>
      </c>
      <c r="C241" s="14" t="n">
        <f aca="false">BESSELJ('Parche Rectangular'!$C$9*'Parche Rectangular'!$C$16*SIN(A241),0)</f>
        <v>0.970223518902024</v>
      </c>
      <c r="D241" s="14" t="n">
        <f aca="false">SIN(A241)^3</f>
        <v>0.0132668045875576</v>
      </c>
      <c r="E241" s="14" t="n">
        <f aca="false">Tabla14[[#This Row],[( sin(0.5*k0*W*cos θ)/cos θ )²]]*Tabla14[[#This Row],[J0(k0*L*sin θ)]]*Tabla14[[#This Row],[sin³ θ]]</f>
        <v>0.00863526573542223</v>
      </c>
    </row>
    <row r="242" customFormat="false" ht="15" hidden="false" customHeight="false" outlineLevel="0" collapsed="false">
      <c r="A242" s="14" t="n">
        <f aca="false">A241+0.001</f>
        <v>0.24</v>
      </c>
      <c r="B242" s="14" t="n">
        <f aca="false">(SIN(0.5*'Parche Rectangular'!$C$9*'Parche Rectangular'!$C$12*COS(A242))/COS(A242))^2</f>
        <v>0.67096693378554</v>
      </c>
      <c r="C242" s="14" t="n">
        <f aca="false">BESSELJ('Parche Rectangular'!$C$9*'Parche Rectangular'!$C$16*SIN(A242),0)</f>
        <v>0.969980487545727</v>
      </c>
      <c r="D242" s="14" t="n">
        <f aca="false">SIN(A242)^3</f>
        <v>0.0134308018274827</v>
      </c>
      <c r="E242" s="14" t="n">
        <f aca="false">Tabla14[[#This Row],[( sin(0.5*k0*W*cos θ)/cos θ )²]]*Tabla14[[#This Row],[J0(k0*L*sin θ)]]*Tabla14[[#This Row],[sin³ θ]]</f>
        <v>0.00874109936395359</v>
      </c>
    </row>
    <row r="243" customFormat="false" ht="15" hidden="false" customHeight="false" outlineLevel="0" collapsed="false">
      <c r="A243" s="14" t="n">
        <f aca="false">A242+0.001</f>
        <v>0.241</v>
      </c>
      <c r="B243" s="14" t="n">
        <f aca="false">(SIN(0.5*'Parche Rectangular'!$C$9*'Parche Rectangular'!$C$12*COS(A243))/COS(A243))^2</f>
        <v>0.671065484920442</v>
      </c>
      <c r="C243" s="14" t="n">
        <f aca="false">BESSELJ('Parche Rectangular'!$C$9*'Parche Rectangular'!$C$16*SIN(A243),0)</f>
        <v>0.969736551059129</v>
      </c>
      <c r="D243" s="14" t="n">
        <f aca="false">SIN(A243)^3</f>
        <v>0.013596104404852</v>
      </c>
      <c r="E243" s="14" t="n">
        <f aca="false">Tabla14[[#This Row],[( sin(0.5*k0*W*cos θ)/cos θ )²]]*Tabla14[[#This Row],[J0(k0*L*sin θ)]]*Tabla14[[#This Row],[sin³ θ]]</f>
        <v>0.0088477564280338</v>
      </c>
    </row>
    <row r="244" customFormat="false" ht="15" hidden="false" customHeight="false" outlineLevel="0" collapsed="false">
      <c r="A244" s="14" t="n">
        <f aca="false">A243+0.001</f>
        <v>0.242</v>
      </c>
      <c r="B244" s="14" t="n">
        <f aca="false">(SIN(0.5*'Parche Rectangular'!$C$9*'Parche Rectangular'!$C$12*COS(A244))/COS(A244))^2</f>
        <v>0.671164425030711</v>
      </c>
      <c r="C244" s="14" t="n">
        <f aca="false">BESSELJ('Parche Rectangular'!$C$9*'Parche Rectangular'!$C$16*SIN(A244),0)</f>
        <v>0.969491710764542</v>
      </c>
      <c r="D244" s="14" t="n">
        <f aca="false">SIN(A244)^3</f>
        <v>0.0137627166592524</v>
      </c>
      <c r="E244" s="14" t="n">
        <f aca="false">Tabla14[[#This Row],[( sin(0.5*k0*W*cos θ)/cos θ )²]]*Tabla14[[#This Row],[J0(k0*L*sin θ)]]*Tabla14[[#This Row],[sin³ θ]]</f>
        <v>0.00895523934810926</v>
      </c>
    </row>
    <row r="245" customFormat="false" ht="15" hidden="false" customHeight="false" outlineLevel="0" collapsed="false">
      <c r="A245" s="14" t="n">
        <f aca="false">A244+0.001</f>
        <v>0.243</v>
      </c>
      <c r="B245" s="14" t="n">
        <f aca="false">(SIN(0.5*'Parche Rectangular'!$C$9*'Parche Rectangular'!$C$12*COS(A245))/COS(A245))^2</f>
        <v>0.671263753853446</v>
      </c>
      <c r="C245" s="14" t="n">
        <f aca="false">BESSELJ('Parche Rectangular'!$C$9*'Parche Rectangular'!$C$16*SIN(A245),0)</f>
        <v>0.969245967988804</v>
      </c>
      <c r="D245" s="14" t="n">
        <f aca="false">SIN(A245)^3</f>
        <v>0.0139306429170516</v>
      </c>
      <c r="E245" s="14" t="n">
        <f aca="false">Tabla14[[#This Row],[( sin(0.5*k0*W*cos θ)/cos θ )²]]*Tabla14[[#This Row],[J0(k0*L*sin θ)]]*Tabla14[[#This Row],[sin³ θ]]</f>
        <v>0.00906355053272197</v>
      </c>
    </row>
    <row r="246" customFormat="false" ht="15" hidden="false" customHeight="false" outlineLevel="0" collapsed="false">
      <c r="A246" s="14" t="n">
        <f aca="false">A245+0.001</f>
        <v>0.244</v>
      </c>
      <c r="B246" s="14" t="n">
        <f aca="false">(SIN(0.5*'Parche Rectangular'!$C$9*'Parche Rectangular'!$C$12*COS(A246))/COS(A246))^2</f>
        <v>0.671363471124579</v>
      </c>
      <c r="C246" s="14" t="n">
        <f aca="false">BESSELJ('Parche Rectangular'!$C$9*'Parche Rectangular'!$C$16*SIN(A246),0)</f>
        <v>0.968999324063269</v>
      </c>
      <c r="D246" s="14" t="n">
        <f aca="false">SIN(A246)^3</f>
        <v>0.0140998874913534</v>
      </c>
      <c r="E246" s="14" t="n">
        <f aca="false">Tabla14[[#This Row],[( sin(0.5*k0*W*cos θ)/cos θ )²]]*Tabla14[[#This Row],[J0(k0*L*sin θ)]]*Tabla14[[#This Row],[sin³ θ]]</f>
        <v>0.00917269237847448</v>
      </c>
    </row>
    <row r="247" customFormat="false" ht="15" hidden="false" customHeight="false" outlineLevel="0" collapsed="false">
      <c r="A247" s="14" t="n">
        <f aca="false">A246+0.001</f>
        <v>0.245</v>
      </c>
      <c r="B247" s="14" t="n">
        <f aca="false">(SIN(0.5*'Parche Rectangular'!$C$9*'Parche Rectangular'!$C$12*COS(A247))/COS(A247))^2</f>
        <v>0.671463576578873</v>
      </c>
      <c r="C247" s="14" t="n">
        <f aca="false">BESSELJ('Parche Rectangular'!$C$9*'Parche Rectangular'!$C$16*SIN(A247),0)</f>
        <v>0.968751780323799</v>
      </c>
      <c r="D247" s="14" t="n">
        <f aca="false">SIN(A247)^3</f>
        <v>0.0142704546819531</v>
      </c>
      <c r="E247" s="14" t="n">
        <f aca="false">Tabla14[[#This Row],[( sin(0.5*k0*W*cos θ)/cos θ )²]]*Tabla14[[#This Row],[J0(k0*L*sin θ)]]*Tabla14[[#This Row],[sin³ θ]]</f>
        <v>0.00928266726999508</v>
      </c>
    </row>
    <row r="248" customFormat="false" ht="15" hidden="false" customHeight="false" outlineLevel="0" collapsed="false">
      <c r="A248" s="14" t="n">
        <f aca="false">A247+0.001</f>
        <v>0.246</v>
      </c>
      <c r="B248" s="14" t="n">
        <f aca="false">(SIN(0.5*'Parche Rectangular'!$C$9*'Parche Rectangular'!$C$12*COS(A248))/COS(A248))^2</f>
        <v>0.671564069949922</v>
      </c>
      <c r="C248" s="14" t="n">
        <f aca="false">BESSELJ('Parche Rectangular'!$C$9*'Parche Rectangular'!$C$16*SIN(A248),0)</f>
        <v>0.968503338110747</v>
      </c>
      <c r="D248" s="14" t="n">
        <f aca="false">SIN(A248)^3</f>
        <v>0.014442348775293</v>
      </c>
      <c r="E248" s="14" t="n">
        <f aca="false">Tabla14[[#This Row],[( sin(0.5*k0*W*cos θ)/cos θ )²]]*Tabla14[[#This Row],[J0(k0*L*sin θ)]]*Tabla14[[#This Row],[sin³ θ]]</f>
        <v>0.00939347757990315</v>
      </c>
    </row>
    <row r="249" customFormat="false" ht="15" hidden="false" customHeight="false" outlineLevel="0" collapsed="false">
      <c r="A249" s="14" t="n">
        <f aca="false">A248+0.001</f>
        <v>0.247</v>
      </c>
      <c r="B249" s="14" t="n">
        <f aca="false">(SIN(0.5*'Parche Rectangular'!$C$9*'Parche Rectangular'!$C$12*COS(A249))/COS(A249))^2</f>
        <v>0.671664950970151</v>
      </c>
      <c r="C249" s="14" t="n">
        <f aca="false">BESSELJ('Parche Rectangular'!$C$9*'Parche Rectangular'!$C$16*SIN(A249),0)</f>
        <v>0.96825399876895</v>
      </c>
      <c r="D249" s="14" t="n">
        <f aca="false">SIN(A249)^3</f>
        <v>0.0146155740444178</v>
      </c>
      <c r="E249" s="14" t="n">
        <f aca="false">Tabla14[[#This Row],[( sin(0.5*k0*W*cos θ)/cos θ )²]]*Tabla14[[#This Row],[J0(k0*L*sin θ)]]*Tabla14[[#This Row],[sin³ θ]]</f>
        <v>0.00950512566877461</v>
      </c>
    </row>
    <row r="250" customFormat="false" ht="15" hidden="false" customHeight="false" outlineLevel="0" collapsed="false">
      <c r="A250" s="14" t="n">
        <f aca="false">A249+0.001</f>
        <v>0.248</v>
      </c>
      <c r="B250" s="14" t="n">
        <f aca="false">(SIN(0.5*'Parche Rectangular'!$C$9*'Parche Rectangular'!$C$12*COS(A250))/COS(A250))^2</f>
        <v>0.671766219370816</v>
      </c>
      <c r="C250" s="14" t="n">
        <f aca="false">BESSELJ('Parche Rectangular'!$C$9*'Parche Rectangular'!$C$16*SIN(A250),0)</f>
        <v>0.968003763647715</v>
      </c>
      <c r="D250" s="14" t="n">
        <f aca="false">SIN(A250)^3</f>
        <v>0.0147901347489305</v>
      </c>
      <c r="E250" s="14" t="n">
        <f aca="false">Tabla14[[#This Row],[( sin(0.5*k0*W*cos θ)/cos θ )²]]*Tabla14[[#This Row],[J0(k0*L*sin θ)]]*Tabla14[[#This Row],[sin³ θ]]</f>
        <v>0.00961761388510767</v>
      </c>
    </row>
    <row r="251" customFormat="false" ht="15" hidden="false" customHeight="false" outlineLevel="0" collapsed="false">
      <c r="A251" s="14" t="n">
        <f aca="false">A250+0.001</f>
        <v>0.249</v>
      </c>
      <c r="B251" s="14" t="n">
        <f aca="false">(SIN(0.5*'Parche Rectangular'!$C$9*'Parche Rectangular'!$C$12*COS(A251))/COS(A251))^2</f>
        <v>0.671867874881999</v>
      </c>
      <c r="C251" s="14" t="n">
        <f aca="false">BESSELJ('Parche Rectangular'!$C$9*'Parche Rectangular'!$C$16*SIN(A251),0)</f>
        <v>0.967752634100809</v>
      </c>
      <c r="D251" s="14" t="n">
        <f aca="false">SIN(A251)^3</f>
        <v>0.0149660351349484</v>
      </c>
      <c r="E251" s="14" t="n">
        <f aca="false">Tabla14[[#This Row],[( sin(0.5*k0*W*cos θ)/cos θ )²]]*Tabla14[[#This Row],[J0(k0*L*sin θ)]]*Tabla14[[#This Row],[sin³ θ]]</f>
        <v>0.00973094456528864</v>
      </c>
    </row>
    <row r="252" customFormat="false" ht="15" hidden="false" customHeight="false" outlineLevel="0" collapsed="false">
      <c r="A252" s="14" t="n">
        <f aca="false">A251+0.001</f>
        <v>0.25</v>
      </c>
      <c r="B252" s="14" t="n">
        <f aca="false">(SIN(0.5*'Parche Rectangular'!$C$9*'Parche Rectangular'!$C$12*COS(A252))/COS(A252))^2</f>
        <v>0.671969917232611</v>
      </c>
      <c r="C252" s="14" t="n">
        <f aca="false">BESSELJ('Parche Rectangular'!$C$9*'Parche Rectangular'!$C$16*SIN(A252),0)</f>
        <v>0.967500611486446</v>
      </c>
      <c r="D252" s="14" t="n">
        <f aca="false">SIN(A252)^3</f>
        <v>0.0151432794350587</v>
      </c>
      <c r="E252" s="14" t="n">
        <f aca="false">Tabla14[[#This Row],[( sin(0.5*k0*W*cos θ)/cos θ )²]]*Tabla14[[#This Row],[J0(k0*L*sin θ)]]*Tabla14[[#This Row],[sin³ θ]]</f>
        <v>0.00984512003355801</v>
      </c>
    </row>
    <row r="253" customFormat="false" ht="15" hidden="false" customHeight="false" outlineLevel="0" collapsed="false">
      <c r="A253" s="14" t="n">
        <f aca="false">A252+0.001</f>
        <v>0.251</v>
      </c>
      <c r="B253" s="14" t="n">
        <f aca="false">(SIN(0.5*'Parche Rectangular'!$C$9*'Parche Rectangular'!$C$12*COS(A253))/COS(A253))^2</f>
        <v>0.67207234615039</v>
      </c>
      <c r="C253" s="14" t="n">
        <f aca="false">BESSELJ('Parche Rectangular'!$C$9*'Parche Rectangular'!$C$16*SIN(A253),0)</f>
        <v>0.967247697167276</v>
      </c>
      <c r="D253" s="14" t="n">
        <f aca="false">SIN(A253)^3</f>
        <v>0.0153218718682748</v>
      </c>
      <c r="E253" s="14" t="n">
        <f aca="false">Tabla14[[#This Row],[( sin(0.5*k0*W*cos θ)/cos θ )²]]*Tabla14[[#This Row],[J0(k0*L*sin θ)]]*Tabla14[[#This Row],[sin³ θ]]</f>
        <v>0.0099601426019766</v>
      </c>
    </row>
    <row r="254" customFormat="false" ht="15" hidden="false" customHeight="false" outlineLevel="0" collapsed="false">
      <c r="A254" s="14" t="n">
        <f aca="false">A253+0.001</f>
        <v>0.252</v>
      </c>
      <c r="B254" s="14" t="n">
        <f aca="false">(SIN(0.5*'Parche Rectangular'!$C$9*'Parche Rectangular'!$C$12*COS(A254))/COS(A254))^2</f>
        <v>0.672175161361901</v>
      </c>
      <c r="C254" s="14" t="n">
        <f aca="false">BESSELJ('Parche Rectangular'!$C$9*'Parche Rectangular'!$C$16*SIN(A254),0)</f>
        <v>0.966993892510374</v>
      </c>
      <c r="D254" s="14" t="n">
        <f aca="false">SIN(A254)^3</f>
        <v>0.0155018166399925</v>
      </c>
      <c r="E254" s="14" t="n">
        <f aca="false">Tabla14[[#This Row],[( sin(0.5*k0*W*cos θ)/cos θ )²]]*Tabla14[[#This Row],[J0(k0*L*sin θ)]]*Tabla14[[#This Row],[sin³ θ]]</f>
        <v>0.010076014570392</v>
      </c>
    </row>
    <row r="255" customFormat="false" ht="15" hidden="false" customHeight="false" outlineLevel="0" collapsed="false">
      <c r="A255" s="14" t="n">
        <f aca="false">A254+0.001</f>
        <v>0.253</v>
      </c>
      <c r="B255" s="14" t="n">
        <f aca="false">(SIN(0.5*'Parche Rectangular'!$C$9*'Parche Rectangular'!$C$12*COS(A255))/COS(A255))^2</f>
        <v>0.672278362592531</v>
      </c>
      <c r="C255" s="14" t="n">
        <f aca="false">BESSELJ('Parche Rectangular'!$C$9*'Parche Rectangular'!$C$16*SIN(A255),0)</f>
        <v>0.966739198887229</v>
      </c>
      <c r="D255" s="14" t="n">
        <f aca="false">SIN(A255)^3</f>
        <v>0.0156831179419463</v>
      </c>
      <c r="E255" s="14" t="n">
        <f aca="false">Tabla14[[#This Row],[( sin(0.5*k0*W*cos θ)/cos θ )²]]*Tabla14[[#This Row],[J0(k0*L*sin θ)]]*Tabla14[[#This Row],[sin³ θ]]</f>
        <v>0.0101927382264053</v>
      </c>
    </row>
    <row r="256" customFormat="false" ht="15" hidden="false" customHeight="false" outlineLevel="0" collapsed="false">
      <c r="A256" s="14" t="n">
        <f aca="false">A255+0.001</f>
        <v>0.254</v>
      </c>
      <c r="B256" s="14" t="n">
        <f aca="false">(SIN(0.5*'Parche Rectangular'!$C$9*'Parche Rectangular'!$C$12*COS(A256))/COS(A256))^2</f>
        <v>0.672381949566495</v>
      </c>
      <c r="C256" s="14" t="n">
        <f aca="false">BESSELJ('Parche Rectangular'!$C$9*'Parche Rectangular'!$C$16*SIN(A256),0)</f>
        <v>0.966483617673729</v>
      </c>
      <c r="D256" s="14" t="n">
        <f aca="false">SIN(A256)^3</f>
        <v>0.0158657799521661</v>
      </c>
      <c r="E256" s="14" t="n">
        <f aca="false">Tabla14[[#This Row],[( sin(0.5*k0*W*cos θ)/cos θ )²]]*Tabla14[[#This Row],[J0(k0*L*sin θ)]]*Tabla14[[#This Row],[sin³ θ]]</f>
        <v>0.0103103158453373</v>
      </c>
    </row>
    <row r="257" customFormat="false" ht="15" hidden="false" customHeight="false" outlineLevel="0" collapsed="false">
      <c r="A257" s="14" t="n">
        <f aca="false">A256+0.001</f>
        <v>0.255</v>
      </c>
      <c r="B257" s="14" t="n">
        <f aca="false">(SIN(0.5*'Parche Rectangular'!$C$9*'Parche Rectangular'!$C$12*COS(A257))/COS(A257))^2</f>
        <v>0.67248592200683</v>
      </c>
      <c r="C257" s="14" t="n">
        <f aca="false">BESSELJ('Parche Rectangular'!$C$9*'Parche Rectangular'!$C$16*SIN(A257),0)</f>
        <v>0.966227150250154</v>
      </c>
      <c r="D257" s="14" t="n">
        <f aca="false">SIN(A257)^3</f>
        <v>0.0160498068349333</v>
      </c>
      <c r="E257" s="14" t="n">
        <f aca="false">Tabla14[[#This Row],[( sin(0.5*k0*W*cos θ)/cos θ )²]]*Tabla14[[#This Row],[J0(k0*L*sin θ)]]*Tabla14[[#This Row],[sin³ θ]]</f>
        <v>0.0104287496901961</v>
      </c>
    </row>
    <row r="258" customFormat="false" ht="15" hidden="false" customHeight="false" outlineLevel="0" collapsed="false">
      <c r="A258" s="14" t="n">
        <f aca="false">A257+0.001</f>
        <v>0.256</v>
      </c>
      <c r="B258" s="14" t="n">
        <f aca="false">(SIN(0.5*'Parche Rectangular'!$C$9*'Parche Rectangular'!$C$12*COS(A258))/COS(A258))^2</f>
        <v>0.672590279635394</v>
      </c>
      <c r="C258" s="14" t="n">
        <f aca="false">BESSELJ('Parche Rectangular'!$C$9*'Parche Rectangular'!$C$16*SIN(A258),0)</f>
        <v>0.965969798001158</v>
      </c>
      <c r="D258" s="14" t="n">
        <f aca="false">SIN(A258)^3</f>
        <v>0.0162352027407378</v>
      </c>
      <c r="E258" s="14" t="n">
        <f aca="false">Tabla14[[#This Row],[( sin(0.5*k0*W*cos θ)/cos θ )²]]*Tabla14[[#This Row],[J0(k0*L*sin θ)]]*Tabla14[[#This Row],[sin³ θ]]</f>
        <v>0.0105480420116439</v>
      </c>
    </row>
    <row r="259" customFormat="false" ht="15" hidden="false" customHeight="false" outlineLevel="0" collapsed="false">
      <c r="A259" s="14" t="n">
        <f aca="false">A258+0.001</f>
        <v>0.257</v>
      </c>
      <c r="B259" s="14" t="n">
        <f aca="false">(SIN(0.5*'Parche Rectangular'!$C$9*'Parche Rectangular'!$C$12*COS(A259))/COS(A259))^2</f>
        <v>0.672695022172869</v>
      </c>
      <c r="C259" s="14" t="n">
        <f aca="false">BESSELJ('Parche Rectangular'!$C$9*'Parche Rectangular'!$C$16*SIN(A259),0)</f>
        <v>0.965711562315766</v>
      </c>
      <c r="D259" s="14" t="n">
        <f aca="false">SIN(A259)^3</f>
        <v>0.0164219718062351</v>
      </c>
      <c r="E259" s="14" t="n">
        <f aca="false">Tabla14[[#This Row],[( sin(0.5*k0*W*cos θ)/cos θ )²]]*Tabla14[[#This Row],[J0(k0*L*sin θ)]]*Tabla14[[#This Row],[sin³ θ]]</f>
        <v>0.0106681950479641</v>
      </c>
    </row>
    <row r="260" customFormat="false" ht="15" hidden="false" customHeight="false" outlineLevel="0" collapsed="false">
      <c r="A260" s="14" t="n">
        <f aca="false">A259+0.001</f>
        <v>0.258</v>
      </c>
      <c r="B260" s="14" t="n">
        <f aca="false">(SIN(0.5*'Parche Rectangular'!$C$9*'Parche Rectangular'!$C$12*COS(A260))/COS(A260))^2</f>
        <v>0.672800149338757</v>
      </c>
      <c r="C260" s="14" t="n">
        <f aca="false">BESSELJ('Parche Rectangular'!$C$9*'Parche Rectangular'!$C$16*SIN(A260),0)</f>
        <v>0.965452444587352</v>
      </c>
      <c r="D260" s="14" t="n">
        <f aca="false">SIN(A260)^3</f>
        <v>0.0166101181542028</v>
      </c>
      <c r="E260" s="14" t="n">
        <f aca="false">Tabla14[[#This Row],[( sin(0.5*k0*W*cos θ)/cos θ )²]]*Tabla14[[#This Row],[J0(k0*L*sin θ)]]*Tabla14[[#This Row],[sin³ θ]]</f>
        <v>0.0107892110250293</v>
      </c>
    </row>
    <row r="261" customFormat="false" ht="15" hidden="false" customHeight="false" outlineLevel="0" collapsed="false">
      <c r="A261" s="14" t="n">
        <f aca="false">A260+0.001</f>
        <v>0.259</v>
      </c>
      <c r="B261" s="14" t="n">
        <f aca="false">(SIN(0.5*'Parche Rectangular'!$C$9*'Parche Rectangular'!$C$12*COS(A261))/COS(A261))^2</f>
        <v>0.672905660851379</v>
      </c>
      <c r="C261" s="14" t="n">
        <f aca="false">BESSELJ('Parche Rectangular'!$C$9*'Parche Rectangular'!$C$16*SIN(A261),0)</f>
        <v>0.965192446213636</v>
      </c>
      <c r="D261" s="14" t="n">
        <f aca="false">SIN(A261)^3</f>
        <v>0.0167996458934978</v>
      </c>
      <c r="E261" s="14" t="n">
        <f aca="false">Tabla14[[#This Row],[( sin(0.5*k0*W*cos θ)/cos θ )²]]*Tabla14[[#This Row],[J0(k0*L*sin θ)]]*Tabla14[[#This Row],[sin³ θ]]</f>
        <v>0.0109110921562683</v>
      </c>
    </row>
    <row r="262" customFormat="false" ht="15" hidden="false" customHeight="false" outlineLevel="0" collapsed="false">
      <c r="A262" s="14" t="n">
        <f aca="false">A261+0.001</f>
        <v>0.26</v>
      </c>
      <c r="B262" s="14" t="n">
        <f aca="false">(SIN(0.5*'Parche Rectangular'!$C$9*'Parche Rectangular'!$C$12*COS(A262))/COS(A262))^2</f>
        <v>0.673011556427876</v>
      </c>
      <c r="C262" s="14" t="n">
        <f aca="false">BESSELJ('Parche Rectangular'!$C$9*'Parche Rectangular'!$C$16*SIN(A262),0)</f>
        <v>0.964931568596668</v>
      </c>
      <c r="D262" s="14" t="n">
        <f aca="false">SIN(A262)^3</f>
        <v>0.0169905591190138</v>
      </c>
      <c r="E262" s="14" t="n">
        <f aca="false">Tabla14[[#This Row],[( sin(0.5*k0*W*cos θ)/cos θ )²]]*Tabla14[[#This Row],[J0(k0*L*sin θ)]]*Tabla14[[#This Row],[sin³ θ]]</f>
        <v>0.0110338406426344</v>
      </c>
    </row>
    <row r="263" customFormat="false" ht="15" hidden="false" customHeight="false" outlineLevel="0" collapsed="false">
      <c r="A263" s="14" t="n">
        <f aca="false">A262+0.001</f>
        <v>0.261</v>
      </c>
      <c r="B263" s="14" t="n">
        <f aca="false">(SIN(0.5*'Parche Rectangular'!$C$9*'Parche Rectangular'!$C$12*COS(A263))/COS(A263))^2</f>
        <v>0.673117835784208</v>
      </c>
      <c r="C263" s="14" t="n">
        <f aca="false">BESSELJ('Parche Rectangular'!$C$9*'Parche Rectangular'!$C$16*SIN(A263),0)</f>
        <v>0.964669813142813</v>
      </c>
      <c r="D263" s="14" t="n">
        <f aca="false">SIN(A263)^3</f>
        <v>0.0171828619116384</v>
      </c>
      <c r="E263" s="14" t="n">
        <f aca="false">Tabla14[[#This Row],[( sin(0.5*k0*W*cos θ)/cos θ )²]]*Tabla14[[#This Row],[J0(k0*L*sin θ)]]*Tabla14[[#This Row],[sin³ θ]]</f>
        <v>0.0111574586725734</v>
      </c>
    </row>
    <row r="264" customFormat="false" ht="15" hidden="false" customHeight="false" outlineLevel="0" collapsed="false">
      <c r="A264" s="14" t="n">
        <f aca="false">A263+0.001</f>
        <v>0.262</v>
      </c>
      <c r="B264" s="14" t="n">
        <f aca="false">(SIN(0.5*'Parche Rectangular'!$C$9*'Parche Rectangular'!$C$12*COS(A264))/COS(A264))^2</f>
        <v>0.673224498635149</v>
      </c>
      <c r="C264" s="14" t="n">
        <f aca="false">BESSELJ('Parche Rectangular'!$C$9*'Parche Rectangular'!$C$16*SIN(A264),0)</f>
        <v>0.964407181262748</v>
      </c>
      <c r="D264" s="14" t="n">
        <f aca="false">SIN(A264)^3</f>
        <v>0.0173765583382105</v>
      </c>
      <c r="E264" s="14" t="n">
        <f aca="false">Tabla14[[#This Row],[( sin(0.5*k0*W*cos θ)/cos θ )²]]*Tabla14[[#This Row],[J0(k0*L*sin θ)]]*Tabla14[[#This Row],[sin³ θ]]</f>
        <v>0.0112819484219914</v>
      </c>
    </row>
    <row r="265" customFormat="false" ht="15" hidden="false" customHeight="false" outlineLevel="0" collapsed="false">
      <c r="A265" s="14" t="n">
        <f aca="false">A264+0.001</f>
        <v>0.263</v>
      </c>
      <c r="B265" s="14" t="n">
        <f aca="false">(SIN(0.5*'Parche Rectangular'!$C$9*'Parche Rectangular'!$C$12*COS(A265))/COS(A265))^2</f>
        <v>0.673331544694294</v>
      </c>
      <c r="C265" s="14" t="n">
        <f aca="false">BESSELJ('Parche Rectangular'!$C$9*'Parche Rectangular'!$C$16*SIN(A265),0)</f>
        <v>0.964143674371439</v>
      </c>
      <c r="D265" s="14" t="n">
        <f aca="false">SIN(A265)^3</f>
        <v>0.0175716524514783</v>
      </c>
      <c r="E265" s="14" t="n">
        <f aca="false">Tabla14[[#This Row],[( sin(0.5*k0*W*cos θ)/cos θ )²]]*Tabla14[[#This Row],[J0(k0*L*sin θ)]]*Tabla14[[#This Row],[sin³ θ]]</f>
        <v>0.0114073120542236</v>
      </c>
    </row>
    <row r="266" customFormat="false" ht="15" hidden="false" customHeight="false" outlineLevel="0" collapsed="false">
      <c r="A266" s="14" t="n">
        <f aca="false">A265+0.001</f>
        <v>0.264</v>
      </c>
      <c r="B266" s="14" t="n">
        <f aca="false">(SIN(0.5*'Parche Rectangular'!$C$9*'Parche Rectangular'!$C$12*COS(A266))/COS(A266))^2</f>
        <v>0.67343897367405</v>
      </c>
      <c r="C266" s="14" t="n">
        <f aca="false">BESSELJ('Parche Rectangular'!$C$9*'Parche Rectangular'!$C$16*SIN(A266),0)</f>
        <v>0.963879293888141</v>
      </c>
      <c r="D266" s="14" t="n">
        <f aca="false">SIN(A266)^3</f>
        <v>0.0177681482900564</v>
      </c>
      <c r="E266" s="14" t="n">
        <f aca="false">Tabla14[[#This Row],[( sin(0.5*k0*W*cos θ)/cos θ )²]]*Tabla14[[#This Row],[J0(k0*L*sin θ)]]*Tabla14[[#This Row],[sin³ θ]]</f>
        <v>0.0115335517200029</v>
      </c>
    </row>
    <row r="267" customFormat="false" ht="15" hidden="false" customHeight="false" outlineLevel="0" collapsed="false">
      <c r="A267" s="14" t="n">
        <f aca="false">A266+0.001</f>
        <v>0.265</v>
      </c>
      <c r="B267" s="14" t="n">
        <f aca="false">(SIN(0.5*'Parche Rectangular'!$C$9*'Parche Rectangular'!$C$12*COS(A267))/COS(A267))^2</f>
        <v>0.673546785285639</v>
      </c>
      <c r="C267" s="14" t="n">
        <f aca="false">BESSELJ('Parche Rectangular'!$C$9*'Parche Rectangular'!$C$16*SIN(A267),0)</f>
        <v>0.963614041236374</v>
      </c>
      <c r="D267" s="14" t="n">
        <f aca="false">SIN(A267)^3</f>
        <v>0.0179660498783842</v>
      </c>
      <c r="E267" s="14" t="n">
        <f aca="false">Tabla14[[#This Row],[( sin(0.5*k0*W*cos θ)/cos θ )²]]*Tabla14[[#This Row],[J0(k0*L*sin θ)]]*Tabla14[[#This Row],[sin³ θ]]</f>
        <v>0.0116606695574282</v>
      </c>
    </row>
    <row r="268" customFormat="false" ht="15" hidden="false" customHeight="false" outlineLevel="0" collapsed="false">
      <c r="A268" s="14" t="n">
        <f aca="false">A267+0.001</f>
        <v>0.266</v>
      </c>
      <c r="B268" s="14" t="n">
        <f aca="false">(SIN(0.5*'Parche Rectangular'!$C$9*'Parche Rectangular'!$C$12*COS(A268))/COS(A268))^2</f>
        <v>0.673654979239099</v>
      </c>
      <c r="C268" s="14" t="n">
        <f aca="false">BESSELJ('Parche Rectangular'!$C$9*'Parche Rectangular'!$C$16*SIN(A268),0)</f>
        <v>0.963347917843918</v>
      </c>
      <c r="D268" s="14" t="n">
        <f aca="false">SIN(A268)^3</f>
        <v>0.0181653612266837</v>
      </c>
      <c r="E268" s="14" t="n">
        <f aca="false">Tabla14[[#This Row],[( sin(0.5*k0*W*cos θ)/cos θ )²]]*Tabla14[[#This Row],[J0(k0*L*sin θ)]]*Tabla14[[#This Row],[sin³ θ]]</f>
        <v>0.0117886676919338</v>
      </c>
    </row>
    <row r="269" customFormat="false" ht="15" hidden="false" customHeight="false" outlineLevel="0" collapsed="false">
      <c r="A269" s="14" t="n">
        <f aca="false">A268+0.001</f>
        <v>0.267</v>
      </c>
      <c r="B269" s="14" t="n">
        <f aca="false">(SIN(0.5*'Parche Rectangular'!$C$9*'Parche Rectangular'!$C$12*COS(A269))/COS(A269))^2</f>
        <v>0.673763555243278</v>
      </c>
      <c r="C269" s="14" t="n">
        <f aca="false">BESSELJ('Parche Rectangular'!$C$9*'Parche Rectangular'!$C$16*SIN(A269),0)</f>
        <v>0.963080925142803</v>
      </c>
      <c r="D269" s="14" t="n">
        <f aca="false">SIN(A269)^3</f>
        <v>0.0183660863309176</v>
      </c>
      <c r="E269" s="14" t="n">
        <f aca="false">Tabla14[[#This Row],[( sin(0.5*k0*W*cos θ)/cos θ )²]]*Tabla14[[#This Row],[J0(k0*L*sin θ)]]*Tabla14[[#This Row],[sin³ θ]]</f>
        <v>0.0119175482362583</v>
      </c>
    </row>
    <row r="270" customFormat="false" ht="15" hidden="false" customHeight="false" outlineLevel="0" collapsed="false">
      <c r="A270" s="14" t="n">
        <f aca="false">A269+0.001</f>
        <v>0.268</v>
      </c>
      <c r="B270" s="14" t="n">
        <f aca="false">(SIN(0.5*'Parche Rectangular'!$C$9*'Parche Rectangular'!$C$12*COS(A270))/COS(A270))^2</f>
        <v>0.673872513005839</v>
      </c>
      <c r="C270" s="14" t="n">
        <f aca="false">BESSELJ('Parche Rectangular'!$C$9*'Parche Rectangular'!$C$16*SIN(A270),0)</f>
        <v>0.962813064569288</v>
      </c>
      <c r="D270" s="14" t="n">
        <f aca="false">SIN(A270)^3</f>
        <v>0.0185682291727477</v>
      </c>
      <c r="E270" s="14" t="n">
        <f aca="false">Tabla14[[#This Row],[( sin(0.5*k0*W*cos θ)/cos θ )²]]*Tabla14[[#This Row],[J0(k0*L*sin θ)]]*Tabla14[[#This Row],[sin³ θ]]</f>
        <v>0.0120473132904139</v>
      </c>
    </row>
    <row r="271" customFormat="false" ht="15" hidden="false" customHeight="false" outlineLevel="0" collapsed="false">
      <c r="A271" s="14" t="n">
        <f aca="false">A270+0.001</f>
        <v>0.269</v>
      </c>
      <c r="B271" s="14" t="n">
        <f aca="false">(SIN(0.5*'Parche Rectangular'!$C$9*'Parche Rectangular'!$C$12*COS(A271))/COS(A271))^2</f>
        <v>0.673981852233252</v>
      </c>
      <c r="C271" s="14" t="n">
        <f aca="false">BESSELJ('Parche Rectangular'!$C$9*'Parche Rectangular'!$C$16*SIN(A271),0)</f>
        <v>0.962544337563859</v>
      </c>
      <c r="D271" s="14" t="n">
        <f aca="false">SIN(A271)^3</f>
        <v>0.0187717937194927</v>
      </c>
      <c r="E271" s="14" t="n">
        <f aca="false">Tabla14[[#This Row],[( sin(0.5*k0*W*cos θ)/cos θ )²]]*Tabla14[[#This Row],[J0(k0*L*sin θ)]]*Tabla14[[#This Row],[sin³ θ]]</f>
        <v>0.0121779649416561</v>
      </c>
    </row>
    <row r="272" customFormat="false" ht="15" hidden="false" customHeight="false" outlineLevel="0" collapsed="false">
      <c r="A272" s="14" t="n">
        <f aca="false">A271+0.001</f>
        <v>0.27</v>
      </c>
      <c r="B272" s="14" t="n">
        <f aca="false">(SIN(0.5*'Parche Rectangular'!$C$9*'Parche Rectangular'!$C$12*COS(A272))/COS(A272))^2</f>
        <v>0.674091572630803</v>
      </c>
      <c r="C272" s="14" t="n">
        <f aca="false">BESSELJ('Parche Rectangular'!$C$9*'Parche Rectangular'!$C$16*SIN(A272),0)</f>
        <v>0.962274745571208</v>
      </c>
      <c r="D272" s="14" t="n">
        <f aca="false">SIN(A272)^3</f>
        <v>0.0189767839240878</v>
      </c>
      <c r="E272" s="14" t="n">
        <f aca="false">Tabla14[[#This Row],[( sin(0.5*k0*W*cos θ)/cos θ )²]]*Tabla14[[#This Row],[J0(k0*L*sin θ)]]*Tabla14[[#This Row],[sin³ θ]]</f>
        <v>0.0123095052644531</v>
      </c>
    </row>
    <row r="273" customFormat="false" ht="15" hidden="false" customHeight="false" outlineLevel="0" collapsed="false">
      <c r="A273" s="14" t="n">
        <f aca="false">A272+0.001</f>
        <v>0.271</v>
      </c>
      <c r="B273" s="14" t="n">
        <f aca="false">(SIN(0.5*'Parche Rectangular'!$C$9*'Parche Rectangular'!$C$12*COS(A273))/COS(A273))^2</f>
        <v>0.674201673902581</v>
      </c>
      <c r="C273" s="14" t="n">
        <f aca="false">BESSELJ('Parche Rectangular'!$C$9*'Parche Rectangular'!$C$16*SIN(A273),0)</f>
        <v>0.962004290040229</v>
      </c>
      <c r="D273" s="14" t="n">
        <f aca="false">SIN(A273)^3</f>
        <v>0.019183203725042</v>
      </c>
      <c r="E273" s="14" t="n">
        <f aca="false">Tabla14[[#This Row],[( sin(0.5*k0*W*cos θ)/cos θ )²]]*Tabla14[[#This Row],[J0(k0*L*sin θ)]]*Tabla14[[#This Row],[sin³ θ]]</f>
        <v>0.012441936320456</v>
      </c>
    </row>
    <row r="274" customFormat="false" ht="15" hidden="false" customHeight="false" outlineLevel="0" collapsed="false">
      <c r="A274" s="14" t="n">
        <f aca="false">A273+0.001</f>
        <v>0.272</v>
      </c>
      <c r="B274" s="14" t="n">
        <f aca="false">(SIN(0.5*'Parche Rectangular'!$C$9*'Parche Rectangular'!$C$12*COS(A274))/COS(A274))^2</f>
        <v>0.674312155751487</v>
      </c>
      <c r="C274" s="14" t="n">
        <f aca="false">BESSELJ('Parche Rectangular'!$C$9*'Parche Rectangular'!$C$16*SIN(A274),0)</f>
        <v>0.961732972423997</v>
      </c>
      <c r="D274" s="14" t="n">
        <f aca="false">SIN(A274)^3</f>
        <v>0.0193910570463981</v>
      </c>
      <c r="E274" s="14" t="n">
        <f aca="false">Tabla14[[#This Row],[( sin(0.5*k0*W*cos θ)/cos θ )²]]*Tabla14[[#This Row],[J0(k0*L*sin θ)]]*Tabla14[[#This Row],[sin³ θ]]</f>
        <v>0.0125752601584686</v>
      </c>
    </row>
    <row r="275" customFormat="false" ht="15" hidden="false" customHeight="false" outlineLevel="0" collapsed="false">
      <c r="A275" s="14" t="n">
        <f aca="false">A274+0.001</f>
        <v>0.273</v>
      </c>
      <c r="B275" s="14" t="n">
        <f aca="false">(SIN(0.5*'Parche Rectangular'!$C$9*'Parche Rectangular'!$C$12*COS(A275))/COS(A275))^2</f>
        <v>0.67442301787923</v>
      </c>
      <c r="C275" s="14" t="n">
        <f aca="false">BESSELJ('Parche Rectangular'!$C$9*'Parche Rectangular'!$C$16*SIN(A275),0)</f>
        <v>0.961460794179766</v>
      </c>
      <c r="D275" s="14" t="n">
        <f aca="false">SIN(A275)^3</f>
        <v>0.0196003477976908</v>
      </c>
      <c r="E275" s="14" t="n">
        <f aca="false">Tabla14[[#This Row],[( sin(0.5*k0*W*cos θ)/cos θ )²]]*Tabla14[[#This Row],[J0(k0*L*sin θ)]]*Tabla14[[#This Row],[sin³ θ]]</f>
        <v>0.0127094788144177</v>
      </c>
    </row>
    <row r="276" customFormat="false" ht="15" hidden="false" customHeight="false" outlineLevel="0" collapsed="false">
      <c r="A276" s="14" t="n">
        <f aca="false">A275+0.001</f>
        <v>0.274</v>
      </c>
      <c r="B276" s="14" t="n">
        <f aca="false">(SIN(0.5*'Parche Rectangular'!$C$9*'Parche Rectangular'!$C$12*COS(A276))/COS(A276))^2</f>
        <v>0.674534259986324</v>
      </c>
      <c r="C276" s="14" t="n">
        <f aca="false">BESSELJ('Parche Rectangular'!$C$9*'Parche Rectangular'!$C$16*SIN(A276),0)</f>
        <v>0.961187756768946</v>
      </c>
      <c r="D276" s="14" t="n">
        <f aca="false">SIN(A276)^3</f>
        <v>0.019811079873906</v>
      </c>
      <c r="E276" s="14" t="n">
        <f aca="false">Tabla14[[#This Row],[( sin(0.5*k0*W*cos θ)/cos θ )²]]*Tabla14[[#This Row],[J0(k0*L*sin θ)]]*Tabla14[[#This Row],[sin³ θ]]</f>
        <v>0.0128445943113238</v>
      </c>
    </row>
    <row r="277" customFormat="false" ht="15" hidden="false" customHeight="false" outlineLevel="0" collapsed="false">
      <c r="A277" s="14" t="n">
        <f aca="false">A276+0.001</f>
        <v>0.275</v>
      </c>
      <c r="B277" s="14" t="n">
        <f aca="false">(SIN(0.5*'Parche Rectangular'!$C$9*'Parche Rectangular'!$C$12*COS(A277))/COS(A277))^2</f>
        <v>0.67464588177209</v>
      </c>
      <c r="C277" s="14" t="n">
        <f aca="false">BESSELJ('Parche Rectangular'!$C$9*'Parche Rectangular'!$C$16*SIN(A277),0)</f>
        <v>0.960913861657098</v>
      </c>
      <c r="D277" s="14" t="n">
        <f aca="false">SIN(A277)^3</f>
        <v>0.02002325715544</v>
      </c>
      <c r="E277" s="14" t="n">
        <f aca="false">Tabla14[[#This Row],[( sin(0.5*k0*W*cos θ)/cos θ )²]]*Tabla14[[#This Row],[J0(k0*L*sin θ)]]*Tabla14[[#This Row],[sin³ θ]]</f>
        <v>0.0129806086592712</v>
      </c>
    </row>
    <row r="278" customFormat="false" ht="15" hidden="false" customHeight="false" outlineLevel="0" collapsed="false">
      <c r="A278" s="14" t="n">
        <f aca="false">A277+0.001</f>
        <v>0.276</v>
      </c>
      <c r="B278" s="14" t="n">
        <f aca="false">(SIN(0.5*'Parche Rectangular'!$C$9*'Parche Rectangular'!$C$12*COS(A278))/COS(A278))^2</f>
        <v>0.674757882934652</v>
      </c>
      <c r="C278" s="14" t="n">
        <f aca="false">BESSELJ('Parche Rectangular'!$C$9*'Parche Rectangular'!$C$16*SIN(A278),0)</f>
        <v>0.960639110313921</v>
      </c>
      <c r="D278" s="14" t="n">
        <f aca="false">SIN(A278)^3</f>
        <v>0.0202368835080588</v>
      </c>
      <c r="E278" s="14" t="n">
        <f aca="false">Tabla14[[#This Row],[( sin(0.5*k0*W*cos θ)/cos θ )²]]*Tabla14[[#This Row],[J0(k0*L*sin θ)]]*Tabla14[[#This Row],[sin³ θ]]</f>
        <v>0.0131175238553796</v>
      </c>
    </row>
    <row r="279" customFormat="false" ht="15" hidden="false" customHeight="false" outlineLevel="0" collapsed="false">
      <c r="A279" s="14" t="n">
        <f aca="false">A278+0.001</f>
        <v>0.277</v>
      </c>
      <c r="B279" s="14" t="n">
        <f aca="false">(SIN(0.5*'Parche Rectangular'!$C$9*'Parche Rectangular'!$C$12*COS(A279))/COS(A279))^2</f>
        <v>0.67487026317094</v>
      </c>
      <c r="C279" s="14" t="n">
        <f aca="false">BESSELJ('Parche Rectangular'!$C$9*'Parche Rectangular'!$C$16*SIN(A279),0)</f>
        <v>0.960363504213236</v>
      </c>
      <c r="D279" s="14" t="n">
        <f aca="false">SIN(A279)^3</f>
        <v>0.0204519627828574</v>
      </c>
      <c r="E279" s="14" t="n">
        <f aca="false">Tabla14[[#This Row],[( sin(0.5*k0*W*cos θ)/cos θ )²]]*Tabla14[[#This Row],[J0(k0*L*sin θ)]]*Tabla14[[#This Row],[sin³ θ]]</f>
        <v>0.0132553418837742</v>
      </c>
    </row>
    <row r="280" customFormat="false" ht="15" hidden="false" customHeight="false" outlineLevel="0" collapsed="false">
      <c r="A280" s="14" t="n">
        <f aca="false">A279+0.001</f>
        <v>0.278</v>
      </c>
      <c r="B280" s="14" t="n">
        <f aca="false">(SIN(0.5*'Parche Rectangular'!$C$9*'Parche Rectangular'!$C$12*COS(A280))/COS(A280))^2</f>
        <v>0.674983022176686</v>
      </c>
      <c r="C280" s="14" t="n">
        <f aca="false">BESSELJ('Parche Rectangular'!$C$9*'Parche Rectangular'!$C$16*SIN(A280),0)</f>
        <v>0.960087044832975</v>
      </c>
      <c r="D280" s="14" t="n">
        <f aca="false">SIN(A280)^3</f>
        <v>0.0206684988162195</v>
      </c>
      <c r="E280" s="14" t="n">
        <f aca="false">Tabla14[[#This Row],[( sin(0.5*k0*W*cos θ)/cos θ )²]]*Tabla14[[#This Row],[J0(k0*L*sin θ)]]*Tabla14[[#This Row],[sin³ θ]]</f>
        <v>0.0133940647155579</v>
      </c>
    </row>
    <row r="281" customFormat="false" ht="15" hidden="false" customHeight="false" outlineLevel="0" collapsed="false">
      <c r="A281" s="14" t="n">
        <f aca="false">A280+0.001</f>
        <v>0.279</v>
      </c>
      <c r="B281" s="14" t="n">
        <f aca="false">(SIN(0.5*'Parche Rectangular'!$C$9*'Parche Rectangular'!$C$12*COS(A281))/COS(A281))^2</f>
        <v>0.675096159646424</v>
      </c>
      <c r="C281" s="14" t="n">
        <f aca="false">BESSELJ('Parche Rectangular'!$C$9*'Parche Rectangular'!$C$16*SIN(A281),0)</f>
        <v>0.959809733655173</v>
      </c>
      <c r="D281" s="14" t="n">
        <f aca="false">SIN(A281)^3</f>
        <v>0.0208864954297771</v>
      </c>
      <c r="E281" s="14" t="n">
        <f aca="false">Tabla14[[#This Row],[( sin(0.5*k0*W*cos θ)/cos θ )²]]*Tabla14[[#This Row],[J0(k0*L*sin θ)]]*Tabla14[[#This Row],[sin³ θ]]</f>
        <v>0.0135336943087817</v>
      </c>
    </row>
    <row r="282" customFormat="false" ht="15" hidden="false" customHeight="false" outlineLevel="0" collapsed="false">
      <c r="A282" s="14" t="n">
        <f aca="false">A281+0.001</f>
        <v>0.28</v>
      </c>
      <c r="B282" s="14" t="n">
        <f aca="false">(SIN(0.5*'Parche Rectangular'!$C$9*'Parche Rectangular'!$C$12*COS(A282))/COS(A282))^2</f>
        <v>0.675209675273491</v>
      </c>
      <c r="C282" s="14" t="n">
        <f aca="false">BESSELJ('Parche Rectangular'!$C$9*'Parche Rectangular'!$C$16*SIN(A282),0)</f>
        <v>0.959531572165948</v>
      </c>
      <c r="D282" s="14" t="n">
        <f aca="false">SIN(A282)^3</f>
        <v>0.0211059564303705</v>
      </c>
      <c r="E282" s="14" t="n">
        <f aca="false">Tabla14[[#This Row],[( sin(0.5*k0*W*cos θ)/cos θ )²]]*Tabla14[[#This Row],[J0(k0*L*sin θ)]]*Tabla14[[#This Row],[sin³ θ]]</f>
        <v>0.0136742326084172</v>
      </c>
    </row>
    <row r="283" customFormat="false" ht="15" hidden="false" customHeight="false" outlineLevel="0" collapsed="false">
      <c r="A283" s="14" t="n">
        <f aca="false">A282+0.001</f>
        <v>0.281</v>
      </c>
      <c r="B283" s="14" t="n">
        <f aca="false">(SIN(0.5*'Parche Rectangular'!$C$9*'Parche Rectangular'!$C$12*COS(A283))/COS(A283))^2</f>
        <v>0.675323568750023</v>
      </c>
      <c r="C283" s="14" t="n">
        <f aca="false">BESSELJ('Parche Rectangular'!$C$9*'Parche Rectangular'!$C$16*SIN(A283),0)</f>
        <v>0.959252561855494</v>
      </c>
      <c r="D283" s="14" t="n">
        <f aca="false">SIN(A283)^3</f>
        <v>0.0213268856100081</v>
      </c>
      <c r="E283" s="14" t="n">
        <f aca="false">Tabla14[[#This Row],[( sin(0.5*k0*W*cos θ)/cos θ )²]]*Tabla14[[#This Row],[J0(k0*L*sin θ)]]*Tabla14[[#This Row],[sin³ θ]]</f>
        <v>0.0138156815463279</v>
      </c>
    </row>
    <row r="284" customFormat="false" ht="15" hidden="false" customHeight="false" outlineLevel="0" collapsed="false">
      <c r="A284" s="14" t="n">
        <f aca="false">A283+0.001</f>
        <v>0.282</v>
      </c>
      <c r="B284" s="14" t="n">
        <f aca="false">(SIN(0.5*'Parche Rectangular'!$C$9*'Parche Rectangular'!$C$12*COS(A284))/COS(A284))^2</f>
        <v>0.675437839766955</v>
      </c>
      <c r="C284" s="14" t="n">
        <f aca="false">BESSELJ('Parche Rectangular'!$C$9*'Parche Rectangular'!$C$16*SIN(A284),0)</f>
        <v>0.958972704218069</v>
      </c>
      <c r="D284" s="14" t="n">
        <f aca="false">SIN(A284)^3</f>
        <v>0.0215492867458266</v>
      </c>
      <c r="E284" s="14" t="n">
        <f aca="false">Tabla14[[#This Row],[( sin(0.5*k0*W*cos θ)/cos θ )²]]*Tabla14[[#This Row],[J0(k0*L*sin θ)]]*Tabla14[[#This Row],[sin³ θ]]</f>
        <v>0.0139580430412411</v>
      </c>
    </row>
    <row r="285" customFormat="false" ht="15" hidden="false" customHeight="false" outlineLevel="0" collapsed="false">
      <c r="A285" s="14" t="n">
        <f aca="false">A284+0.001</f>
        <v>0.283</v>
      </c>
      <c r="B285" s="14" t="n">
        <f aca="false">(SIN(0.5*'Parche Rectangular'!$C$9*'Parche Rectangular'!$C$12*COS(A285))/COS(A285))^2</f>
        <v>0.675552488014022</v>
      </c>
      <c r="C285" s="14" t="n">
        <f aca="false">BESSELJ('Parche Rectangular'!$C$9*'Parche Rectangular'!$C$16*SIN(A285),0)</f>
        <v>0.958692000751976</v>
      </c>
      <c r="D285" s="14" t="n">
        <f aca="false">SIN(A285)^3</f>
        <v>0.0217731636000511</v>
      </c>
      <c r="E285" s="14" t="n">
        <f aca="false">Tabla14[[#This Row],[( sin(0.5*k0*W*cos θ)/cos θ )²]]*Tabla14[[#This Row],[J0(k0*L*sin θ)]]*Tabla14[[#This Row],[sin³ θ]]</f>
        <v>0.0141013189987203</v>
      </c>
    </row>
    <row r="286" customFormat="false" ht="15" hidden="false" customHeight="false" outlineLevel="0" collapsed="false">
      <c r="A286" s="14" t="n">
        <f aca="false">A285+0.001</f>
        <v>0.284</v>
      </c>
      <c r="B286" s="14" t="n">
        <f aca="false">(SIN(0.5*'Parche Rectangular'!$C$9*'Parche Rectangular'!$C$12*COS(A286))/COS(A286))^2</f>
        <v>0.675667513179756</v>
      </c>
      <c r="C286" s="14" t="n">
        <f aca="false">BESSELJ('Parche Rectangular'!$C$9*'Parche Rectangular'!$C$16*SIN(A286),0)</f>
        <v>0.958410452959558</v>
      </c>
      <c r="D286" s="14" t="n">
        <f aca="false">SIN(A286)^3</f>
        <v>0.0219985199199558</v>
      </c>
      <c r="E286" s="14" t="n">
        <f aca="false">Tabla14[[#This Row],[( sin(0.5*k0*W*cos θ)/cos θ )²]]*Tabla14[[#This Row],[J0(k0*L*sin θ)]]*Tabla14[[#This Row],[sin³ θ]]</f>
        <v>0.0142455113111378</v>
      </c>
    </row>
    <row r="287" customFormat="false" ht="15" hidden="false" customHeight="false" outlineLevel="0" collapsed="false">
      <c r="A287" s="14" t="n">
        <f aca="false">A286+0.001</f>
        <v>0.285</v>
      </c>
      <c r="B287" s="14" t="n">
        <f aca="false">(SIN(0.5*'Parche Rectangular'!$C$9*'Parche Rectangular'!$C$12*COS(A287))/COS(A287))^2</f>
        <v>0.675782914951487</v>
      </c>
      <c r="C287" s="14" t="n">
        <f aca="false">BESSELJ('Parche Rectangular'!$C$9*'Parche Rectangular'!$C$16*SIN(A287),0)</f>
        <v>0.958128062347182</v>
      </c>
      <c r="D287" s="14" t="n">
        <f aca="false">SIN(A287)^3</f>
        <v>0.022225359437824</v>
      </c>
      <c r="E287" s="14" t="n">
        <f aca="false">Tabla14[[#This Row],[( sin(0.5*k0*W*cos θ)/cos θ )²]]*Tabla14[[#This Row],[J0(k0*L*sin θ)]]*Tabla14[[#This Row],[sin³ θ]]</f>
        <v>0.0143906218576468</v>
      </c>
    </row>
    <row r="288" customFormat="false" ht="15" hidden="false" customHeight="false" outlineLevel="0" collapsed="false">
      <c r="A288" s="14" t="n">
        <f aca="false">A287+0.001</f>
        <v>0.286</v>
      </c>
      <c r="B288" s="14" t="n">
        <f aca="false">(SIN(0.5*'Parche Rectangular'!$C$9*'Parche Rectangular'!$C$12*COS(A288))/COS(A288))^2</f>
        <v>0.675898693015338</v>
      </c>
      <c r="C288" s="14" t="n">
        <f aca="false">BESSELJ('Parche Rectangular'!$C$9*'Parche Rectangular'!$C$16*SIN(A288),0)</f>
        <v>0.957844830425226</v>
      </c>
      <c r="D288" s="14" t="n">
        <f aca="false">SIN(A288)^3</f>
        <v>0.0224536858709093</v>
      </c>
      <c r="E288" s="14" t="n">
        <f aca="false">Tabla14[[#This Row],[( sin(0.5*k0*W*cos θ)/cos θ )²]]*Tabla14[[#This Row],[J0(k0*L*sin θ)]]*Tabla14[[#This Row],[sin³ θ]]</f>
        <v>0.0145366525041544</v>
      </c>
    </row>
    <row r="289" customFormat="false" ht="15" hidden="false" customHeight="false" outlineLevel="0" collapsed="false">
      <c r="A289" s="14" t="n">
        <f aca="false">A288+0.001</f>
        <v>0.287</v>
      </c>
      <c r="B289" s="14" t="n">
        <f aca="false">(SIN(0.5*'Parche Rectangular'!$C$9*'Parche Rectangular'!$C$12*COS(A289))/COS(A289))^2</f>
        <v>0.676014847056231</v>
      </c>
      <c r="C289" s="14" t="n">
        <f aca="false">BESSELJ('Parche Rectangular'!$C$9*'Parche Rectangular'!$C$16*SIN(A289),0)</f>
        <v>0.957560758708068</v>
      </c>
      <c r="D289" s="14" t="n">
        <f aca="false">SIN(A289)^3</f>
        <v>0.0226835029213959</v>
      </c>
      <c r="E289" s="14" t="n">
        <f aca="false">Tabla14[[#This Row],[( sin(0.5*k0*W*cos θ)/cos θ )²]]*Tabla14[[#This Row],[J0(k0*L*sin θ)]]*Tabla14[[#This Row],[sin³ θ]]</f>
        <v>0.0146836051032944</v>
      </c>
    </row>
    <row r="290" customFormat="false" ht="15" hidden="false" customHeight="false" outlineLevel="0" collapsed="false">
      <c r="A290" s="14" t="n">
        <f aca="false">A289+0.001</f>
        <v>0.288</v>
      </c>
      <c r="B290" s="14" t="n">
        <f aca="false">(SIN(0.5*'Parche Rectangular'!$C$9*'Parche Rectangular'!$C$12*COS(A290))/COS(A290))^2</f>
        <v>0.676131376757879</v>
      </c>
      <c r="C290" s="14" t="n">
        <f aca="false">BESSELJ('Parche Rectangular'!$C$9*'Parche Rectangular'!$C$16*SIN(A290),0)</f>
        <v>0.95727584871407</v>
      </c>
      <c r="D290" s="14" t="n">
        <f aca="false">SIN(A290)^3</f>
        <v>0.0229148142763601</v>
      </c>
      <c r="E290" s="14" t="n">
        <f aca="false">Tabla14[[#This Row],[( sin(0.5*k0*W*cos θ)/cos θ )²]]*Tabla14[[#This Row],[J0(k0*L*sin θ)]]*Tabla14[[#This Row],[sin³ θ]]</f>
        <v>0.014831481494401</v>
      </c>
    </row>
    <row r="291" customFormat="false" ht="15" hidden="false" customHeight="false" outlineLevel="0" collapsed="false">
      <c r="A291" s="14" t="n">
        <f aca="false">A290+0.001</f>
        <v>0.289</v>
      </c>
      <c r="B291" s="14" t="n">
        <f aca="false">(SIN(0.5*'Parche Rectangular'!$C$9*'Parche Rectangular'!$C$12*COS(A291))/COS(A291))^2</f>
        <v>0.676248281802789</v>
      </c>
      <c r="C291" s="14" t="n">
        <f aca="false">BESSELJ('Parche Rectangular'!$C$9*'Parche Rectangular'!$C$16*SIN(A291),0)</f>
        <v>0.956990101965571</v>
      </c>
      <c r="D291" s="14" t="n">
        <f aca="false">SIN(A291)^3</f>
        <v>0.0231476236077306</v>
      </c>
      <c r="E291" s="14" t="n">
        <f aca="false">Tabla14[[#This Row],[( sin(0.5*k0*W*cos θ)/cos θ )²]]*Tabla14[[#This Row],[J0(k0*L*sin θ)]]*Tabla14[[#This Row],[sin³ θ]]</f>
        <v>0.0149802835034813</v>
      </c>
    </row>
    <row r="292" customFormat="false" ht="15" hidden="false" customHeight="false" outlineLevel="0" collapsed="false">
      <c r="A292" s="14" t="n">
        <f aca="false">A291+0.001</f>
        <v>0.29</v>
      </c>
      <c r="B292" s="14" t="n">
        <f aca="false">(SIN(0.5*'Parche Rectangular'!$C$9*'Parche Rectangular'!$C$12*COS(A292))/COS(A292))^2</f>
        <v>0.676365561872262</v>
      </c>
      <c r="C292" s="14" t="n">
        <f aca="false">BESSELJ('Parche Rectangular'!$C$9*'Parche Rectangular'!$C$16*SIN(A292),0)</f>
        <v>0.956703519988869</v>
      </c>
      <c r="D292" s="14" t="n">
        <f aca="false">SIN(A292)^3</f>
        <v>0.0233819345722504</v>
      </c>
      <c r="E292" s="14" t="n">
        <f aca="false">Tabla14[[#This Row],[( sin(0.5*k0*W*cos θ)/cos θ )²]]*Tabla14[[#This Row],[J0(k0*L*sin θ)]]*Tabla14[[#This Row],[sin³ θ]]</f>
        <v>0.0151300129431898</v>
      </c>
    </row>
    <row r="293" customFormat="false" ht="15" hidden="false" customHeight="false" outlineLevel="0" collapsed="false">
      <c r="A293" s="14" t="n">
        <f aca="false">A292+0.001</f>
        <v>0.291</v>
      </c>
      <c r="B293" s="14" t="n">
        <f aca="false">(SIN(0.5*'Parche Rectangular'!$C$9*'Parche Rectangular'!$C$12*COS(A293))/COS(A293))^2</f>
        <v>0.67648321664639</v>
      </c>
      <c r="C293" s="14" t="n">
        <f aca="false">BESSELJ('Parche Rectangular'!$C$9*'Parche Rectangular'!$C$16*SIN(A293),0)</f>
        <v>0.95641610431421</v>
      </c>
      <c r="D293" s="14" t="n">
        <f aca="false">SIN(A293)^3</f>
        <v>0.0236177508114378</v>
      </c>
      <c r="E293" s="14" t="n">
        <f aca="false">Tabla14[[#This Row],[( sin(0.5*k0*W*cos θ)/cos θ )²]]*Tabla14[[#This Row],[J0(k0*L*sin θ)]]*Tabla14[[#This Row],[sin³ θ]]</f>
        <v>0.0152806716128014</v>
      </c>
    </row>
    <row r="294" customFormat="false" ht="15" hidden="false" customHeight="false" outlineLevel="0" collapsed="false">
      <c r="A294" s="14" t="n">
        <f aca="false">A293+0.001</f>
        <v>0.292</v>
      </c>
      <c r="B294" s="14" t="n">
        <f aca="false">(SIN(0.5*'Parche Rectangular'!$C$9*'Parche Rectangular'!$C$12*COS(A294))/COS(A294))^2</f>
        <v>0.676601245804053</v>
      </c>
      <c r="C294" s="14" t="n">
        <f aca="false">BESSELJ('Parche Rectangular'!$C$9*'Parche Rectangular'!$C$16*SIN(A294),0)</f>
        <v>0.956127856475777</v>
      </c>
      <c r="D294" s="14" t="n">
        <f aca="false">SIN(A294)^3</f>
        <v>0.0238550759515478</v>
      </c>
      <c r="E294" s="14" t="n">
        <f aca="false">Tabla14[[#This Row],[( sin(0.5*k0*W*cos θ)/cos θ )²]]*Tabla14[[#This Row],[J0(k0*L*sin θ)]]*Tabla14[[#This Row],[sin³ θ]]</f>
        <v>0.0154322612981857</v>
      </c>
    </row>
    <row r="295" customFormat="false" ht="15" hidden="false" customHeight="false" outlineLevel="0" collapsed="false">
      <c r="A295" s="14" t="n">
        <f aca="false">A294+0.001</f>
        <v>0.293</v>
      </c>
      <c r="B295" s="14" t="n">
        <f aca="false">(SIN(0.5*'Parche Rectangular'!$C$9*'Parche Rectangular'!$C$12*COS(A295))/COS(A295))^2</f>
        <v>0.676719649022925</v>
      </c>
      <c r="C295" s="14" t="n">
        <f aca="false">BESSELJ('Parche Rectangular'!$C$9*'Parche Rectangular'!$C$16*SIN(A295),0)</f>
        <v>0.955838778011676</v>
      </c>
      <c r="D295" s="14" t="n">
        <f aca="false">SIN(A295)^3</f>
        <v>0.0240939136035339</v>
      </c>
      <c r="E295" s="14" t="n">
        <f aca="false">Tabla14[[#This Row],[( sin(0.5*k0*W*cos θ)/cos θ )²]]*Tabla14[[#This Row],[J0(k0*L*sin θ)]]*Tabla14[[#This Row],[sin³ θ]]</f>
        <v>0.0155847837717811</v>
      </c>
    </row>
    <row r="296" customFormat="false" ht="15" hidden="false" customHeight="false" outlineLevel="0" collapsed="false">
      <c r="A296" s="14" t="n">
        <f aca="false">A295+0.001</f>
        <v>0.294</v>
      </c>
      <c r="B296" s="14" t="n">
        <f aca="false">(SIN(0.5*'Parche Rectangular'!$C$9*'Parche Rectangular'!$C$12*COS(A296))/COS(A296))^2</f>
        <v>0.676838425979464</v>
      </c>
      <c r="C296" s="14" t="n">
        <f aca="false">BESSELJ('Parche Rectangular'!$C$9*'Parche Rectangular'!$C$16*SIN(A296),0)</f>
        <v>0.95554887046392</v>
      </c>
      <c r="D296" s="14" t="n">
        <f aca="false">SIN(A296)^3</f>
        <v>0.02433426736301</v>
      </c>
      <c r="E296" s="14" t="n">
        <f aca="false">Tabla14[[#This Row],[( sin(0.5*k0*W*cos θ)/cos θ )²]]*Tabla14[[#This Row],[J0(k0*L*sin θ)]]*Tabla14[[#This Row],[sin³ θ]]</f>
        <v>0.0157382407925693</v>
      </c>
    </row>
    <row r="297" customFormat="false" ht="15" hidden="false" customHeight="false" outlineLevel="0" collapsed="false">
      <c r="A297" s="14" t="n">
        <f aca="false">A296+0.001</f>
        <v>0.295</v>
      </c>
      <c r="B297" s="14" t="n">
        <f aca="false">(SIN(0.5*'Parche Rectangular'!$C$9*'Parche Rectangular'!$C$12*COS(A297))/COS(A297))^2</f>
        <v>0.67695757634892</v>
      </c>
      <c r="C297" s="14" t="n">
        <f aca="false">BESSELJ('Parche Rectangular'!$C$9*'Parche Rectangular'!$C$16*SIN(A297),0)</f>
        <v>0.955258135378422</v>
      </c>
      <c r="D297" s="14" t="n">
        <f aca="false">SIN(A297)^3</f>
        <v>0.0245761408102117</v>
      </c>
      <c r="E297" s="14" t="n">
        <f aca="false">Tabla14[[#This Row],[( sin(0.5*k0*W*cos θ)/cos θ )²]]*Tabla14[[#This Row],[J0(k0*L*sin θ)]]*Tabla14[[#This Row],[sin³ θ]]</f>
        <v>0.0158926341060495</v>
      </c>
    </row>
    <row r="298" customFormat="false" ht="15" hidden="false" customHeight="false" outlineLevel="0" collapsed="false">
      <c r="A298" s="14" t="n">
        <f aca="false">A297+0.001</f>
        <v>0.296</v>
      </c>
      <c r="B298" s="14" t="n">
        <f aca="false">(SIN(0.5*'Parche Rectangular'!$C$9*'Parche Rectangular'!$C$12*COS(A298))/COS(A298))^2</f>
        <v>0.677077099805328</v>
      </c>
      <c r="C298" s="14" t="n">
        <f aca="false">BESSELJ('Parche Rectangular'!$C$9*'Parche Rectangular'!$C$16*SIN(A298),0)</f>
        <v>0.954966574304979</v>
      </c>
      <c r="D298" s="14" t="n">
        <f aca="false">SIN(A298)^3</f>
        <v>0.0248195375099591</v>
      </c>
      <c r="E298" s="14" t="n">
        <f aca="false">Tabla14[[#This Row],[( sin(0.5*k0*W*cos θ)/cos θ )²]]*Tabla14[[#This Row],[J0(k0*L*sin θ)]]*Tabla14[[#This Row],[sin³ θ]]</f>
        <v>0.0160479654442137</v>
      </c>
    </row>
    <row r="299" customFormat="false" ht="15" hidden="false" customHeight="false" outlineLevel="0" collapsed="false">
      <c r="A299" s="14" t="n">
        <f aca="false">A298+0.001</f>
        <v>0.297</v>
      </c>
      <c r="B299" s="14" t="n">
        <f aca="false">(SIN(0.5*'Parche Rectangular'!$C$9*'Parche Rectangular'!$C$12*COS(A299))/COS(A299))^2</f>
        <v>0.677196996021511</v>
      </c>
      <c r="C299" s="14" t="n">
        <f aca="false">BESSELJ('Parche Rectangular'!$C$9*'Parche Rectangular'!$C$16*SIN(A299),0)</f>
        <v>0.954674188797258</v>
      </c>
      <c r="D299" s="14" t="n">
        <f aca="false">SIN(A299)^3</f>
        <v>0.0250644610116183</v>
      </c>
      <c r="E299" s="14" t="n">
        <f aca="false">Tabla14[[#This Row],[( sin(0.5*k0*W*cos θ)/cos θ )²]]*Tabla14[[#This Row],[J0(k0*L*sin θ)]]*Tabla14[[#This Row],[sin³ θ]]</f>
        <v>0.0162042365255212</v>
      </c>
    </row>
    <row r="300" customFormat="false" ht="15" hidden="false" customHeight="false" outlineLevel="0" collapsed="false">
      <c r="A300" s="14" t="n">
        <f aca="false">A299+0.001</f>
        <v>0.298</v>
      </c>
      <c r="B300" s="14" t="n">
        <f aca="false">(SIN(0.5*'Parche Rectangular'!$C$9*'Parche Rectangular'!$C$12*COS(A300))/COS(A300))^2</f>
        <v>0.677317264669073</v>
      </c>
      <c r="C300" s="14" t="n">
        <f aca="false">BESSELJ('Parche Rectangular'!$C$9*'Parche Rectangular'!$C$16*SIN(A300),0)</f>
        <v>0.954380980412786</v>
      </c>
      <c r="D300" s="14" t="n">
        <f aca="false">SIN(A300)^3</f>
        <v>0.0253109148490643</v>
      </c>
      <c r="E300" s="14" t="n">
        <f aca="false">Tabla14[[#This Row],[( sin(0.5*k0*W*cos θ)/cos θ )²]]*Tabla14[[#This Row],[J0(k0*L*sin θ)]]*Tabla14[[#This Row],[sin³ θ]]</f>
        <v>0.0163614490548737</v>
      </c>
    </row>
    <row r="301" customFormat="false" ht="15" hidden="false" customHeight="false" outlineLevel="0" collapsed="false">
      <c r="A301" s="14" t="n">
        <f aca="false">A300+0.001</f>
        <v>0.299</v>
      </c>
      <c r="B301" s="14" t="n">
        <f aca="false">(SIN(0.5*'Parche Rectangular'!$C$9*'Parche Rectangular'!$C$12*COS(A301))/COS(A301))^2</f>
        <v>0.677437905418407</v>
      </c>
      <c r="C301" s="14" t="n">
        <f aca="false">BESSELJ('Parche Rectangular'!$C$9*'Parche Rectangular'!$C$16*SIN(A301),0)</f>
        <v>0.954086950712934</v>
      </c>
      <c r="D301" s="14" t="n">
        <f aca="false">SIN(A301)^3</f>
        <v>0.025558902540643</v>
      </c>
      <c r="E301" s="14" t="n">
        <f aca="false">Tabla14[[#This Row],[( sin(0.5*k0*W*cos θ)/cos θ )²]]*Tabla14[[#This Row],[J0(k0*L*sin θ)]]*Tabla14[[#This Row],[sin³ θ]]</f>
        <v>0.0165196047235914</v>
      </c>
    </row>
    <row r="302" customFormat="false" ht="15" hidden="false" customHeight="false" outlineLevel="0" collapsed="false">
      <c r="A302" s="14" t="n">
        <f aca="false">A301+0.001</f>
        <v>0.3</v>
      </c>
      <c r="B302" s="14" t="n">
        <f aca="false">(SIN(0.5*'Parche Rectangular'!$C$9*'Parche Rectangular'!$C$12*COS(A302))/COS(A302))^2</f>
        <v>0.677558917938688</v>
      </c>
      <c r="C302" s="14" t="n">
        <f aca="false">BESSELJ('Parche Rectangular'!$C$9*'Parche Rectangular'!$C$16*SIN(A302),0)</f>
        <v>0.953792101262908</v>
      </c>
      <c r="D302" s="14" t="n">
        <f aca="false">SIN(A302)^3</f>
        <v>0.0258084275891339</v>
      </c>
      <c r="E302" s="14" t="n">
        <f aca="false">Tabla14[[#This Row],[( sin(0.5*k0*W*cos θ)/cos θ )²]]*Tabla14[[#This Row],[J0(k0*L*sin θ)]]*Tabla14[[#This Row],[sin³ θ]]</f>
        <v>0.0166787052093877</v>
      </c>
    </row>
    <row r="303" customFormat="false" ht="15" hidden="false" customHeight="false" outlineLevel="0" collapsed="false">
      <c r="A303" s="14" t="n">
        <f aca="false">A302+0.001</f>
        <v>0.301</v>
      </c>
      <c r="B303" s="14" t="n">
        <f aca="false">(SIN(0.5*'Parche Rectangular'!$C$9*'Parche Rectangular'!$C$12*COS(A303))/COS(A303))^2</f>
        <v>0.677680301897873</v>
      </c>
      <c r="C303" s="14" t="n">
        <f aca="false">BESSELJ('Parche Rectangular'!$C$9*'Parche Rectangular'!$C$16*SIN(A303),0)</f>
        <v>0.953496433631731</v>
      </c>
      <c r="D303" s="14" t="n">
        <f aca="false">SIN(A303)^3</f>
        <v>0.0260594934817131</v>
      </c>
      <c r="E303" s="14" t="n">
        <f aca="false">Tabla14[[#This Row],[( sin(0.5*k0*W*cos θ)/cos θ )²]]*Tabla14[[#This Row],[J0(k0*L*sin θ)]]*Tabla14[[#This Row],[sin³ θ]]</f>
        <v>0.0168387521763454</v>
      </c>
    </row>
    <row r="304" customFormat="false" ht="15" hidden="false" customHeight="false" outlineLevel="0" collapsed="false">
      <c r="A304" s="14" t="n">
        <f aca="false">A303+0.001</f>
        <v>0.302</v>
      </c>
      <c r="B304" s="14" t="n">
        <f aca="false">(SIN(0.5*'Parche Rectangular'!$C$9*'Parche Rectangular'!$C$12*COS(A304))/COS(A304))^2</f>
        <v>0.6778020569627</v>
      </c>
      <c r="C304" s="14" t="n">
        <f aca="false">BESSELJ('Parche Rectangular'!$C$9*'Parche Rectangular'!$C$16*SIN(A304),0)</f>
        <v>0.953199949392234</v>
      </c>
      <c r="D304" s="14" t="n">
        <f aca="false">SIN(A304)^3</f>
        <v>0.0263121036899158</v>
      </c>
      <c r="E304" s="14" t="n">
        <f aca="false">Tabla14[[#This Row],[( sin(0.5*k0*W*cos θ)/cos θ )²]]*Tabla14[[#This Row],[J0(k0*L*sin θ)]]*Tabla14[[#This Row],[sin³ θ]]</f>
        <v>0.0169997472748926</v>
      </c>
    </row>
    <row r="305" customFormat="false" ht="15" hidden="false" customHeight="false" outlineLevel="0" collapsed="false">
      <c r="A305" s="14" t="n">
        <f aca="false">A304+0.001</f>
        <v>0.303</v>
      </c>
      <c r="B305" s="14" t="n">
        <f aca="false">(SIN(0.5*'Parche Rectangular'!$C$9*'Parche Rectangular'!$C$12*COS(A305))/COS(A305))^2</f>
        <v>0.677924182798689</v>
      </c>
      <c r="C305" s="14" t="n">
        <f aca="false">BESSELJ('Parche Rectangular'!$C$9*'Parche Rectangular'!$C$16*SIN(A305),0)</f>
        <v>0.952902650121042</v>
      </c>
      <c r="D305" s="14" t="n">
        <f aca="false">SIN(A305)^3</f>
        <v>0.0265662616695998</v>
      </c>
      <c r="E305" s="14" t="n">
        <f aca="false">Tabla14[[#This Row],[( sin(0.5*k0*W*cos θ)/cos θ )²]]*Tabla14[[#This Row],[J0(k0*L*sin θ)]]*Tabla14[[#This Row],[sin³ θ]]</f>
        <v>0.0171616921417792</v>
      </c>
    </row>
    <row r="306" customFormat="false" ht="15" hidden="false" customHeight="false" outlineLevel="0" collapsed="false">
      <c r="A306" s="14" t="n">
        <f aca="false">A305+0.001</f>
        <v>0.304</v>
      </c>
      <c r="B306" s="14" t="n">
        <f aca="false">(SIN(0.5*'Parche Rectangular'!$C$9*'Parche Rectangular'!$C$12*COS(A306))/COS(A306))^2</f>
        <v>0.67804667907014</v>
      </c>
      <c r="C306" s="14" t="n">
        <f aca="false">BESSELJ('Parche Rectangular'!$C$9*'Parche Rectangular'!$C$16*SIN(A306),0)</f>
        <v>0.95260453739856</v>
      </c>
      <c r="D306" s="14" t="n">
        <f aca="false">SIN(A306)^3</f>
        <v>0.0268219708609081</v>
      </c>
      <c r="E306" s="14" t="n">
        <f aca="false">Tabla14[[#This Row],[( sin(0.5*k0*W*cos θ)/cos θ )²]]*Tabla14[[#This Row],[J0(k0*L*sin θ)]]*Tabla14[[#This Row],[sin³ θ]]</f>
        <v>0.0173245884000527</v>
      </c>
    </row>
    <row r="307" customFormat="false" ht="15" hidden="false" customHeight="false" outlineLevel="0" collapsed="false">
      <c r="A307" s="14" t="n">
        <f aca="false">A306+0.001</f>
        <v>0.305</v>
      </c>
      <c r="B307" s="14" t="n">
        <f aca="false">(SIN(0.5*'Parche Rectangular'!$C$9*'Parche Rectangular'!$C$12*COS(A307))/COS(A307))^2</f>
        <v>0.678169545440132</v>
      </c>
      <c r="C307" s="14" t="n">
        <f aca="false">BESSELJ('Parche Rectangular'!$C$9*'Parche Rectangular'!$C$16*SIN(A307),0)</f>
        <v>0.952305612808961</v>
      </c>
      <c r="D307" s="14" t="n">
        <f aca="false">SIN(A307)^3</f>
        <v>0.0270792346882326</v>
      </c>
      <c r="E307" s="14" t="n">
        <f aca="false">Tabla14[[#This Row],[( sin(0.5*k0*W*cos θ)/cos θ )²]]*Tabla14[[#This Row],[J0(k0*L*sin θ)]]*Tabla14[[#This Row],[sin³ θ]]</f>
        <v>0.0174884376590352</v>
      </c>
    </row>
    <row r="308" customFormat="false" ht="15" hidden="false" customHeight="false" outlineLevel="0" collapsed="false">
      <c r="A308" s="14" t="n">
        <f aca="false">A307+0.001</f>
        <v>0.306</v>
      </c>
      <c r="B308" s="14" t="n">
        <f aca="false">(SIN(0.5*'Parche Rectangular'!$C$9*'Parche Rectangular'!$C$12*COS(A308))/COS(A308))^2</f>
        <v>0.678292781570521</v>
      </c>
      <c r="C308" s="14" t="n">
        <f aca="false">BESSELJ('Parche Rectangular'!$C$9*'Parche Rectangular'!$C$16*SIN(A308),0)</f>
        <v>0.952005877940172</v>
      </c>
      <c r="D308" s="14" t="n">
        <f aca="false">SIN(A308)^3</f>
        <v>0.0273380565601774</v>
      </c>
      <c r="E308" s="14" t="n">
        <f aca="false">Tabla14[[#This Row],[( sin(0.5*k0*W*cos θ)/cos θ )²]]*Tabla14[[#This Row],[J0(k0*L*sin θ)]]*Tabla14[[#This Row],[sin³ θ]]</f>
        <v>0.0176532415143001</v>
      </c>
    </row>
    <row r="309" customFormat="false" ht="15" hidden="false" customHeight="false" outlineLevel="0" collapsed="false">
      <c r="A309" s="14" t="n">
        <f aca="false">A308+0.001</f>
        <v>0.307</v>
      </c>
      <c r="B309" s="14" t="n">
        <f aca="false">(SIN(0.5*'Parche Rectangular'!$C$9*'Parche Rectangular'!$C$12*COS(A309))/COS(A309))^2</f>
        <v>0.678416387121941</v>
      </c>
      <c r="C309" s="14" t="n">
        <f aca="false">BESSELJ('Parche Rectangular'!$C$9*'Parche Rectangular'!$C$16*SIN(A309),0)</f>
        <v>0.951705334383862</v>
      </c>
      <c r="D309" s="14" t="n">
        <f aca="false">SIN(A309)^3</f>
        <v>0.0275984398695227</v>
      </c>
      <c r="E309" s="14" t="n">
        <f aca="false">Tabla14[[#This Row],[( sin(0.5*k0*W*cos θ)/cos θ )²]]*Tabla14[[#This Row],[J0(k0*L*sin θ)]]*Tabla14[[#This Row],[sin³ θ]]</f>
        <v>0.0178190015476492</v>
      </c>
    </row>
    <row r="310" customFormat="false" ht="15" hidden="false" customHeight="false" outlineLevel="0" collapsed="false">
      <c r="A310" s="14" t="n">
        <f aca="false">A309+0.001</f>
        <v>0.308</v>
      </c>
      <c r="B310" s="14" t="n">
        <f aca="false">(SIN(0.5*'Parche Rectangular'!$C$9*'Parche Rectangular'!$C$12*COS(A310))/COS(A310))^2</f>
        <v>0.678540361753803</v>
      </c>
      <c r="C310" s="14" t="n">
        <f aca="false">BESSELJ('Parche Rectangular'!$C$9*'Parche Rectangular'!$C$16*SIN(A310),0)</f>
        <v>0.951403983735428</v>
      </c>
      <c r="D310" s="14" t="n">
        <f aca="false">SIN(A310)^3</f>
        <v>0.027860387993188</v>
      </c>
      <c r="E310" s="14" t="n">
        <f aca="false">Tabla14[[#This Row],[( sin(0.5*k0*W*cos θ)/cos θ )²]]*Tabla14[[#This Row],[J0(k0*L*sin θ)]]*Tabla14[[#This Row],[sin³ θ]]</f>
        <v>0.0179857193270897</v>
      </c>
    </row>
    <row r="311" customFormat="false" ht="15" hidden="false" customHeight="false" outlineLevel="0" collapsed="false">
      <c r="A311" s="14" t="n">
        <f aca="false">A310+0.001</f>
        <v>0.309</v>
      </c>
      <c r="B311" s="14" t="n">
        <f aca="false">(SIN(0.5*'Parche Rectangular'!$C$9*'Parche Rectangular'!$C$12*COS(A311))/COS(A311))^2</f>
        <v>0.678664705124292</v>
      </c>
      <c r="C311" s="14" t="n">
        <f aca="false">BESSELJ('Parche Rectangular'!$C$9*'Parche Rectangular'!$C$16*SIN(A311),0)</f>
        <v>0.951101827593981</v>
      </c>
      <c r="D311" s="14" t="n">
        <f aca="false">SIN(A311)^3</f>
        <v>0.0281239042921963</v>
      </c>
      <c r="E311" s="14" t="n">
        <f aca="false">Tabla14[[#This Row],[( sin(0.5*k0*W*cos θ)/cos θ )²]]*Tabla14[[#This Row],[J0(k0*L*sin θ)]]*Tabla14[[#This Row],[sin³ θ]]</f>
        <v>0.0181533964068119</v>
      </c>
    </row>
    <row r="312" customFormat="false" ht="15" hidden="false" customHeight="false" outlineLevel="0" collapsed="false">
      <c r="A312" s="14" t="n">
        <f aca="false">A311+0.001</f>
        <v>0.31</v>
      </c>
      <c r="B312" s="14" t="n">
        <f aca="false">(SIN(0.5*'Parche Rectangular'!$C$9*'Parche Rectangular'!$C$12*COS(A312))/COS(A312))^2</f>
        <v>0.678789416890368</v>
      </c>
      <c r="C312" s="14" t="n">
        <f aca="false">BESSELJ('Parche Rectangular'!$C$9*'Parche Rectangular'!$C$16*SIN(A312),0)</f>
        <v>0.950798867562335</v>
      </c>
      <c r="D312" s="14" t="n">
        <f aca="false">SIN(A312)^3</f>
        <v>0.0283889921116384</v>
      </c>
      <c r="E312" s="14" t="n">
        <f aca="false">Tabla14[[#This Row],[( sin(0.5*k0*W*cos θ)/cos θ )²]]*Tabla14[[#This Row],[J0(k0*L*sin θ)]]*Tabla14[[#This Row],[sin³ θ]]</f>
        <v>0.0183220343271666</v>
      </c>
    </row>
    <row r="313" customFormat="false" ht="15" hidden="false" customHeight="false" outlineLevel="0" collapsed="false">
      <c r="A313" s="14" t="n">
        <f aca="false">A312+0.001</f>
        <v>0.311</v>
      </c>
      <c r="B313" s="14" t="n">
        <f aca="false">(SIN(0.5*'Parche Rectangular'!$C$9*'Parche Rectangular'!$C$12*COS(A313))/COS(A313))^2</f>
        <v>0.678914496707766</v>
      </c>
      <c r="C313" s="14" t="n">
        <f aca="false">BESSELJ('Parche Rectangular'!$C$9*'Parche Rectangular'!$C$16*SIN(A313),0)</f>
        <v>0.950495105246994</v>
      </c>
      <c r="D313" s="14" t="n">
        <f aca="false">SIN(A313)^3</f>
        <v>0.0286556547806364</v>
      </c>
      <c r="E313" s="14" t="n">
        <f aca="false">Tabla14[[#This Row],[( sin(0.5*k0*W*cos θ)/cos θ )²]]*Tabla14[[#This Row],[J0(k0*L*sin θ)]]*Tabla14[[#This Row],[sin³ θ]]</f>
        <v>0.0184916346146432</v>
      </c>
    </row>
    <row r="314" customFormat="false" ht="15" hidden="false" customHeight="false" outlineLevel="0" collapsed="false">
      <c r="A314" s="14" t="n">
        <f aca="false">A313+0.001</f>
        <v>0.312</v>
      </c>
      <c r="B314" s="14" t="n">
        <f aca="false">(SIN(0.5*'Parche Rectangular'!$C$9*'Parche Rectangular'!$C$12*COS(A314))/COS(A314))^2</f>
        <v>0.679039944230992</v>
      </c>
      <c r="C314" s="14" t="n">
        <f aca="false">BESSELJ('Parche Rectangular'!$C$9*'Parche Rectangular'!$C$16*SIN(A314),0)</f>
        <v>0.950190542258135</v>
      </c>
      <c r="D314" s="14" t="n">
        <f aca="false">SIN(A314)^3</f>
        <v>0.0289238956123088</v>
      </c>
      <c r="E314" s="14" t="n">
        <f aca="false">Tabla14[[#This Row],[( sin(0.5*k0*W*cos θ)/cos θ )²]]*Tabla14[[#This Row],[J0(k0*L*sin θ)]]*Tabla14[[#This Row],[sin³ θ]]</f>
        <v>0.0186621987818473</v>
      </c>
    </row>
    <row r="315" customFormat="false" ht="15" hidden="false" customHeight="false" outlineLevel="0" collapsed="false">
      <c r="A315" s="14" t="n">
        <f aca="false">A314+0.001</f>
        <v>0.313</v>
      </c>
      <c r="B315" s="14" t="n">
        <f aca="false">(SIN(0.5*'Parche Rectangular'!$C$9*'Parche Rectangular'!$C$12*COS(A315))/COS(A315))^2</f>
        <v>0.679165759113326</v>
      </c>
      <c r="C315" s="14" t="n">
        <f aca="false">BESSELJ('Parche Rectangular'!$C$9*'Parche Rectangular'!$C$16*SIN(A315),0)</f>
        <v>0.949885180209598</v>
      </c>
      <c r="D315" s="14" t="n">
        <f aca="false">SIN(A315)^3</f>
        <v>0.0291937179037342</v>
      </c>
      <c r="E315" s="14" t="n">
        <f aca="false">Tabla14[[#This Row],[( sin(0.5*k0*W*cos θ)/cos θ )²]]*Tabla14[[#This Row],[J0(k0*L*sin θ)]]*Tabla14[[#This Row],[sin³ θ]]</f>
        <v>0.0188337283274796</v>
      </c>
    </row>
    <row r="316" customFormat="false" ht="15" hidden="false" customHeight="false" outlineLevel="0" collapsed="false">
      <c r="A316" s="14" t="n">
        <f aca="false">A315+0.001</f>
        <v>0.314</v>
      </c>
      <c r="B316" s="14" t="n">
        <f aca="false">(SIN(0.5*'Parche Rectangular'!$C$9*'Parche Rectangular'!$C$12*COS(A316))/COS(A316))^2</f>
        <v>0.679291941006816</v>
      </c>
      <c r="C316" s="14" t="n">
        <f aca="false">BESSELJ('Parche Rectangular'!$C$9*'Parche Rectangular'!$C$16*SIN(A316),0)</f>
        <v>0.949579020718873</v>
      </c>
      <c r="D316" s="14" t="n">
        <f aca="false">SIN(A316)^3</f>
        <v>0.0294651249359166</v>
      </c>
      <c r="E316" s="14" t="n">
        <f aca="false">Tabla14[[#This Row],[( sin(0.5*k0*W*cos θ)/cos θ )²]]*Tabla14[[#This Row],[J0(k0*L*sin θ)]]*Tabla14[[#This Row],[sin³ θ]]</f>
        <v>0.0190062247363138</v>
      </c>
    </row>
    <row r="317" customFormat="false" ht="15" hidden="false" customHeight="false" outlineLevel="0" collapsed="false">
      <c r="A317" s="14" t="n">
        <f aca="false">A316+0.001</f>
        <v>0.315</v>
      </c>
      <c r="B317" s="14" t="n">
        <f aca="false">(SIN(0.5*'Parche Rectangular'!$C$9*'Parche Rectangular'!$C$12*COS(A317))/COS(A317))^2</f>
        <v>0.679418489562282</v>
      </c>
      <c r="C317" s="14" t="n">
        <f aca="false">BESSELJ('Parche Rectangular'!$C$9*'Parche Rectangular'!$C$16*SIN(A317),0)</f>
        <v>0.949272065407085</v>
      </c>
      <c r="D317" s="14" t="n">
        <f aca="false">SIN(A317)^3</f>
        <v>0.0297381199737498</v>
      </c>
      <c r="E317" s="14" t="n">
        <f aca="false">Tabla14[[#This Row],[( sin(0.5*k0*W*cos θ)/cos θ )²]]*Tabla14[[#This Row],[J0(k0*L*sin θ)]]*Tabla14[[#This Row],[sin³ θ]]</f>
        <v>0.0191796894791755</v>
      </c>
    </row>
    <row r="318" customFormat="false" ht="15" hidden="false" customHeight="false" outlineLevel="0" collapsed="false">
      <c r="A318" s="14" t="n">
        <f aca="false">A317+0.001</f>
        <v>0.316</v>
      </c>
      <c r="B318" s="14" t="n">
        <f aca="false">(SIN(0.5*'Parche Rectangular'!$C$9*'Parche Rectangular'!$C$12*COS(A318))/COS(A318))^2</f>
        <v>0.679545404429315</v>
      </c>
      <c r="C318" s="14" t="n">
        <f aca="false">BESSELJ('Parche Rectangular'!$C$9*'Parche Rectangular'!$C$16*SIN(A318),0)</f>
        <v>0.948964315898983</v>
      </c>
      <c r="D318" s="14" t="n">
        <f aca="false">SIN(A318)^3</f>
        <v>0.0300127062659822</v>
      </c>
      <c r="E318" s="14" t="n">
        <f aca="false">Tabla14[[#This Row],[( sin(0.5*k0*W*cos θ)/cos θ )²]]*Tabla14[[#This Row],[J0(k0*L*sin θ)]]*Tabla14[[#This Row],[sin³ θ]]</f>
        <v>0.0193541240129213</v>
      </c>
    </row>
    <row r="319" customFormat="false" ht="15" hidden="false" customHeight="false" outlineLevel="0" collapsed="false">
      <c r="A319" s="14" t="n">
        <f aca="false">A318+0.001</f>
        <v>0.317</v>
      </c>
      <c r="B319" s="14" t="n">
        <f aca="false">(SIN(0.5*'Parche Rectangular'!$C$9*'Parche Rectangular'!$C$12*COS(A319))/COS(A319))^2</f>
        <v>0.679672685256271</v>
      </c>
      <c r="C319" s="14" t="n">
        <f aca="false">BESSELJ('Parche Rectangular'!$C$9*'Parche Rectangular'!$C$16*SIN(A319),0)</f>
        <v>0.948655773822921</v>
      </c>
      <c r="D319" s="14" t="n">
        <f aca="false">SIN(A319)^3</f>
        <v>0.0302888870451822</v>
      </c>
      <c r="E319" s="14" t="n">
        <f aca="false">Tabla14[[#This Row],[( sin(0.5*k0*W*cos θ)/cos θ )²]]*Tabla14[[#This Row],[J0(k0*L*sin θ)]]*Tabla14[[#This Row],[sin³ θ]]</f>
        <v>0.0195295297804174</v>
      </c>
    </row>
    <row r="320" customFormat="false" ht="15" hidden="false" customHeight="false" outlineLevel="0" collapsed="false">
      <c r="A320" s="14" t="n">
        <f aca="false">A319+0.001</f>
        <v>0.318</v>
      </c>
      <c r="B320" s="14" t="n">
        <f aca="false">(SIN(0.5*'Parche Rectangular'!$C$9*'Parche Rectangular'!$C$12*COS(A320))/COS(A320))^2</f>
        <v>0.679800331690274</v>
      </c>
      <c r="C320" s="14" t="n">
        <f aca="false">BESSELJ('Parche Rectangular'!$C$9*'Parche Rectangular'!$C$16*SIN(A320),0)</f>
        <v>0.948346440810854</v>
      </c>
      <c r="D320" s="14" t="n">
        <f aca="false">SIN(A320)^3</f>
        <v>0.0305666655277031</v>
      </c>
      <c r="E320" s="14" t="n">
        <f aca="false">Tabla14[[#This Row],[( sin(0.5*k0*W*cos θ)/cos θ )²]]*Tabla14[[#This Row],[J0(k0*L*sin θ)]]*Tabla14[[#This Row],[sin³ θ]]</f>
        <v>0.0197059082105195</v>
      </c>
    </row>
    <row r="321" customFormat="false" ht="15" hidden="false" customHeight="false" outlineLevel="0" collapsed="false">
      <c r="A321" s="14" t="n">
        <f aca="false">A320+0.001</f>
        <v>0.319</v>
      </c>
      <c r="B321" s="14" t="n">
        <f aca="false">(SIN(0.5*'Parche Rectangular'!$C$9*'Parche Rectangular'!$C$12*COS(A321))/COS(A321))^2</f>
        <v>0.679928343377218</v>
      </c>
      <c r="C321" s="14" t="n">
        <f aca="false">BESSELJ('Parche Rectangular'!$C$9*'Parche Rectangular'!$C$16*SIN(A321),0)</f>
        <v>0.948036318498316</v>
      </c>
      <c r="D321" s="14" t="n">
        <f aca="false">SIN(A321)^3</f>
        <v>0.0308460449136488</v>
      </c>
      <c r="E321" s="14" t="n">
        <f aca="false">Tabla14[[#This Row],[( sin(0.5*k0*W*cos θ)/cos θ )²]]*Tabla14[[#This Row],[J0(k0*L*sin θ)]]*Tabla14[[#This Row],[sin³ θ]]</f>
        <v>0.0198832607180519</v>
      </c>
    </row>
    <row r="322" customFormat="false" ht="15" hidden="false" customHeight="false" outlineLevel="0" collapsed="false">
      <c r="A322" s="14" t="n">
        <f aca="false">A321+0.001</f>
        <v>0.32</v>
      </c>
      <c r="B322" s="14" t="n">
        <f aca="false">(SIN(0.5*'Parche Rectangular'!$C$9*'Parche Rectangular'!$C$12*COS(A322))/COS(A322))^2</f>
        <v>0.680056719961759</v>
      </c>
      <c r="C322" s="14" t="n">
        <f aca="false">BESSELJ('Parche Rectangular'!$C$9*'Parche Rectangular'!$C$16*SIN(A322),0)</f>
        <v>0.947725408524412</v>
      </c>
      <c r="D322" s="14" t="n">
        <f aca="false">SIN(A322)^3</f>
        <v>0.0311270283868388</v>
      </c>
      <c r="E322" s="14" t="n">
        <f aca="false">Tabla14[[#This Row],[( sin(0.5*k0*W*cos θ)/cos θ )²]]*Tabla14[[#This Row],[J0(k0*L*sin θ)]]*Tabla14[[#This Row],[sin³ θ]]</f>
        <v>0.0200615887037874</v>
      </c>
    </row>
    <row r="323" customFormat="false" ht="15" hidden="false" customHeight="false" outlineLevel="0" collapsed="false">
      <c r="A323" s="14" t="n">
        <f aca="false">A322+0.001</f>
        <v>0.321</v>
      </c>
      <c r="B323" s="14" t="n">
        <f aca="false">(SIN(0.5*'Parche Rectangular'!$C$9*'Parche Rectangular'!$C$12*COS(A323))/COS(A323))^2</f>
        <v>0.68018546108732</v>
      </c>
      <c r="C323" s="14" t="n">
        <f aca="false">BESSELJ('Parche Rectangular'!$C$9*'Parche Rectangular'!$C$16*SIN(A323),0)</f>
        <v>0.9474137125318</v>
      </c>
      <c r="D323" s="14" t="n">
        <f aca="false">SIN(A323)^3</f>
        <v>0.0314096191147743</v>
      </c>
      <c r="E323" s="14" t="n">
        <f aca="false">Tabla14[[#This Row],[( sin(0.5*k0*W*cos θ)/cos θ )²]]*Tabla14[[#This Row],[J0(k0*L*sin θ)]]*Tabla14[[#This Row],[sin³ θ]]</f>
        <v>0.0202408935544272</v>
      </c>
    </row>
    <row r="324" customFormat="false" ht="15" hidden="false" customHeight="false" outlineLevel="0" collapsed="false">
      <c r="A324" s="14" t="n">
        <f aca="false">A323+0.001</f>
        <v>0.322</v>
      </c>
      <c r="B324" s="14" t="n">
        <f aca="false">(SIN(0.5*'Parche Rectangular'!$C$9*'Parche Rectangular'!$C$12*COS(A324))/COS(A324))^2</f>
        <v>0.680314566396085</v>
      </c>
      <c r="C324" s="14" t="n">
        <f aca="false">BESSELJ('Parche Rectangular'!$C$9*'Parche Rectangular'!$C$16*SIN(A324),0)</f>
        <v>0.947101232166683</v>
      </c>
      <c r="D324" s="14" t="n">
        <f aca="false">SIN(A324)^3</f>
        <v>0.0316938202486038</v>
      </c>
      <c r="E324" s="14" t="n">
        <f aca="false">Tabla14[[#This Row],[( sin(0.5*k0*W*cos θ)/cos θ )²]]*Tabla14[[#This Row],[J0(k0*L*sin θ)]]*Tabla14[[#This Row],[sin³ θ]]</f>
        <v>0.0204211766425812</v>
      </c>
    </row>
    <row r="325" customFormat="false" ht="15" hidden="false" customHeight="false" outlineLevel="0" collapsed="false">
      <c r="A325" s="14" t="n">
        <f aca="false">A324+0.001</f>
        <v>0.323</v>
      </c>
      <c r="B325" s="14" t="n">
        <f aca="false">(SIN(0.5*'Parche Rectangular'!$C$9*'Parche Rectangular'!$C$12*COS(A325))/COS(A325))^2</f>
        <v>0.680444035529006</v>
      </c>
      <c r="C325" s="14" t="n">
        <f aca="false">BESSELJ('Parche Rectangular'!$C$9*'Parche Rectangular'!$C$16*SIN(A325),0)</f>
        <v>0.946787969078791</v>
      </c>
      <c r="D325" s="14" t="n">
        <f aca="false">SIN(A325)^3</f>
        <v>0.0319796349230889</v>
      </c>
      <c r="E325" s="14" t="n">
        <f aca="false">Tabla14[[#This Row],[( sin(0.5*k0*W*cos θ)/cos θ )²]]*Tabla14[[#This Row],[J0(k0*L*sin θ)]]*Tabla14[[#This Row],[sin³ θ]]</f>
        <v>0.0206024393267481</v>
      </c>
    </row>
    <row r="326" customFormat="false" ht="15" hidden="false" customHeight="false" outlineLevel="0" collapsed="false">
      <c r="A326" s="14" t="n">
        <f aca="false">A325+0.001</f>
        <v>0.324</v>
      </c>
      <c r="B326" s="14" t="n">
        <f aca="false">(SIN(0.5*'Parche Rectangular'!$C$9*'Parche Rectangular'!$C$12*COS(A326))/COS(A326))^2</f>
        <v>0.680573868125792</v>
      </c>
      <c r="C326" s="14" t="n">
        <f aca="false">BESSELJ('Parche Rectangular'!$C$9*'Parche Rectangular'!$C$16*SIN(A326),0)</f>
        <v>0.946473924921371</v>
      </c>
      <c r="D326" s="14" t="n">
        <f aca="false">SIN(A326)^3</f>
        <v>0.0322670662565709</v>
      </c>
      <c r="E326" s="14" t="n">
        <f aca="false">Tabla14[[#This Row],[( sin(0.5*k0*W*cos θ)/cos θ )²]]*Tabla14[[#This Row],[J0(k0*L*sin θ)]]*Tabla14[[#This Row],[sin³ θ]]</f>
        <v>0.0207846829512965</v>
      </c>
    </row>
    <row r="327" customFormat="false" ht="15" hidden="false" customHeight="false" outlineLevel="0" collapsed="false">
      <c r="A327" s="14" t="n">
        <f aca="false">A326+0.001</f>
        <v>0.325</v>
      </c>
      <c r="B327" s="14" t="n">
        <f aca="false">(SIN(0.5*'Parche Rectangular'!$C$9*'Parche Rectangular'!$C$12*COS(A327))/COS(A327))^2</f>
        <v>0.680704063824918</v>
      </c>
      <c r="C327" s="14" t="n">
        <f aca="false">BESSELJ('Parche Rectangular'!$C$9*'Parche Rectangular'!$C$16*SIN(A327),0)</f>
        <v>0.946159101351171</v>
      </c>
      <c r="D327" s="14" t="n">
        <f aca="false">SIN(A327)^3</f>
        <v>0.0325561173509364</v>
      </c>
      <c r="E327" s="14" t="n">
        <f aca="false">Tabla14[[#This Row],[( sin(0.5*k0*W*cos θ)/cos θ )²]]*Tabla14[[#This Row],[J0(k0*L*sin θ)]]*Tabla14[[#This Row],[sin³ θ]]</f>
        <v>0.0209679088464451</v>
      </c>
    </row>
    <row r="328" customFormat="false" ht="15" hidden="false" customHeight="false" outlineLevel="0" collapsed="false">
      <c r="A328" s="14" t="n">
        <f aca="false">A327+0.001</f>
        <v>0.326</v>
      </c>
      <c r="B328" s="14" t="n">
        <f aca="false">(SIN(0.5*'Parche Rectangular'!$C$9*'Parche Rectangular'!$C$12*COS(A328))/COS(A328))^2</f>
        <v>0.680834622263617</v>
      </c>
      <c r="C328" s="14" t="n">
        <f aca="false">BESSELJ('Parche Rectangular'!$C$9*'Parche Rectangular'!$C$16*SIN(A328),0)</f>
        <v>0.945843500028427</v>
      </c>
      <c r="D328" s="14" t="n">
        <f aca="false">SIN(A328)^3</f>
        <v>0.032846791291584</v>
      </c>
      <c r="E328" s="14" t="n">
        <f aca="false">Tabla14[[#This Row],[( sin(0.5*k0*W*cos θ)/cos θ )²]]*Tabla14[[#This Row],[J0(k0*L*sin θ)]]*Tabla14[[#This Row],[sin³ θ]]</f>
        <v>0.0211521183282439</v>
      </c>
    </row>
    <row r="329" customFormat="false" ht="15" hidden="false" customHeight="false" outlineLevel="0" collapsed="false">
      <c r="A329" s="14" t="n">
        <f aca="false">A328+0.001</f>
        <v>0.327</v>
      </c>
      <c r="B329" s="14" t="n">
        <f aca="false">(SIN(0.5*'Parche Rectangular'!$C$9*'Parche Rectangular'!$C$12*COS(A329))/COS(A329))^2</f>
        <v>0.68096554307788</v>
      </c>
      <c r="C329" s="14" t="n">
        <f aca="false">BESSELJ('Parche Rectangular'!$C$9*'Parche Rectangular'!$C$16*SIN(A329),0)</f>
        <v>0.945527122616849</v>
      </c>
      <c r="D329" s="14" t="n">
        <f aca="false">SIN(A329)^3</f>
        <v>0.0331390911473911</v>
      </c>
      <c r="E329" s="14" t="n">
        <f aca="false">Tabla14[[#This Row],[( sin(0.5*k0*W*cos θ)/cos θ )²]]*Tabla14[[#This Row],[J0(k0*L*sin θ)]]*Tabla14[[#This Row],[sin³ θ]]</f>
        <v>0.021337312698556</v>
      </c>
    </row>
    <row r="330" customFormat="false" ht="15" hidden="false" customHeight="false" outlineLevel="0" collapsed="false">
      <c r="A330" s="14" t="n">
        <f aca="false">A329+0.001</f>
        <v>0.328</v>
      </c>
      <c r="B330" s="14" t="n">
        <f aca="false">(SIN(0.5*'Parche Rectangular'!$C$9*'Parche Rectangular'!$C$12*COS(A330))/COS(A330))^2</f>
        <v>0.68109682590246</v>
      </c>
      <c r="C330" s="14" t="n">
        <f aca="false">BESSELJ('Parche Rectangular'!$C$9*'Parche Rectangular'!$C$16*SIN(A330),0)</f>
        <v>0.945209970783611</v>
      </c>
      <c r="D330" s="14" t="n">
        <f aca="false">SIN(A330)^3</f>
        <v>0.0334330199706801</v>
      </c>
      <c r="E330" s="14" t="n">
        <f aca="false">Tabla14[[#This Row],[( sin(0.5*k0*W*cos θ)/cos θ )²]]*Tabla14[[#This Row],[J0(k0*L*sin θ)]]*Tabla14[[#This Row],[sin³ θ]]</f>
        <v>0.0215234932450381</v>
      </c>
    </row>
    <row r="331" customFormat="false" ht="15" hidden="false" customHeight="false" outlineLevel="0" collapsed="false">
      <c r="A331" s="14" t="n">
        <f aca="false">A330+0.001</f>
        <v>0.329</v>
      </c>
      <c r="B331" s="14" t="n">
        <f aca="false">(SIN(0.5*'Parche Rectangular'!$C$9*'Parche Rectangular'!$C$12*COS(A331))/COS(A331))^2</f>
        <v>0.681228470370867</v>
      </c>
      <c r="C331" s="14" t="n">
        <f aca="false">BESSELJ('Parche Rectangular'!$C$9*'Parche Rectangular'!$C$16*SIN(A331),0)</f>
        <v>0.944892046199334</v>
      </c>
      <c r="D331" s="14" t="n">
        <f aca="false">SIN(A331)^3</f>
        <v>0.0337285807971856</v>
      </c>
      <c r="E331" s="14" t="n">
        <f aca="false">Tabla14[[#This Row],[( sin(0.5*k0*W*cos θ)/cos θ )²]]*Tabla14[[#This Row],[J0(k0*L*sin θ)]]*Tabla14[[#This Row],[sin³ θ]]</f>
        <v>0.021710661241123</v>
      </c>
    </row>
    <row r="332" customFormat="false" ht="15" hidden="false" customHeight="false" outlineLevel="0" collapsed="false">
      <c r="A332" s="14" t="n">
        <f aca="false">A331+0.001</f>
        <v>0.33</v>
      </c>
      <c r="B332" s="14" t="n">
        <f aca="false">(SIN(0.5*'Parche Rectangular'!$C$9*'Parche Rectangular'!$C$12*COS(A332))/COS(A332))^2</f>
        <v>0.681360476115367</v>
      </c>
      <c r="C332" s="14" t="n">
        <f aca="false">BESSELJ('Parche Rectangular'!$C$9*'Parche Rectangular'!$C$16*SIN(A332),0)</f>
        <v>0.94457335053807</v>
      </c>
      <c r="D332" s="14" t="n">
        <f aca="false">SIN(A332)^3</f>
        <v>0.0340257766460212</v>
      </c>
      <c r="E332" s="14" t="n">
        <f aca="false">Tabla14[[#This Row],[( sin(0.5*k0*W*cos θ)/cos θ )²]]*Tabla14[[#This Row],[J0(k0*L*sin θ)]]*Tabla14[[#This Row],[sin³ θ]]</f>
        <v>0.021898817946001</v>
      </c>
    </row>
    <row r="333" customFormat="false" ht="15" hidden="false" customHeight="false" outlineLevel="0" collapsed="false">
      <c r="A333" s="14" t="n">
        <f aca="false">A332+0.001</f>
        <v>0.331</v>
      </c>
      <c r="B333" s="14" t="n">
        <f aca="false">(SIN(0.5*'Parche Rectangular'!$C$9*'Parche Rectangular'!$C$12*COS(A333))/COS(A333))^2</f>
        <v>0.681492842766983</v>
      </c>
      <c r="C333" s="14" t="n">
        <f aca="false">BESSELJ('Parche Rectangular'!$C$9*'Parche Rectangular'!$C$16*SIN(A333),0)</f>
        <v>0.944253885477296</v>
      </c>
      <c r="D333" s="14" t="n">
        <f aca="false">SIN(A333)^3</f>
        <v>0.0343246105196468</v>
      </c>
      <c r="E333" s="14" t="n">
        <f aca="false">Tabla14[[#This Row],[( sin(0.5*k0*W*cos θ)/cos θ )²]]*Tabla14[[#This Row],[J0(k0*L*sin θ)]]*Tabla14[[#This Row],[sin³ θ]]</f>
        <v>0.0220879646046022</v>
      </c>
    </row>
    <row r="334" customFormat="false" ht="15" hidden="false" customHeight="false" outlineLevel="0" collapsed="false">
      <c r="A334" s="14" t="n">
        <f aca="false">A333+0.001</f>
        <v>0.332</v>
      </c>
      <c r="B334" s="14" t="n">
        <f aca="false">(SIN(0.5*'Parche Rectangular'!$C$9*'Parche Rectangular'!$C$12*COS(A334))/COS(A334))^2</f>
        <v>0.681625569955491</v>
      </c>
      <c r="C334" s="14" t="n">
        <f aca="false">BESSELJ('Parche Rectangular'!$C$9*'Parche Rectangular'!$C$16*SIN(A334),0)</f>
        <v>0.943933652697894</v>
      </c>
      <c r="D334" s="14" t="n">
        <f aca="false">SIN(A334)^3</f>
        <v>0.0346250854038359</v>
      </c>
      <c r="E334" s="14" t="n">
        <f aca="false">Tabla14[[#This Row],[( sin(0.5*k0*W*cos θ)/cos θ )²]]*Tabla14[[#This Row],[J0(k0*L*sin θ)]]*Tabla14[[#This Row],[sin³ θ]]</f>
        <v>0.0222781024475788</v>
      </c>
    </row>
    <row r="335" customFormat="false" ht="15" hidden="false" customHeight="false" outlineLevel="0" collapsed="false">
      <c r="A335" s="14" t="n">
        <f aca="false">A334+0.001</f>
        <v>0.333</v>
      </c>
      <c r="B335" s="14" t="n">
        <f aca="false">(SIN(0.5*'Parche Rectangular'!$C$9*'Parche Rectangular'!$C$12*COS(A335))/COS(A335))^2</f>
        <v>0.681758657309426</v>
      </c>
      <c r="C335" s="14" t="n">
        <f aca="false">BESSELJ('Parche Rectangular'!$C$9*'Parche Rectangular'!$C$16*SIN(A335),0)</f>
        <v>0.943612653884139</v>
      </c>
      <c r="D335" s="14" t="n">
        <f aca="false">SIN(A335)^3</f>
        <v>0.0349272042676428</v>
      </c>
      <c r="E335" s="14" t="n">
        <f aca="false">Tabla14[[#This Row],[( sin(0.5*k0*W*cos θ)/cos θ )²]]*Tabla14[[#This Row],[J0(k0*L*sin θ)]]*Tabla14[[#This Row],[sin³ θ]]</f>
        <v>0.0224692326912876</v>
      </c>
    </row>
    <row r="336" customFormat="false" ht="15" hidden="false" customHeight="false" outlineLevel="0" collapsed="false">
      <c r="A336" s="14" t="n">
        <f aca="false">A335+0.001</f>
        <v>0.334</v>
      </c>
      <c r="B336" s="14" t="n">
        <f aca="false">(SIN(0.5*'Parche Rectangular'!$C$9*'Parche Rectangular'!$C$12*COS(A336))/COS(A336))^2</f>
        <v>0.681892104456072</v>
      </c>
      <c r="C336" s="14" t="n">
        <f aca="false">BESSELJ('Parche Rectangular'!$C$9*'Parche Rectangular'!$C$16*SIN(A336),0)</f>
        <v>0.943290890723686</v>
      </c>
      <c r="D336" s="14" t="n">
        <f aca="false">SIN(A336)^3</f>
        <v>0.0352309700633705</v>
      </c>
      <c r="E336" s="14" t="n">
        <f aca="false">Tabla14[[#This Row],[( sin(0.5*k0*W*cos θ)/cos θ )²]]*Tabla14[[#This Row],[J0(k0*L*sin θ)]]*Tabla14[[#This Row],[sin³ θ]]</f>
        <v>0.0226613565377728</v>
      </c>
    </row>
    <row r="337" customFormat="false" ht="15" hidden="false" customHeight="false" outlineLevel="0" collapsed="false">
      <c r="A337" s="14" t="n">
        <f aca="false">A336+0.001</f>
        <v>0.335</v>
      </c>
      <c r="B337" s="14" t="n">
        <f aca="false">(SIN(0.5*'Parche Rectangular'!$C$9*'Parche Rectangular'!$C$12*COS(A337))/COS(A337))^2</f>
        <v>0.682025911021468</v>
      </c>
      <c r="C337" s="14" t="n">
        <f aca="false">BESSELJ('Parche Rectangular'!$C$9*'Parche Rectangular'!$C$16*SIN(A337),0)</f>
        <v>0.942968364907557</v>
      </c>
      <c r="D337" s="14" t="n">
        <f aca="false">SIN(A337)^3</f>
        <v>0.0355363857265383</v>
      </c>
      <c r="E337" s="14" t="n">
        <f aca="false">Tabla14[[#This Row],[( sin(0.5*k0*W*cos θ)/cos θ )²]]*Tabla14[[#This Row],[J0(k0*L*sin θ)]]*Tabla14[[#This Row],[sin³ θ]]</f>
        <v>0.022854475174749</v>
      </c>
    </row>
    <row r="338" customFormat="false" ht="15" hidden="false" customHeight="false" outlineLevel="0" collapsed="false">
      <c r="A338" s="14" t="n">
        <f aca="false">A337+0.001</f>
        <v>0.336</v>
      </c>
      <c r="B338" s="14" t="n">
        <f aca="false">(SIN(0.5*'Parche Rectangular'!$C$9*'Parche Rectangular'!$C$12*COS(A338))/COS(A338))^2</f>
        <v>0.682160076630405</v>
      </c>
      <c r="C338" s="14" t="n">
        <f aca="false">BESSELJ('Parche Rectangular'!$C$9*'Parche Rectangular'!$C$16*SIN(A338),0)</f>
        <v>0.942645078130126</v>
      </c>
      <c r="D338" s="14" t="n">
        <f aca="false">SIN(A338)^3</f>
        <v>0.0358434541758499</v>
      </c>
      <c r="E338" s="14" t="n">
        <f aca="false">Tabla14[[#This Row],[( sin(0.5*k0*W*cos θ)/cos θ )²]]*Tabla14[[#This Row],[J0(k0*L*sin θ)]]*Tabla14[[#This Row],[sin³ θ]]</f>
        <v>0.0230485897755841</v>
      </c>
    </row>
    <row r="339" customFormat="false" ht="15" hidden="false" customHeight="false" outlineLevel="0" collapsed="false">
      <c r="A339" s="14" t="n">
        <f aca="false">A338+0.001</f>
        <v>0.337</v>
      </c>
      <c r="B339" s="14" t="n">
        <f aca="false">(SIN(0.5*'Parche Rectangular'!$C$9*'Parche Rectangular'!$C$12*COS(A339))/COS(A339))^2</f>
        <v>0.682294600906422</v>
      </c>
      <c r="C339" s="14" t="n">
        <f aca="false">BESSELJ('Parche Rectangular'!$C$9*'Parche Rectangular'!$C$16*SIN(A339),0)</f>
        <v>0.942321032089106</v>
      </c>
      <c r="D339" s="14" t="n">
        <f aca="false">SIN(A339)^3</f>
        <v>0.0361521783131611</v>
      </c>
      <c r="E339" s="14" t="n">
        <f aca="false">Tabla14[[#This Row],[( sin(0.5*k0*W*cos θ)/cos θ )²]]*Tabla14[[#This Row],[J0(k0*L*sin θ)]]*Tabla14[[#This Row],[sin³ θ]]</f>
        <v>0.0232437014992833</v>
      </c>
    </row>
    <row r="340" customFormat="false" ht="15" hidden="false" customHeight="false" outlineLevel="0" collapsed="false">
      <c r="A340" s="14" t="n">
        <f aca="false">A339+0.001</f>
        <v>0.338</v>
      </c>
      <c r="B340" s="14" t="n">
        <f aca="false">(SIN(0.5*'Parche Rectangular'!$C$9*'Parche Rectangular'!$C$12*COS(A340))/COS(A340))^2</f>
        <v>0.682429483471813</v>
      </c>
      <c r="C340" s="14" t="n">
        <f aca="false">BESSELJ('Parche Rectangular'!$C$9*'Parche Rectangular'!$C$16*SIN(A340),0)</f>
        <v>0.941996228485532</v>
      </c>
      <c r="D340" s="14" t="n">
        <f aca="false">SIN(A340)^3</f>
        <v>0.0364625610234483</v>
      </c>
      <c r="E340" s="14" t="n">
        <f aca="false">Tabla14[[#This Row],[( sin(0.5*k0*W*cos θ)/cos θ )²]]*Tabla14[[#This Row],[J0(k0*L*sin θ)]]*Tabla14[[#This Row],[sin³ θ]]</f>
        <v>0.0234398114904721</v>
      </c>
    </row>
    <row r="341" customFormat="false" ht="15" hidden="false" customHeight="false" outlineLevel="0" collapsed="false">
      <c r="A341" s="14" t="n">
        <f aca="false">A340+0.001</f>
        <v>0.339</v>
      </c>
      <c r="B341" s="14" t="n">
        <f aca="false">(SIN(0.5*'Parche Rectangular'!$C$9*'Parche Rectangular'!$C$12*COS(A341))/COS(A341))^2</f>
        <v>0.682564723947617</v>
      </c>
      <c r="C341" s="14" t="n">
        <f aca="false">BESSELJ('Parche Rectangular'!$C$9*'Parche Rectangular'!$C$16*SIN(A341),0)</f>
        <v>0.941670669023756</v>
      </c>
      <c r="D341" s="14" t="n">
        <f aca="false">SIN(A341)^3</f>
        <v>0.0367746051747771</v>
      </c>
      <c r="E341" s="14" t="n">
        <f aca="false">Tabla14[[#This Row],[( sin(0.5*k0*W*cos θ)/cos θ )²]]*Tabla14[[#This Row],[J0(k0*L*sin θ)]]*Tabla14[[#This Row],[sin³ θ]]</f>
        <v>0.0236369208793808</v>
      </c>
    </row>
    <row r="342" customFormat="false" ht="15" hidden="false" customHeight="false" outlineLevel="0" collapsed="false">
      <c r="A342" s="14" t="n">
        <f aca="false">A341+0.001</f>
        <v>0.34</v>
      </c>
      <c r="B342" s="14" t="n">
        <f aca="false">(SIN(0.5*'Parche Rectangular'!$C$9*'Parche Rectangular'!$C$12*COS(A342))/COS(A342))^2</f>
        <v>0.682700321953624</v>
      </c>
      <c r="C342" s="14" t="n">
        <f aca="false">BESSELJ('Parche Rectangular'!$C$9*'Parche Rectangular'!$C$16*SIN(A342),0)</f>
        <v>0.941344355411423</v>
      </c>
      <c r="D342" s="14" t="n">
        <f aca="false">SIN(A342)^3</f>
        <v>0.0370883136182701</v>
      </c>
      <c r="E342" s="14" t="n">
        <f aca="false">Tabla14[[#This Row],[( sin(0.5*k0*W*cos θ)/cos θ )²]]*Tabla14[[#This Row],[J0(k0*L*sin θ)]]*Tabla14[[#This Row],[sin³ θ]]</f>
        <v>0.0238350307818278</v>
      </c>
    </row>
    <row r="343" customFormat="false" ht="15" hidden="false" customHeight="false" outlineLevel="0" collapsed="false">
      <c r="A343" s="14" t="n">
        <f aca="false">A342+0.001</f>
        <v>0.341</v>
      </c>
      <c r="B343" s="14" t="n">
        <f aca="false">(SIN(0.5*'Parche Rectangular'!$C$9*'Parche Rectangular'!$C$12*COS(A343))/COS(A343))^2</f>
        <v>0.682836277108369</v>
      </c>
      <c r="C343" s="14" t="n">
        <f aca="false">BESSELJ('Parche Rectangular'!$C$9*'Parche Rectangular'!$C$16*SIN(A343),0)</f>
        <v>0.941017289359464</v>
      </c>
      <c r="D343" s="14" t="n">
        <f aca="false">SIN(A343)^3</f>
        <v>0.0374036891880764</v>
      </c>
      <c r="E343" s="14" t="n">
        <f aca="false">Tabla14[[#This Row],[( sin(0.5*k0*W*cos θ)/cos θ )²]]*Tabla14[[#This Row],[J0(k0*L*sin θ)]]*Tabla14[[#This Row],[sin³ θ]]</f>
        <v>0.0240341422992047</v>
      </c>
    </row>
    <row r="344" customFormat="false" ht="15" hidden="false" customHeight="false" outlineLevel="0" collapsed="false">
      <c r="A344" s="14" t="n">
        <f aca="false">A343+0.001</f>
        <v>0.342</v>
      </c>
      <c r="B344" s="14" t="n">
        <f aca="false">(SIN(0.5*'Parche Rectangular'!$C$9*'Parche Rectangular'!$C$12*COS(A344))/COS(A344))^2</f>
        <v>0.682972589029136</v>
      </c>
      <c r="C344" s="14" t="n">
        <f aca="false">BESSELJ('Parche Rectangular'!$C$9*'Parche Rectangular'!$C$16*SIN(A344),0)</f>
        <v>0.940689472582079</v>
      </c>
      <c r="D344" s="14" t="n">
        <f aca="false">SIN(A344)^3</f>
        <v>0.0377207347013397</v>
      </c>
      <c r="E344" s="14" t="n">
        <f aca="false">Tabla14[[#This Row],[( sin(0.5*k0*W*cos θ)/cos θ )²]]*Tabla14[[#This Row],[J0(k0*L*sin θ)]]*Tabla14[[#This Row],[sin³ θ]]</f>
        <v>0.0242342565184601</v>
      </c>
    </row>
    <row r="345" customFormat="false" ht="15" hidden="false" customHeight="false" outlineLevel="0" collapsed="false">
      <c r="A345" s="14" t="n">
        <f aca="false">A344+0.001</f>
        <v>0.343</v>
      </c>
      <c r="B345" s="14" t="n">
        <f aca="false">(SIN(0.5*'Parche Rectangular'!$C$9*'Parche Rectangular'!$C$12*COS(A345))/COS(A345))^2</f>
        <v>0.683109257331954</v>
      </c>
      <c r="C345" s="14" t="n">
        <f aca="false">BESSELJ('Parche Rectangular'!$C$9*'Parche Rectangular'!$C$16*SIN(A345),0)</f>
        <v>0.940360906796724</v>
      </c>
      <c r="D345" s="14" t="n">
        <f aca="false">SIN(A345)^3</f>
        <v>0.0380394529581678</v>
      </c>
      <c r="E345" s="14" t="n">
        <f aca="false">Tabla14[[#This Row],[( sin(0.5*k0*W*cos θ)/cos θ )²]]*Tabla14[[#This Row],[J0(k0*L*sin θ)]]*Tabla14[[#This Row],[sin³ θ]]</f>
        <v>0.024435374512085</v>
      </c>
    </row>
    <row r="346" customFormat="false" ht="15" hidden="false" customHeight="false" outlineLevel="0" collapsed="false">
      <c r="A346" s="14" t="n">
        <f aca="false">A345+0.001</f>
        <v>0.344</v>
      </c>
      <c r="B346" s="14" t="n">
        <f aca="false">(SIN(0.5*'Parche Rectangular'!$C$9*'Parche Rectangular'!$C$12*COS(A346))/COS(A346))^2</f>
        <v>0.683246281631597</v>
      </c>
      <c r="C346" s="14" t="n">
        <f aca="false">BESSELJ('Parche Rectangular'!$C$9*'Parche Rectangular'!$C$16*SIN(A346),0)</f>
        <v>0.940031593724099</v>
      </c>
      <c r="D346" s="14" t="n">
        <f aca="false">SIN(A346)^3</f>
        <v>0.0383598467416018</v>
      </c>
      <c r="E346" s="14" t="n">
        <f aca="false">Tabla14[[#This Row],[( sin(0.5*k0*W*cos θ)/cos θ )²]]*Tabla14[[#This Row],[J0(k0*L*sin θ)]]*Tabla14[[#This Row],[sin³ θ]]</f>
        <v>0.0246374973380972</v>
      </c>
    </row>
    <row r="347" customFormat="false" ht="15" hidden="false" customHeight="false" outlineLevel="0" collapsed="false">
      <c r="A347" s="14" t="n">
        <f aca="false">A346+0.001</f>
        <v>0.345</v>
      </c>
      <c r="B347" s="14" t="n">
        <f aca="false">(SIN(0.5*'Parche Rectangular'!$C$9*'Parche Rectangular'!$C$12*COS(A347))/COS(A347))^2</f>
        <v>0.683383661541583</v>
      </c>
      <c r="C347" s="14" t="n">
        <f aca="false">BESSELJ('Parche Rectangular'!$C$9*'Parche Rectangular'!$C$16*SIN(A347),0)</f>
        <v>0.93970153508813</v>
      </c>
      <c r="D347" s="14" t="n">
        <f aca="false">SIN(A347)^3</f>
        <v>0.0386819188175849</v>
      </c>
      <c r="E347" s="14" t="n">
        <f aca="false">Tabla14[[#This Row],[( sin(0.5*k0*W*cos θ)/cos θ )²]]*Tabla14[[#This Row],[J0(k0*L*sin θ)]]*Tabla14[[#This Row],[sin³ θ]]</f>
        <v>0.0248406260400268</v>
      </c>
    </row>
    <row r="348" customFormat="false" ht="15" hidden="false" customHeight="false" outlineLevel="0" collapsed="false">
      <c r="A348" s="14" t="n">
        <f aca="false">A347+0.001</f>
        <v>0.346</v>
      </c>
      <c r="B348" s="14" t="n">
        <f aca="false">(SIN(0.5*'Parche Rectangular'!$C$9*'Parche Rectangular'!$C$12*COS(A348))/COS(A348))^2</f>
        <v>0.683521396674173</v>
      </c>
      <c r="C348" s="14" t="n">
        <f aca="false">BESSELJ('Parche Rectangular'!$C$9*'Parche Rectangular'!$C$16*SIN(A348),0)</f>
        <v>0.939370732615962</v>
      </c>
      <c r="D348" s="14" t="n">
        <f aca="false">SIN(A348)^3</f>
        <v>0.0390056719349322</v>
      </c>
      <c r="E348" s="14" t="n">
        <f aca="false">Tabla14[[#This Row],[( sin(0.5*k0*W*cos θ)/cos θ )²]]*Tabla14[[#This Row],[J0(k0*L*sin θ)]]*Tabla14[[#This Row],[sin³ θ]]</f>
        <v>0.0250447616469014</v>
      </c>
    </row>
    <row r="349" customFormat="false" ht="15" hidden="false" customHeight="false" outlineLevel="0" collapsed="false">
      <c r="A349" s="14" t="n">
        <f aca="false">A348+0.001</f>
        <v>0.347</v>
      </c>
      <c r="B349" s="14" t="n">
        <f aca="false">(SIN(0.5*'Parche Rectangular'!$C$9*'Parche Rectangular'!$C$12*COS(A349))/COS(A349))^2</f>
        <v>0.683659486640372</v>
      </c>
      <c r="C349" s="14" t="n">
        <f aca="false">BESSELJ('Parche Rectangular'!$C$9*'Parche Rectangular'!$C$16*SIN(A349),0)</f>
        <v>0.939039188037937</v>
      </c>
      <c r="D349" s="14" t="n">
        <f aca="false">SIN(A349)^3</f>
        <v>0.0393311088253004</v>
      </c>
      <c r="E349" s="14" t="n">
        <f aca="false">Tabla14[[#This Row],[( sin(0.5*k0*W*cos θ)/cos θ )²]]*Tabla14[[#This Row],[J0(k0*L*sin θ)]]*Tabla14[[#This Row],[sin³ θ]]</f>
        <v>0.0252499051732321</v>
      </c>
    </row>
    <row r="350" customFormat="false" ht="15" hidden="false" customHeight="false" outlineLevel="0" collapsed="false">
      <c r="A350" s="14" t="n">
        <f aca="false">A349+0.001</f>
        <v>0.348</v>
      </c>
      <c r="B350" s="14" t="n">
        <f aca="false">(SIN(0.5*'Parche Rectangular'!$C$9*'Parche Rectangular'!$C$12*COS(A350))/COS(A350))^2</f>
        <v>0.683797931049924</v>
      </c>
      <c r="C350" s="14" t="n">
        <f aca="false">BESSELJ('Parche Rectangular'!$C$9*'Parche Rectangular'!$C$16*SIN(A350),0)</f>
        <v>0.938706903087585</v>
      </c>
      <c r="D350" s="14" t="n">
        <f aca="false">SIN(A350)^3</f>
        <v>0.0396582322031573</v>
      </c>
      <c r="E350" s="14" t="n">
        <f aca="false">Tabla14[[#This Row],[( sin(0.5*k0*W*cos θ)/cos θ )²]]*Tabla14[[#This Row],[J0(k0*L*sin θ)]]*Tabla14[[#This Row],[sin³ θ]]</f>
        <v>0.0254560576189989</v>
      </c>
    </row>
    <row r="351" customFormat="false" ht="15" hidden="false" customHeight="false" outlineLevel="0" collapsed="false">
      <c r="A351" s="14" t="n">
        <f aca="false">A350+0.001</f>
        <v>0.349</v>
      </c>
      <c r="B351" s="14" t="n">
        <f aca="false">(SIN(0.5*'Parche Rectangular'!$C$9*'Parche Rectangular'!$C$12*COS(A351))/COS(A351))^2</f>
        <v>0.683936729511316</v>
      </c>
      <c r="C351" s="14" t="n">
        <f aca="false">BESSELJ('Parche Rectangular'!$C$9*'Parche Rectangular'!$C$16*SIN(A351),0)</f>
        <v>0.938373879501611</v>
      </c>
      <c r="D351" s="14" t="n">
        <f aca="false">SIN(A351)^3</f>
        <v>0.0399870447657519</v>
      </c>
      <c r="E351" s="14" t="n">
        <f aca="false">Tabla14[[#This Row],[( sin(0.5*k0*W*cos θ)/cos θ )²]]*Tabla14[[#This Row],[J0(k0*L*sin θ)]]*Tabla14[[#This Row],[sin³ θ]]</f>
        <v>0.025663219969637</v>
      </c>
    </row>
    <row r="352" customFormat="false" ht="15" hidden="false" customHeight="false" outlineLevel="0" collapsed="false">
      <c r="A352" s="14" t="n">
        <f aca="false">A351+0.001</f>
        <v>0.35</v>
      </c>
      <c r="B352" s="14" t="n">
        <f aca="false">(SIN(0.5*'Parche Rectangular'!$C$9*'Parche Rectangular'!$C$12*COS(A352))/COS(A352))^2</f>
        <v>0.684075881631773</v>
      </c>
      <c r="C352" s="14" t="n">
        <f aca="false">BESSELJ('Parche Rectangular'!$C$9*'Parche Rectangular'!$C$16*SIN(A352),0)</f>
        <v>0.938040119019877</v>
      </c>
      <c r="D352" s="14" t="n">
        <f aca="false">SIN(A352)^3</f>
        <v>0.0403175491930844</v>
      </c>
      <c r="E352" s="14" t="n">
        <f aca="false">Tabla14[[#This Row],[( sin(0.5*k0*W*cos θ)/cos θ )²]]*Tabla14[[#This Row],[J0(k0*L*sin θ)]]*Tabla14[[#This Row],[sin³ θ]]</f>
        <v>0.025871393196023</v>
      </c>
    </row>
    <row r="353" customFormat="false" ht="15" hidden="false" customHeight="false" outlineLevel="0" collapsed="false">
      <c r="A353" s="14" t="n">
        <f aca="false">A352+0.001</f>
        <v>0.351</v>
      </c>
      <c r="B353" s="14" t="n">
        <f aca="false">(SIN(0.5*'Parche Rectangular'!$C$9*'Parche Rectangular'!$C$12*COS(A353))/COS(A353))^2</f>
        <v>0.684215387017263</v>
      </c>
      <c r="C353" s="14" t="n">
        <f aca="false">BESSELJ('Parche Rectangular'!$C$9*'Parche Rectangular'!$C$16*SIN(A353),0)</f>
        <v>0.937705623385392</v>
      </c>
      <c r="D353" s="14" t="n">
        <f aca="false">SIN(A353)^3</f>
        <v>0.0406497481478765</v>
      </c>
      <c r="E353" s="14" t="n">
        <f aca="false">Tabla14[[#This Row],[( sin(0.5*k0*W*cos θ)/cos θ )²]]*Tabla14[[#This Row],[J0(k0*L*sin θ)]]*Tabla14[[#This Row],[sin³ θ]]</f>
        <v>0.0260805782544616</v>
      </c>
    </row>
    <row r="354" customFormat="false" ht="15" hidden="false" customHeight="false" outlineLevel="0" collapsed="false">
      <c r="A354" s="14" t="n">
        <f aca="false">A353+0.001</f>
        <v>0.352</v>
      </c>
      <c r="B354" s="14" t="n">
        <f aca="false">(SIN(0.5*'Parche Rectangular'!$C$9*'Parche Rectangular'!$C$12*COS(A354))/COS(A354))^2</f>
        <v>0.684355245272486</v>
      </c>
      <c r="C354" s="14" t="n">
        <f aca="false">BESSELJ('Parche Rectangular'!$C$9*'Parche Rectangular'!$C$16*SIN(A354),0)</f>
        <v>0.937370394344296</v>
      </c>
      <c r="D354" s="14" t="n">
        <f aca="false">SIN(A354)^3</f>
        <v>0.0409836442755419</v>
      </c>
      <c r="E354" s="14" t="n">
        <f aca="false">Tabla14[[#This Row],[( sin(0.5*k0*W*cos θ)/cos θ )²]]*Tabla14[[#This Row],[J0(k0*L*sin θ)]]*Tabla14[[#This Row],[sin³ θ]]</f>
        <v>0.0262907760866722</v>
      </c>
    </row>
    <row r="355" customFormat="false" ht="15" hidden="false" customHeight="false" outlineLevel="0" collapsed="false">
      <c r="A355" s="14" t="n">
        <f aca="false">A354+0.001</f>
        <v>0.353</v>
      </c>
      <c r="B355" s="14" t="n">
        <f aca="false">(SIN(0.5*'Parche Rectangular'!$C$9*'Parche Rectangular'!$C$12*COS(A355))/COS(A355))^2</f>
        <v>0.684495456000885</v>
      </c>
      <c r="C355" s="14" t="n">
        <f aca="false">BESSELJ('Parche Rectangular'!$C$9*'Parche Rectangular'!$C$16*SIN(A355),0)</f>
        <v>0.937034433645846</v>
      </c>
      <c r="D355" s="14" t="n">
        <f aca="false">SIN(A355)^3</f>
        <v>0.0413192402041566</v>
      </c>
      <c r="E355" s="14" t="n">
        <f aca="false">Tabla14[[#This Row],[( sin(0.5*k0*W*cos θ)/cos θ )²]]*Tabla14[[#This Row],[J0(k0*L*sin θ)]]*Tabla14[[#This Row],[sin³ θ]]</f>
        <v>0.0265019876197759</v>
      </c>
    </row>
    <row r="356" customFormat="false" ht="15" hidden="false" customHeight="false" outlineLevel="0" collapsed="false">
      <c r="A356" s="14" t="n">
        <f aca="false">A355+0.001</f>
        <v>0.354</v>
      </c>
      <c r="B356" s="14" t="n">
        <f aca="false">(SIN(0.5*'Parche Rectangular'!$C$9*'Parche Rectangular'!$C$12*COS(A356))/COS(A356))^2</f>
        <v>0.684636018804638</v>
      </c>
      <c r="C356" s="14" t="n">
        <f aca="false">BESSELJ('Parche Rectangular'!$C$9*'Parche Rectangular'!$C$16*SIN(A356),0)</f>
        <v>0.936697743042404</v>
      </c>
      <c r="D356" s="14" t="n">
        <f aca="false">SIN(A356)^3</f>
        <v>0.0416565385444298</v>
      </c>
      <c r="E356" s="14" t="n">
        <f aca="false">Tabla14[[#This Row],[( sin(0.5*k0*W*cos θ)/cos θ )²]]*Tabla14[[#This Row],[J0(k0*L*sin θ)]]*Tabla14[[#This Row],[sin³ θ]]</f>
        <v>0.0267142137662826</v>
      </c>
    </row>
    <row r="357" customFormat="false" ht="15" hidden="false" customHeight="false" outlineLevel="0" collapsed="false">
      <c r="A357" s="14" t="n">
        <f aca="false">A356+0.001</f>
        <v>0.355</v>
      </c>
      <c r="B357" s="14" t="n">
        <f aca="false">(SIN(0.5*'Parche Rectangular'!$C$9*'Parche Rectangular'!$C$12*COS(A357))/COS(A357))^2</f>
        <v>0.684776933284657</v>
      </c>
      <c r="C357" s="14" t="n">
        <f aca="false">BESSELJ('Parche Rectangular'!$C$9*'Parche Rectangular'!$C$16*SIN(A357),0)</f>
        <v>0.93636032428942</v>
      </c>
      <c r="D357" s="14" t="n">
        <f aca="false">SIN(A357)^3</f>
        <v>0.0419955418896746</v>
      </c>
      <c r="E357" s="14" t="n">
        <f aca="false">Tabla14[[#This Row],[( sin(0.5*k0*W*cos θ)/cos θ )²]]*Tabla14[[#This Row],[J0(k0*L*sin θ)]]*Tabla14[[#This Row],[sin³ θ]]</f>
        <v>0.0269274554240787</v>
      </c>
    </row>
    <row r="358" customFormat="false" ht="15" hidden="false" customHeight="false" outlineLevel="0" collapsed="false">
      <c r="A358" s="14" t="n">
        <f aca="false">A357+0.001</f>
        <v>0.356</v>
      </c>
      <c r="B358" s="14" t="n">
        <f aca="false">(SIN(0.5*'Parche Rectangular'!$C$9*'Parche Rectangular'!$C$12*COS(A358))/COS(A358))^2</f>
        <v>0.68491819904059</v>
      </c>
      <c r="C358" s="14" t="n">
        <f aca="false">BESSELJ('Parche Rectangular'!$C$9*'Parche Rectangular'!$C$16*SIN(A358),0)</f>
        <v>0.936022179145421</v>
      </c>
      <c r="D358" s="14" t="n">
        <f aca="false">SIN(A358)^3</f>
        <v>0.0423362528157793</v>
      </c>
      <c r="E358" s="14" t="n">
        <f aca="false">Tabla14[[#This Row],[( sin(0.5*k0*W*cos θ)/cos θ )²]]*Tabla14[[#This Row],[J0(k0*L*sin θ)]]*Tabla14[[#This Row],[sin³ θ]]</f>
        <v>0.0271417134764144</v>
      </c>
    </row>
    <row r="359" customFormat="false" ht="15" hidden="false" customHeight="false" outlineLevel="0" collapsed="false">
      <c r="A359" s="14" t="n">
        <f aca="false">A358+0.001</f>
        <v>0.357</v>
      </c>
      <c r="B359" s="14" t="n">
        <f aca="false">(SIN(0.5*'Parche Rectangular'!$C$9*'Parche Rectangular'!$C$12*COS(A359))/COS(A359))^2</f>
        <v>0.685059815670821</v>
      </c>
      <c r="C359" s="14" t="n">
        <f aca="false">BESSELJ('Parche Rectangular'!$C$9*'Parche Rectangular'!$C$16*SIN(A359),0)</f>
        <v>0.935683309371995</v>
      </c>
      <c r="D359" s="14" t="n">
        <f aca="false">SIN(A359)^3</f>
        <v>0.0426786738811785</v>
      </c>
      <c r="E359" s="14" t="n">
        <f aca="false">Tabla14[[#This Row],[( sin(0.5*k0*W*cos θ)/cos θ )²]]*Tabla14[[#This Row],[J0(k0*L*sin θ)]]*Tabla14[[#This Row],[sin³ θ]]</f>
        <v>0.0273569887918919</v>
      </c>
    </row>
    <row r="360" customFormat="false" ht="15" hidden="false" customHeight="false" outlineLevel="0" collapsed="false">
      <c r="A360" s="14" t="n">
        <f aca="false">A359+0.001</f>
        <v>0.358</v>
      </c>
      <c r="B360" s="14" t="n">
        <f aca="false">(SIN(0.5*'Parche Rectangular'!$C$9*'Parche Rectangular'!$C$12*COS(A360))/COS(A360))^2</f>
        <v>0.685201782772464</v>
      </c>
      <c r="C360" s="14" t="n">
        <f aca="false">BESSELJ('Parche Rectangular'!$C$9*'Parche Rectangular'!$C$16*SIN(A360),0)</f>
        <v>0.935343716733777</v>
      </c>
      <c r="D360" s="14" t="n">
        <f aca="false">SIN(A360)^3</f>
        <v>0.0430228076268242</v>
      </c>
      <c r="E360" s="14" t="n">
        <f aca="false">Tabla14[[#This Row],[( sin(0.5*k0*W*cos θ)/cos θ )²]]*Tabla14[[#This Row],[J0(k0*L*sin θ)]]*Tabla14[[#This Row],[sin³ θ]]</f>
        <v>0.0275732822244531</v>
      </c>
    </row>
    <row r="361" customFormat="false" ht="15" hidden="false" customHeight="false" outlineLevel="0" collapsed="false">
      <c r="A361" s="14" t="n">
        <f aca="false">A360+0.001</f>
        <v>0.359</v>
      </c>
      <c r="B361" s="14" t="n">
        <f aca="false">(SIN(0.5*'Parche Rectangular'!$C$9*'Parche Rectangular'!$C$12*COS(A361))/COS(A361))^2</f>
        <v>0.685344099941369</v>
      </c>
      <c r="C361" s="14" t="n">
        <f aca="false">BESSELJ('Parche Rectangular'!$C$9*'Parche Rectangular'!$C$16*SIN(A361),0)</f>
        <v>0.935003402998437</v>
      </c>
      <c r="D361" s="14" t="n">
        <f aca="false">SIN(A361)^3</f>
        <v>0.0433686565761576</v>
      </c>
      <c r="E361" s="14" t="n">
        <f aca="false">Tabla14[[#This Row],[( sin(0.5*k0*W*cos θ)/cos θ )²]]*Tabla14[[#This Row],[J0(k0*L*sin θ)]]*Tabla14[[#This Row],[sin³ θ]]</f>
        <v>0.0277905946133684</v>
      </c>
    </row>
    <row r="362" customFormat="false" ht="15" hidden="false" customHeight="false" outlineLevel="0" collapsed="false">
      <c r="A362" s="14" t="n">
        <f aca="false">A361+0.001</f>
        <v>0.36</v>
      </c>
      <c r="B362" s="14" t="n">
        <f aca="false">(SIN(0.5*'Parche Rectangular'!$C$9*'Parche Rectangular'!$C$12*COS(A362))/COS(A362))^2</f>
        <v>0.685486766772114</v>
      </c>
      <c r="C362" s="14" t="n">
        <f aca="false">BESSELJ('Parche Rectangular'!$C$9*'Parche Rectangular'!$C$16*SIN(A362),0)</f>
        <v>0.934662369936664</v>
      </c>
      <c r="D362" s="14" t="n">
        <f aca="false">SIN(A362)^3</f>
        <v>0.0437162232350807</v>
      </c>
      <c r="E362" s="14" t="n">
        <f aca="false">Tabla14[[#This Row],[( sin(0.5*k0*W*cos θ)/cos θ )²]]*Tabla14[[#This Row],[J0(k0*L*sin θ)]]*Tabla14[[#This Row],[sin³ θ]]</f>
        <v>0.0280089267832249</v>
      </c>
    </row>
    <row r="363" customFormat="false" ht="15" hidden="false" customHeight="false" outlineLevel="0" collapsed="false">
      <c r="A363" s="14" t="n">
        <f aca="false">A362+0.001</f>
        <v>0.361</v>
      </c>
      <c r="B363" s="14" t="n">
        <f aca="false">(SIN(0.5*'Parche Rectangular'!$C$9*'Parche Rectangular'!$C$12*COS(A363))/COS(A363))^2</f>
        <v>0.685629782858011</v>
      </c>
      <c r="C363" s="14" t="n">
        <f aca="false">BESSELJ('Parche Rectangular'!$C$9*'Parche Rectangular'!$C$16*SIN(A363),0)</f>
        <v>0.934320619322153</v>
      </c>
      <c r="D363" s="14" t="n">
        <f aca="false">SIN(A363)^3</f>
        <v>0.0440655100919281</v>
      </c>
      <c r="E363" s="14" t="n">
        <f aca="false">Tabla14[[#This Row],[( sin(0.5*k0*W*cos θ)/cos θ )²]]*Tabla14[[#This Row],[J0(k0*L*sin θ)]]*Tabla14[[#This Row],[sin³ θ]]</f>
        <v>0.0282282795439153</v>
      </c>
    </row>
    <row r="364" customFormat="false" ht="15" hidden="false" customHeight="false" outlineLevel="0" collapsed="false">
      <c r="A364" s="14" t="n">
        <f aca="false">A363+0.001</f>
        <v>0.362</v>
      </c>
      <c r="B364" s="14" t="n">
        <f aca="false">(SIN(0.5*'Parche Rectangular'!$C$9*'Parche Rectangular'!$C$12*COS(A364))/COS(A364))^2</f>
        <v>0.6857731477911</v>
      </c>
      <c r="C364" s="14" t="n">
        <f aca="false">BESSELJ('Parche Rectangular'!$C$9*'Parche Rectangular'!$C$16*SIN(A364),0)</f>
        <v>0.93397815293159</v>
      </c>
      <c r="D364" s="14" t="n">
        <f aca="false">SIN(A364)^3</f>
        <v>0.0444165196174388</v>
      </c>
      <c r="E364" s="14" t="n">
        <f aca="false">Tabla14[[#This Row],[( sin(0.5*k0*W*cos θ)/cos θ )²]]*Tabla14[[#This Row],[J0(k0*L*sin θ)]]*Tabla14[[#This Row],[sin³ θ]]</f>
        <v>0.028448653690627</v>
      </c>
    </row>
    <row r="365" customFormat="false" ht="15" hidden="false" customHeight="false" outlineLevel="0" collapsed="false">
      <c r="A365" s="14" t="n">
        <f aca="false">A364+0.001</f>
        <v>0.363</v>
      </c>
      <c r="B365" s="14" t="n">
        <f aca="false">(SIN(0.5*'Parche Rectangular'!$C$9*'Parche Rectangular'!$C$12*COS(A365))/COS(A365))^2</f>
        <v>0.685916861162152</v>
      </c>
      <c r="C365" s="14" t="n">
        <f aca="false">BESSELJ('Parche Rectangular'!$C$9*'Parche Rectangular'!$C$16*SIN(A365),0)</f>
        <v>0.933634972544638</v>
      </c>
      <c r="D365" s="14" t="n">
        <f aca="false">SIN(A365)^3</f>
        <v>0.0447692542647288</v>
      </c>
      <c r="E365" s="14" t="n">
        <f aca="false">Tabla14[[#This Row],[( sin(0.5*k0*W*cos θ)/cos θ )²]]*Tabla14[[#This Row],[J0(k0*L*sin θ)]]*Tabla14[[#This Row],[sin³ θ]]</f>
        <v>0.0286700500038312</v>
      </c>
    </row>
    <row r="366" customFormat="false" ht="15" hidden="false" customHeight="false" outlineLevel="0" collapsed="false">
      <c r="A366" s="14" t="n">
        <f aca="false">A365+0.001</f>
        <v>0.364</v>
      </c>
      <c r="B366" s="14" t="n">
        <f aca="false">(SIN(0.5*'Parche Rectangular'!$C$9*'Parche Rectangular'!$C$12*COS(A366))/COS(A366))^2</f>
        <v>0.686060922560665</v>
      </c>
      <c r="C366" s="14" t="n">
        <f aca="false">BESSELJ('Parche Rectangular'!$C$9*'Parche Rectangular'!$C$16*SIN(A366),0)</f>
        <v>0.933291079943926</v>
      </c>
      <c r="D366" s="14" t="n">
        <f aca="false">SIN(A366)^3</f>
        <v>0.0451237164692631</v>
      </c>
      <c r="E366" s="14" t="n">
        <f aca="false">Tabla14[[#This Row],[( sin(0.5*k0*W*cos θ)/cos θ )²]]*Tabla14[[#This Row],[J0(k0*L*sin θ)]]*Tabla14[[#This Row],[sin³ θ]]</f>
        <v>0.0288924692492722</v>
      </c>
    </row>
    <row r="367" customFormat="false" ht="15" hidden="false" customHeight="false" outlineLevel="0" collapsed="false">
      <c r="A367" s="14" t="n">
        <f aca="false">A366+0.001</f>
        <v>0.365</v>
      </c>
      <c r="B367" s="14" t="n">
        <f aca="false">(SIN(0.5*'Parche Rectangular'!$C$9*'Parche Rectangular'!$C$12*COS(A367))/COS(A367))^2</f>
        <v>0.686205331574865</v>
      </c>
      <c r="C367" s="14" t="n">
        <f aca="false">BESSELJ('Parche Rectangular'!$C$9*'Parche Rectangular'!$C$16*SIN(A367),0)</f>
        <v>0.932946476915029</v>
      </c>
      <c r="D367" s="14" t="n">
        <f aca="false">SIN(A367)^3</f>
        <v>0.045479908648828</v>
      </c>
      <c r="E367" s="14" t="n">
        <f aca="false">Tabla14[[#This Row],[( sin(0.5*k0*W*cos θ)/cos θ )²]]*Tabla14[[#This Row],[J0(k0*L*sin θ)]]*Tabla14[[#This Row],[sin³ θ]]</f>
        <v>0.0291159121779576</v>
      </c>
    </row>
    <row r="368" customFormat="false" ht="15" hidden="false" customHeight="false" outlineLevel="0" collapsed="false">
      <c r="A368" s="14" t="n">
        <f aca="false">A367+0.001</f>
        <v>0.366</v>
      </c>
      <c r="B368" s="14" t="n">
        <f aca="false">(SIN(0.5*'Parche Rectangular'!$C$9*'Parche Rectangular'!$C$12*COS(A368))/COS(A368))^2</f>
        <v>0.686350087791705</v>
      </c>
      <c r="C368" s="14" t="n">
        <f aca="false">BESSELJ('Parche Rectangular'!$C$9*'Parche Rectangular'!$C$16*SIN(A368),0)</f>
        <v>0.932601165246458</v>
      </c>
      <c r="D368" s="14" t="n">
        <f aca="false">SIN(A368)^3</f>
        <v>0.0458378332035042</v>
      </c>
      <c r="E368" s="14" t="n">
        <f aca="false">Tabla14[[#This Row],[( sin(0.5*k0*W*cos θ)/cos θ )²]]*Tabla14[[#This Row],[J0(k0*L*sin θ)]]*Tabla14[[#This Row],[sin³ θ]]</f>
        <v>0.0293403795261477</v>
      </c>
    </row>
    <row r="369" customFormat="false" ht="15" hidden="false" customHeight="false" outlineLevel="0" collapsed="false">
      <c r="A369" s="14" t="n">
        <f aca="false">A368+0.001</f>
        <v>0.367</v>
      </c>
      <c r="B369" s="14" t="n">
        <f aca="false">(SIN(0.5*'Parche Rectangular'!$C$9*'Parche Rectangular'!$C$12*COS(A369))/COS(A369))^2</f>
        <v>0.686495190796864</v>
      </c>
      <c r="C369" s="14" t="n">
        <f aca="false">BESSELJ('Parche Rectangular'!$C$9*'Parche Rectangular'!$C$16*SIN(A369),0)</f>
        <v>0.932255146729647</v>
      </c>
      <c r="D369" s="14" t="n">
        <f aca="false">SIN(A369)^3</f>
        <v>0.0461974925156392</v>
      </c>
      <c r="E369" s="14" t="n">
        <f aca="false">Tabla14[[#This Row],[( sin(0.5*k0*W*cos θ)/cos θ )²]]*Tabla14[[#This Row],[J0(k0*L*sin θ)]]*Tabla14[[#This Row],[sin³ θ]]</f>
        <v>0.0295658720153461</v>
      </c>
    </row>
    <row r="370" customFormat="false" ht="15" hidden="false" customHeight="false" outlineLevel="0" collapsed="false">
      <c r="A370" s="14" t="n">
        <f aca="false">A369+0.001</f>
        <v>0.368</v>
      </c>
      <c r="B370" s="14" t="n">
        <f aca="false">(SIN(0.5*'Parche Rectangular'!$C$9*'Parche Rectangular'!$C$12*COS(A370))/COS(A370))^2</f>
        <v>0.686640640174746</v>
      </c>
      <c r="C370" s="14" t="n">
        <f aca="false">BESSELJ('Parche Rectangular'!$C$9*'Parche Rectangular'!$C$16*SIN(A370),0)</f>
        <v>0.931908423158935</v>
      </c>
      <c r="D370" s="14" t="n">
        <f aca="false">SIN(A370)^3</f>
        <v>0.0465588889498204</v>
      </c>
      <c r="E370" s="14" t="n">
        <f aca="false">Tabla14[[#This Row],[( sin(0.5*k0*W*cos θ)/cos θ )²]]*Tabla14[[#This Row],[J0(k0*L*sin θ)]]*Tabla14[[#This Row],[sin³ θ]]</f>
        <v>0.0297923903522896</v>
      </c>
    </row>
    <row r="371" customFormat="false" ht="15" hidden="false" customHeight="false" outlineLevel="0" collapsed="false">
      <c r="A371" s="14" t="n">
        <f aca="false">A370+0.001</f>
        <v>0.369</v>
      </c>
      <c r="B371" s="14" t="n">
        <f aca="false">(SIN(0.5*'Parche Rectangular'!$C$9*'Parche Rectangular'!$C$12*COS(A371))/COS(A371))^2</f>
        <v>0.68678643550848</v>
      </c>
      <c r="C371" s="14" t="n">
        <f aca="false">BESSELJ('Parche Rectangular'!$C$9*'Parche Rectangular'!$C$16*SIN(A371),0)</f>
        <v>0.931560996331555</v>
      </c>
      <c r="D371" s="14" t="n">
        <f aca="false">SIN(A371)^3</f>
        <v>0.0469220248528483</v>
      </c>
      <c r="E371" s="14" t="n">
        <f aca="false">Tabla14[[#This Row],[( sin(0.5*k0*W*cos θ)/cos θ )²]]*Tabla14[[#This Row],[J0(k0*L*sin θ)]]*Tabla14[[#This Row],[sin³ θ]]</f>
        <v>0.0300199352289391</v>
      </c>
    </row>
    <row r="372" customFormat="false" ht="15" hidden="false" customHeight="false" outlineLevel="0" collapsed="false">
      <c r="A372" s="14" t="n">
        <f aca="false">A371+0.001</f>
        <v>0.37</v>
      </c>
      <c r="B372" s="14" t="n">
        <f aca="false">(SIN(0.5*'Parche Rectangular'!$C$9*'Parche Rectangular'!$C$12*COS(A372))/COS(A372))^2</f>
        <v>0.686932576379919</v>
      </c>
      <c r="C372" s="14" t="n">
        <f aca="false">BESSELJ('Parche Rectangular'!$C$9*'Parche Rectangular'!$C$16*SIN(A372),0)</f>
        <v>0.931212868047618</v>
      </c>
      <c r="D372" s="14" t="n">
        <f aca="false">SIN(A372)^3</f>
        <v>0.0472869025537097</v>
      </c>
      <c r="E372" s="14" t="n">
        <f aca="false">Tabla14[[#This Row],[( sin(0.5*k0*W*cos θ)/cos θ )²]]*Tabla14[[#This Row],[J0(k0*L*sin θ)]]*Tabla14[[#This Row],[sin³ θ]]</f>
        <v>0.0302485073224706</v>
      </c>
    </row>
    <row r="373" customFormat="false" ht="15" hidden="false" customHeight="false" outlineLevel="0" collapsed="false">
      <c r="A373" s="14" t="n">
        <f aca="false">A372+0.001</f>
        <v>0.371</v>
      </c>
      <c r="B373" s="14" t="n">
        <f aca="false">(SIN(0.5*'Parche Rectangular'!$C$9*'Parche Rectangular'!$C$12*COS(A373))/COS(A373))^2</f>
        <v>0.687079062369637</v>
      </c>
      <c r="C373" s="14" t="n">
        <f aca="false">BESSELJ('Parche Rectangular'!$C$9*'Parche Rectangular'!$C$16*SIN(A373),0)</f>
        <v>0.9308640401101</v>
      </c>
      <c r="D373" s="14" t="n">
        <f aca="false">SIN(A373)^3</f>
        <v>0.047653524363551</v>
      </c>
      <c r="E373" s="14" t="n">
        <f aca="false">Tabla14[[#This Row],[( sin(0.5*k0*W*cos θ)/cos θ )²]]*Tabla14[[#This Row],[J0(k0*L*sin θ)]]*Tabla14[[#This Row],[sin³ θ]]</f>
        <v>0.0304781072952658</v>
      </c>
    </row>
    <row r="374" customFormat="false" ht="15" hidden="false" customHeight="false" outlineLevel="0" collapsed="false">
      <c r="A374" s="14" t="n">
        <f aca="false">A373+0.001</f>
        <v>0.372</v>
      </c>
      <c r="B374" s="14" t="n">
        <f aca="false">(SIN(0.5*'Parche Rectangular'!$C$9*'Parche Rectangular'!$C$12*COS(A374))/COS(A374))^2</f>
        <v>0.687225893056932</v>
      </c>
      <c r="C374" s="14" t="n">
        <f aca="false">BESSELJ('Parche Rectangular'!$C$9*'Parche Rectangular'!$C$16*SIN(A374),0)</f>
        <v>0.930514514324826</v>
      </c>
      <c r="D374" s="14" t="n">
        <f aca="false">SIN(A374)^3</f>
        <v>0.048021892575652</v>
      </c>
      <c r="E374" s="14" t="n">
        <f aca="false">Tabla14[[#This Row],[( sin(0.5*k0*W*cos θ)/cos θ )²]]*Tabla14[[#This Row],[J0(k0*L*sin θ)]]*Tabla14[[#This Row],[sin³ θ]]</f>
        <v>0.0307087357949037</v>
      </c>
    </row>
    <row r="375" customFormat="false" ht="15" hidden="false" customHeight="false" outlineLevel="0" collapsed="false">
      <c r="A375" s="14" t="n">
        <f aca="false">A374+0.001</f>
        <v>0.373</v>
      </c>
      <c r="B375" s="14" t="n">
        <f aca="false">(SIN(0.5*'Parche Rectangular'!$C$9*'Parche Rectangular'!$C$12*COS(A375))/COS(A375))^2</f>
        <v>0.687373068019823</v>
      </c>
      <c r="C375" s="14" t="n">
        <f aca="false">BESSELJ('Parche Rectangular'!$C$9*'Parche Rectangular'!$C$16*SIN(A375),0)</f>
        <v>0.930164292500461</v>
      </c>
      <c r="D375" s="14" t="n">
        <f aca="false">SIN(A375)^3</f>
        <v>0.0483920094653996</v>
      </c>
      <c r="E375" s="14" t="n">
        <f aca="false">Tabla14[[#This Row],[( sin(0.5*k0*W*cos θ)/cos θ )²]]*Tabla14[[#This Row],[J0(k0*L*sin θ)]]*Tabla14[[#This Row],[sin³ θ]]</f>
        <v>0.0309403934541523</v>
      </c>
    </row>
    <row r="376" customFormat="false" ht="15" hidden="false" customHeight="false" outlineLevel="0" collapsed="false">
      <c r="A376" s="14" t="n">
        <f aca="false">A375+0.001</f>
        <v>0.374</v>
      </c>
      <c r="B376" s="14" t="n">
        <f aca="false">(SIN(0.5*'Parche Rectangular'!$C$9*'Parche Rectangular'!$C$12*COS(A376))/COS(A376))^2</f>
        <v>0.687520586835048</v>
      </c>
      <c r="C376" s="14" t="n">
        <f aca="false">BESSELJ('Parche Rectangular'!$C$9*'Parche Rectangular'!$C$16*SIN(A376),0)</f>
        <v>0.929813376448487</v>
      </c>
      <c r="D376" s="14" t="n">
        <f aca="false">SIN(A376)^3</f>
        <v>0.0487638772902619</v>
      </c>
      <c r="E376" s="14" t="n">
        <f aca="false">Tabla14[[#This Row],[( sin(0.5*k0*W*cos θ)/cos θ )²]]*Tabla14[[#This Row],[J0(k0*L*sin θ)]]*Tabla14[[#This Row],[sin³ θ]]</f>
        <v>0.03117308089096</v>
      </c>
    </row>
    <row r="377" customFormat="false" ht="15" hidden="false" customHeight="false" outlineLevel="0" collapsed="false">
      <c r="A377" s="14" t="n">
        <f aca="false">A376+0.001</f>
        <v>0.375</v>
      </c>
      <c r="B377" s="14" t="n">
        <f aca="false">(SIN(0.5*'Parche Rectangular'!$C$9*'Parche Rectangular'!$C$12*COS(A377))/COS(A377))^2</f>
        <v>0.687668449078066</v>
      </c>
      <c r="C377" s="14" t="n">
        <f aca="false">BESSELJ('Parche Rectangular'!$C$9*'Parche Rectangular'!$C$16*SIN(A377),0)</f>
        <v>0.929461767983198</v>
      </c>
      <c r="D377" s="14" t="n">
        <f aca="false">SIN(A377)^3</f>
        <v>0.049137498289762</v>
      </c>
      <c r="E377" s="14" t="n">
        <f aca="false">Tabla14[[#This Row],[( sin(0.5*k0*W*cos θ)/cos θ )²]]*Tabla14[[#This Row],[J0(k0*L*sin θ)]]*Tabla14[[#This Row],[sin³ θ]]</f>
        <v>0.0314067987084476</v>
      </c>
    </row>
    <row r="378" customFormat="false" ht="15" hidden="false" customHeight="false" outlineLevel="0" collapsed="false">
      <c r="A378" s="14" t="n">
        <f aca="false">A377+0.001</f>
        <v>0.376</v>
      </c>
      <c r="B378" s="14" t="n">
        <f aca="false">(SIN(0.5*'Parche Rectangular'!$C$9*'Parche Rectangular'!$C$12*COS(A378))/COS(A378))^2</f>
        <v>0.687816654323057</v>
      </c>
      <c r="C378" s="14" t="n">
        <f aca="false">BESSELJ('Parche Rectangular'!$C$9*'Parche Rectangular'!$C$16*SIN(A378),0)</f>
        <v>0.929109468921678</v>
      </c>
      <c r="D378" s="14" t="n">
        <f aca="false">SIN(A378)^3</f>
        <v>0.0495128746854523</v>
      </c>
      <c r="E378" s="14" t="n">
        <f aca="false">Tabla14[[#This Row],[( sin(0.5*k0*W*cos θ)/cos θ )²]]*Tabla14[[#This Row],[J0(k0*L*sin θ)]]*Tabla14[[#This Row],[sin³ θ]]</f>
        <v>0.0316415474949009</v>
      </c>
    </row>
    <row r="379" customFormat="false" ht="15" hidden="false" customHeight="false" outlineLevel="0" collapsed="false">
      <c r="A379" s="14" t="n">
        <f aca="false">A378+0.001</f>
        <v>0.377</v>
      </c>
      <c r="B379" s="14" t="n">
        <f aca="false">(SIN(0.5*'Parche Rectangular'!$C$9*'Parche Rectangular'!$C$12*COS(A379))/COS(A379))^2</f>
        <v>0.687965202142913</v>
      </c>
      <c r="C379" s="14" t="n">
        <f aca="false">BESSELJ('Parche Rectangular'!$C$9*'Parche Rectangular'!$C$16*SIN(A379),0)</f>
        <v>0.928756481083794</v>
      </c>
      <c r="D379" s="14" t="n">
        <f aca="false">SIN(A379)^3</f>
        <v>0.0498900086808891</v>
      </c>
      <c r="E379" s="14" t="n">
        <f aca="false">Tabla14[[#This Row],[( sin(0.5*k0*W*cos θ)/cos θ )²]]*Tabla14[[#This Row],[J0(k0*L*sin θ)]]*Tabla14[[#This Row],[sin³ θ]]</f>
        <v>0.0318773278237627</v>
      </c>
    </row>
    <row r="380" customFormat="false" ht="15" hidden="false" customHeight="false" outlineLevel="0" collapsed="false">
      <c r="A380" s="14" t="n">
        <f aca="false">A379+0.001</f>
        <v>0.378</v>
      </c>
      <c r="B380" s="14" t="n">
        <f aca="false">(SIN(0.5*'Parche Rectangular'!$C$9*'Parche Rectangular'!$C$12*COS(A380))/COS(A380))^2</f>
        <v>0.688114092109251</v>
      </c>
      <c r="C380" s="14" t="n">
        <f aca="false">BESSELJ('Parche Rectangular'!$C$9*'Parche Rectangular'!$C$16*SIN(A380),0)</f>
        <v>0.928402806292175</v>
      </c>
      <c r="D380" s="14" t="n">
        <f aca="false">SIN(A380)^3</f>
        <v>0.0502689024616071</v>
      </c>
      <c r="E380" s="14" t="n">
        <f aca="false">Tabla14[[#This Row],[( sin(0.5*k0*W*cos θ)/cos θ )²]]*Tabla14[[#This Row],[J0(k0*L*sin θ)]]*Tabla14[[#This Row],[sin³ θ]]</f>
        <v>0.032114140253626</v>
      </c>
    </row>
    <row r="381" customFormat="false" ht="15" hidden="false" customHeight="false" outlineLevel="0" collapsed="false">
      <c r="A381" s="14" t="n">
        <f aca="false">A380+0.001</f>
        <v>0.379</v>
      </c>
      <c r="B381" s="14" t="n">
        <f aca="false">(SIN(0.5*'Parche Rectangular'!$C$9*'Parche Rectangular'!$C$12*COS(A381))/COS(A381))^2</f>
        <v>0.6882633237924</v>
      </c>
      <c r="C381" s="14" t="n">
        <f aca="false">BESSELJ('Parche Rectangular'!$C$9*'Parche Rectangular'!$C$16*SIN(A381),0)</f>
        <v>0.928048446372204</v>
      </c>
      <c r="D381" s="14" t="n">
        <f aca="false">SIN(A381)^3</f>
        <v>0.0506495581950942</v>
      </c>
      <c r="E381" s="14" t="n">
        <f aca="false">Tabla14[[#This Row],[( sin(0.5*k0*W*cos θ)/cos θ )²]]*Tabla14[[#This Row],[J0(k0*L*sin θ)]]*Tabla14[[#This Row],[sin³ θ]]</f>
        <v>0.0323519853282263</v>
      </c>
    </row>
    <row r="382" customFormat="false" ht="15" hidden="false" customHeight="false" outlineLevel="0" collapsed="false">
      <c r="A382" s="14" t="n">
        <f aca="false">A381+0.001</f>
        <v>0.38</v>
      </c>
      <c r="B382" s="14" t="n">
        <f aca="false">(SIN(0.5*'Parche Rectangular'!$C$9*'Parche Rectangular'!$C$12*COS(A382))/COS(A382))^2</f>
        <v>0.688412896761406</v>
      </c>
      <c r="C382" s="14" t="n">
        <f aca="false">BESSELJ('Parche Rectangular'!$C$9*'Parche Rectangular'!$C$16*SIN(A382),0)</f>
        <v>0.927693403151998</v>
      </c>
      <c r="D382" s="14" t="n">
        <f aca="false">SIN(A382)^3</f>
        <v>0.0510319780307663</v>
      </c>
      <c r="E382" s="14" t="n">
        <f aca="false">Tabla14[[#This Row],[( sin(0.5*k0*W*cos θ)/cos θ )²]]*Tabla14[[#This Row],[J0(k0*L*sin θ)]]*Tabla14[[#This Row],[sin³ θ]]</f>
        <v>0.0325908635764352</v>
      </c>
    </row>
    <row r="383" customFormat="false" ht="15" hidden="false" customHeight="false" outlineLevel="0" collapsed="false">
      <c r="A383" s="14" t="n">
        <f aca="false">A382+0.001</f>
        <v>0.381</v>
      </c>
      <c r="B383" s="14" t="n">
        <f aca="false">(SIN(0.5*'Parche Rectangular'!$C$9*'Parche Rectangular'!$C$12*COS(A383))/COS(A383))^2</f>
        <v>0.68856281058403</v>
      </c>
      <c r="C383" s="14" t="n">
        <f aca="false">BESSELJ('Parche Rectangular'!$C$9*'Parche Rectangular'!$C$16*SIN(A383),0)</f>
        <v>0.927337678462397</v>
      </c>
      <c r="D383" s="14" t="n">
        <f aca="false">SIN(A383)^3</f>
        <v>0.0514161640999425</v>
      </c>
      <c r="E383" s="14" t="n">
        <f aca="false">Tabla14[[#This Row],[( sin(0.5*k0*W*cos θ)/cos θ )²]]*Tabla14[[#This Row],[J0(k0*L*sin θ)]]*Tabla14[[#This Row],[sin³ θ]]</f>
        <v>0.0328307755122537</v>
      </c>
    </row>
    <row r="384" customFormat="false" ht="15" hidden="false" customHeight="false" outlineLevel="0" collapsed="false">
      <c r="A384" s="14" t="n">
        <f aca="false">A383+0.001</f>
        <v>0.382</v>
      </c>
      <c r="B384" s="14" t="n">
        <f aca="false">(SIN(0.5*'Parche Rectangular'!$C$9*'Parche Rectangular'!$C$12*COS(A384))/COS(A384))^2</f>
        <v>0.688713064826748</v>
      </c>
      <c r="C384" s="14" t="n">
        <f aca="false">BESSELJ('Parche Rectangular'!$C$9*'Parche Rectangular'!$C$16*SIN(A384),0)</f>
        <v>0.926981274136951</v>
      </c>
      <c r="D384" s="14" t="n">
        <f aca="false">SIN(A384)^3</f>
        <v>0.0518021185158202</v>
      </c>
      <c r="E384" s="14" t="n">
        <f aca="false">Tabla14[[#This Row],[( sin(0.5*k0*W*cos θ)/cos θ )²]]*Tabla14[[#This Row],[J0(k0*L*sin θ)]]*Tabla14[[#This Row],[sin³ θ]]</f>
        <v>0.0330717216348055</v>
      </c>
    </row>
    <row r="385" customFormat="false" ht="15" hidden="false" customHeight="false" outlineLevel="0" collapsed="false">
      <c r="A385" s="14" t="n">
        <f aca="false">A384+0.001</f>
        <v>0.383</v>
      </c>
      <c r="B385" s="14" t="n">
        <f aca="false">(SIN(0.5*'Parche Rectangular'!$C$9*'Parche Rectangular'!$C$12*COS(A385))/COS(A385))^2</f>
        <v>0.688863659054748</v>
      </c>
      <c r="C385" s="14" t="n">
        <f aca="false">BESSELJ('Parche Rectangular'!$C$9*'Parche Rectangular'!$C$16*SIN(A385),0)</f>
        <v>0.926624192011902</v>
      </c>
      <c r="D385" s="14" t="n">
        <f aca="false">SIN(A385)^3</f>
        <v>0.0521898433734506</v>
      </c>
      <c r="E385" s="14" t="n">
        <f aca="false">Tabla14[[#This Row],[( sin(0.5*k0*W*cos θ)/cos θ )²]]*Tabla14[[#This Row],[J0(k0*L*sin θ)]]*Tabla14[[#This Row],[sin³ θ]]</f>
        <v>0.0333137024283315</v>
      </c>
    </row>
    <row r="386" customFormat="false" ht="15" hidden="false" customHeight="false" outlineLevel="0" collapsed="false">
      <c r="A386" s="14" t="n">
        <f aca="false">A385+0.001</f>
        <v>0.384</v>
      </c>
      <c r="B386" s="14" t="n">
        <f aca="false">(SIN(0.5*'Parche Rectangular'!$C$9*'Parche Rectangular'!$C$12*COS(A386))/COS(A386))^2</f>
        <v>0.689014592831934</v>
      </c>
      <c r="C386" s="14" t="n">
        <f aca="false">BESSELJ('Parche Rectangular'!$C$9*'Parche Rectangular'!$C$16*SIN(A386),0)</f>
        <v>0.926266433926174</v>
      </c>
      <c r="D386" s="14" t="n">
        <f aca="false">SIN(A386)^3</f>
        <v>0.0525793407497145</v>
      </c>
      <c r="E386" s="14" t="n">
        <f aca="false">Tabla14[[#This Row],[( sin(0.5*k0*W*cos θ)/cos θ )²]]*Tabla14[[#This Row],[J0(k0*L*sin θ)]]*Tabla14[[#This Row],[sin³ θ]]</f>
        <v>0.0335567183621832</v>
      </c>
    </row>
    <row r="387" customFormat="false" ht="15" hidden="false" customHeight="false" outlineLevel="0" collapsed="false">
      <c r="A387" s="14" t="n">
        <f aca="false">A386+0.001</f>
        <v>0.385</v>
      </c>
      <c r="B387" s="14" t="n">
        <f aca="false">(SIN(0.5*'Parche Rectangular'!$C$9*'Parche Rectangular'!$C$12*COS(A387))/COS(A387))^2</f>
        <v>0.689165865720919</v>
      </c>
      <c r="C387" s="14" t="n">
        <f aca="false">BESSELJ('Parche Rectangular'!$C$9*'Parche Rectangular'!$C$16*SIN(A387),0)</f>
        <v>0.925908001721352</v>
      </c>
      <c r="D387" s="14" t="n">
        <f aca="false">SIN(A387)^3</f>
        <v>0.0529706127032975</v>
      </c>
      <c r="E387" s="14" t="n">
        <f aca="false">Tabla14[[#This Row],[( sin(0.5*k0*W*cos θ)/cos θ )²]]*Tabla14[[#This Row],[J0(k0*L*sin θ)]]*Tabla14[[#This Row],[sin³ θ]]</f>
        <v>0.0338007698908173</v>
      </c>
    </row>
    <row r="388" customFormat="false" ht="15" hidden="false" customHeight="false" outlineLevel="0" collapsed="false">
      <c r="A388" s="14" t="n">
        <f aca="false">A387+0.001</f>
        <v>0.386</v>
      </c>
      <c r="B388" s="14" t="n">
        <f aca="false">(SIN(0.5*'Parche Rectangular'!$C$9*'Parche Rectangular'!$C$12*COS(A388))/COS(A388))^2</f>
        <v>0.689317477283029</v>
      </c>
      <c r="C388" s="14" t="n">
        <f aca="false">BESSELJ('Parche Rectangular'!$C$9*'Parche Rectangular'!$C$16*SIN(A388),0)</f>
        <v>0.925548897241676</v>
      </c>
      <c r="D388" s="14" t="n">
        <f aca="false">SIN(A388)^3</f>
        <v>0.0533636612746664</v>
      </c>
      <c r="E388" s="14" t="n">
        <f aca="false">Tabla14[[#This Row],[( sin(0.5*k0*W*cos θ)/cos θ )²]]*Tabla14[[#This Row],[J0(k0*L*sin θ)]]*Tabla14[[#This Row],[sin³ θ]]</f>
        <v>0.0340458574537904</v>
      </c>
    </row>
    <row r="389" customFormat="false" ht="15" hidden="false" customHeight="false" outlineLevel="0" collapsed="false">
      <c r="A389" s="14" t="n">
        <f aca="false">A388+0.001</f>
        <v>0.387</v>
      </c>
      <c r="B389" s="14" t="n">
        <f aca="false">(SIN(0.5*'Parche Rectangular'!$C$9*'Parche Rectangular'!$C$12*COS(A389))/COS(A389))^2</f>
        <v>0.6894694270783</v>
      </c>
      <c r="C389" s="14" t="n">
        <f aca="false">BESSELJ('Parche Rectangular'!$C$9*'Parche Rectangular'!$C$16*SIN(A389),0)</f>
        <v>0.925189122334022</v>
      </c>
      <c r="D389" s="14" t="n">
        <f aca="false">SIN(A389)^3</f>
        <v>0.0537584884860451</v>
      </c>
      <c r="E389" s="14" t="n">
        <f aca="false">Tabla14[[#This Row],[( sin(0.5*k0*W*cos θ)/cos θ )²]]*Tabla14[[#This Row],[J0(k0*L*sin θ)]]*Tabla14[[#This Row],[sin³ θ]]</f>
        <v>0.0342919814757536</v>
      </c>
    </row>
    <row r="390" customFormat="false" ht="15" hidden="false" customHeight="false" outlineLevel="0" collapsed="false">
      <c r="A390" s="14" t="n">
        <f aca="false">A389+0.001</f>
        <v>0.388</v>
      </c>
      <c r="B390" s="14" t="n">
        <f aca="false">(SIN(0.5*'Parche Rectangular'!$C$9*'Parche Rectangular'!$C$12*COS(A390))/COS(A390))^2</f>
        <v>0.689621714665479</v>
      </c>
      <c r="C390" s="14" t="n">
        <f aca="false">BESSELJ('Parche Rectangular'!$C$9*'Parche Rectangular'!$C$16*SIN(A390),0)</f>
        <v>0.924828678847886</v>
      </c>
      <c r="D390" s="14" t="n">
        <f aca="false">SIN(A390)^3</f>
        <v>0.0541550963413908</v>
      </c>
      <c r="E390" s="14" t="n">
        <f aca="false">Tabla14[[#This Row],[( sin(0.5*k0*W*cos θ)/cos θ )²]]*Tabla14[[#This Row],[J0(k0*L*sin θ)]]*Tabla14[[#This Row],[sin³ θ]]</f>
        <v>0.0345391423664473</v>
      </c>
    </row>
    <row r="391" customFormat="false" ht="15" hidden="false" customHeight="false" outlineLevel="0" collapsed="false">
      <c r="A391" s="14" t="n">
        <f aca="false">A390+0.001</f>
        <v>0.389</v>
      </c>
      <c r="B391" s="14" t="n">
        <f aca="false">(SIN(0.5*'Parche Rectangular'!$C$9*'Parche Rectangular'!$C$12*COS(A391))/COS(A391))^2</f>
        <v>0.689774339602021</v>
      </c>
      <c r="C391" s="14" t="n">
        <f aca="false">BESSELJ('Parche Rectangular'!$C$9*'Parche Rectangular'!$C$16*SIN(A391),0)</f>
        <v>0.924467568635377</v>
      </c>
      <c r="D391" s="14" t="n">
        <f aca="false">SIN(A391)^3</f>
        <v>0.0545534868263704</v>
      </c>
      <c r="E391" s="14" t="n">
        <f aca="false">Tabla14[[#This Row],[( sin(0.5*k0*W*cos θ)/cos θ )²]]*Tabla14[[#This Row],[J0(k0*L*sin θ)]]*Tabla14[[#This Row],[sin³ θ]]</f>
        <v>0.034787340520697</v>
      </c>
    </row>
    <row r="392" customFormat="false" ht="15" hidden="false" customHeight="false" outlineLevel="0" collapsed="false">
      <c r="A392" s="14" t="n">
        <f aca="false">A391+0.001</f>
        <v>0.39</v>
      </c>
      <c r="B392" s="14" t="n">
        <f aca="false">(SIN(0.5*'Parche Rectangular'!$C$9*'Parche Rectangular'!$C$12*COS(A392))/COS(A392))^2</f>
        <v>0.689927301444089</v>
      </c>
      <c r="C392" s="14" t="n">
        <f aca="false">BESSELJ('Parche Rectangular'!$C$9*'Parche Rectangular'!$C$16*SIN(A392),0)</f>
        <v>0.924105793551194</v>
      </c>
      <c r="D392" s="14" t="n">
        <f aca="false">SIN(A392)^3</f>
        <v>0.0549536619083373</v>
      </c>
      <c r="E392" s="14" t="n">
        <f aca="false">Tabla14[[#This Row],[( sin(0.5*k0*W*cos θ)/cos θ )²]]*Tabla14[[#This Row],[J0(k0*L*sin θ)]]*Tabla14[[#This Row],[sin³ θ]]</f>
        <v>0.0350365763184082</v>
      </c>
    </row>
    <row r="393" customFormat="false" ht="15" hidden="false" customHeight="false" outlineLevel="0" collapsed="false">
      <c r="A393" s="14" t="n">
        <f aca="false">A392+0.001</f>
        <v>0.391</v>
      </c>
      <c r="B393" s="14" t="n">
        <f aca="false">(SIN(0.5*'Parche Rectangular'!$C$9*'Parche Rectangular'!$C$12*COS(A393))/COS(A393))^2</f>
        <v>0.690080599746555</v>
      </c>
      <c r="C393" s="14" t="n">
        <f aca="false">BESSELJ('Parche Rectangular'!$C$9*'Parche Rectangular'!$C$16*SIN(A393),0)</f>
        <v>0.923743355452615</v>
      </c>
      <c r="D393" s="14" t="n">
        <f aca="false">SIN(A393)^3</f>
        <v>0.0553556235363077</v>
      </c>
      <c r="E393" s="14" t="n">
        <f aca="false">Tabla14[[#This Row],[( sin(0.5*k0*W*cos θ)/cos θ )²]]*Tabla14[[#This Row],[J0(k0*L*sin θ)]]*Tabla14[[#This Row],[sin³ θ]]</f>
        <v>0.0352868501245626</v>
      </c>
    </row>
    <row r="394" customFormat="false" ht="15" hidden="false" customHeight="false" outlineLevel="0" collapsed="false">
      <c r="A394" s="14" t="n">
        <f aca="false">A393+0.001</f>
        <v>0.392</v>
      </c>
      <c r="B394" s="14" t="n">
        <f aca="false">(SIN(0.5*'Parche Rectangular'!$C$9*'Parche Rectangular'!$C$12*COS(A394))/COS(A394))^2</f>
        <v>0.690234234062998</v>
      </c>
      <c r="C394" s="14" t="n">
        <f aca="false">BESSELJ('Parche Rectangular'!$C$9*'Parche Rectangular'!$C$16*SIN(A394),0)</f>
        <v>0.923380256199487</v>
      </c>
      <c r="D394" s="14" t="n">
        <f aca="false">SIN(A394)^3</f>
        <v>0.055759373640938</v>
      </c>
      <c r="E394" s="14" t="n">
        <f aca="false">Tabla14[[#This Row],[( sin(0.5*k0*W*cos θ)/cos θ )²]]*Tabla14[[#This Row],[J0(k0*L*sin θ)]]*Tabla14[[#This Row],[sin³ θ]]</f>
        <v>0.0355381622892138</v>
      </c>
    </row>
    <row r="395" customFormat="false" ht="15" hidden="false" customHeight="false" outlineLevel="0" collapsed="false">
      <c r="A395" s="14" t="n">
        <f aca="false">A394+0.001</f>
        <v>0.393</v>
      </c>
      <c r="B395" s="14" t="n">
        <f aca="false">(SIN(0.5*'Parche Rectangular'!$C$9*'Parche Rectangular'!$C$12*COS(A395))/COS(A395))^2</f>
        <v>0.690388203945704</v>
      </c>
      <c r="C395" s="14" t="n">
        <f aca="false">BESSELJ('Parche Rectangular'!$C$9*'Parche Rectangular'!$C$16*SIN(A395),0)</f>
        <v>0.923016497654203</v>
      </c>
      <c r="D395" s="14" t="n">
        <f aca="false">SIN(A395)^3</f>
        <v>0.0561649141345015</v>
      </c>
      <c r="E395" s="14" t="n">
        <f aca="false">Tabla14[[#This Row],[( sin(0.5*k0*W*cos θ)/cos θ )²]]*Tabla14[[#This Row],[J0(k0*L*sin θ)]]*Tabla14[[#This Row],[sin³ θ]]</f>
        <v>0.0357905131474833</v>
      </c>
    </row>
    <row r="396" customFormat="false" ht="15" hidden="false" customHeight="false" outlineLevel="0" collapsed="false">
      <c r="A396" s="14" t="n">
        <f aca="false">A395+0.001</f>
        <v>0.394</v>
      </c>
      <c r="B396" s="14" t="n">
        <f aca="false">(SIN(0.5*'Parche Rectangular'!$C$9*'Parche Rectangular'!$C$12*COS(A396))/COS(A396))^2</f>
        <v>0.690542508945661</v>
      </c>
      <c r="C396" s="14" t="n">
        <f aca="false">BESSELJ('Parche Rectangular'!$C$9*'Parche Rectangular'!$C$16*SIN(A396),0)</f>
        <v>0.922652081681697</v>
      </c>
      <c r="D396" s="14" t="n">
        <f aca="false">SIN(A396)^3</f>
        <v>0.0565722469108658</v>
      </c>
      <c r="E396" s="14" t="n">
        <f aca="false">Tabla14[[#This Row],[( sin(0.5*k0*W*cos θ)/cos θ )²]]*Tabla14[[#This Row],[J0(k0*L*sin θ)]]*Tabla14[[#This Row],[sin³ θ]]</f>
        <v>0.0360439030195573</v>
      </c>
    </row>
    <row r="397" customFormat="false" ht="15" hidden="false" customHeight="false" outlineLevel="0" collapsed="false">
      <c r="A397" s="14" t="n">
        <f aca="false">A396+0.001</f>
        <v>0.395</v>
      </c>
      <c r="B397" s="14" t="n">
        <f aca="false">(SIN(0.5*'Parche Rectangular'!$C$9*'Parche Rectangular'!$C$12*COS(A397))/COS(A397))^2</f>
        <v>0.690697148612565</v>
      </c>
      <c r="C397" s="14" t="n">
        <f aca="false">BESSELJ('Parche Rectangular'!$C$9*'Parche Rectangular'!$C$16*SIN(A397),0)</f>
        <v>0.922287010149421</v>
      </c>
      <c r="D397" s="14" t="n">
        <f aca="false">SIN(A397)^3</f>
        <v>0.0569813738454704</v>
      </c>
      <c r="E397" s="14" t="n">
        <f aca="false">Tabla14[[#This Row],[( sin(0.5*k0*W*cos θ)/cos θ )²]]*Tabla14[[#This Row],[J0(k0*L*sin θ)]]*Tabla14[[#This Row],[sin³ θ]]</f>
        <v>0.0362983322106832</v>
      </c>
    </row>
    <row r="398" customFormat="false" ht="15" hidden="false" customHeight="false" outlineLevel="0" collapsed="false">
      <c r="A398" s="14" t="n">
        <f aca="false">A397+0.001</f>
        <v>0.396</v>
      </c>
      <c r="B398" s="14" t="n">
        <f aca="false">(SIN(0.5*'Parche Rectangular'!$C$9*'Parche Rectangular'!$C$12*COS(A398))/COS(A398))^2</f>
        <v>0.690852122494817</v>
      </c>
      <c r="C398" s="14" t="n">
        <f aca="false">BESSELJ('Parche Rectangular'!$C$9*'Parche Rectangular'!$C$16*SIN(A398),0)</f>
        <v>0.921921284927338</v>
      </c>
      <c r="D398" s="14" t="n">
        <f aca="false">SIN(A398)^3</f>
        <v>0.0573922967953038</v>
      </c>
      <c r="E398" s="14" t="n">
        <f aca="false">Tabla14[[#This Row],[( sin(0.5*k0*W*cos θ)/cos θ )²]]*Tabla14[[#This Row],[J0(k0*L*sin θ)]]*Tabla14[[#This Row],[sin³ θ]]</f>
        <v>0.0365538010111666</v>
      </c>
    </row>
    <row r="399" customFormat="false" ht="15" hidden="false" customHeight="false" outlineLevel="0" collapsed="false">
      <c r="A399" s="14" t="n">
        <f aca="false">A398+0.001</f>
        <v>0.397</v>
      </c>
      <c r="B399" s="14" t="n">
        <f aca="false">(SIN(0.5*'Parche Rectangular'!$C$9*'Parche Rectangular'!$C$12*COS(A399))/COS(A399))^2</f>
        <v>0.691007430139518</v>
      </c>
      <c r="C399" s="14" t="n">
        <f aca="false">BESSELJ('Parche Rectangular'!$C$9*'Parche Rectangular'!$C$16*SIN(A399),0)</f>
        <v>0.921554907887903</v>
      </c>
      <c r="D399" s="14" t="n">
        <f aca="false">SIN(A399)^3</f>
        <v>0.0578050175988816</v>
      </c>
      <c r="E399" s="14" t="n">
        <f aca="false">Tabla14[[#This Row],[( sin(0.5*k0*W*cos θ)/cos θ )²]]*Tabla14[[#This Row],[J0(k0*L*sin θ)]]*Tabla14[[#This Row],[sin³ θ]]</f>
        <v>0.0368103096963679</v>
      </c>
    </row>
    <row r="400" customFormat="false" ht="15" hidden="false" customHeight="false" outlineLevel="0" collapsed="false">
      <c r="A400" s="14" t="n">
        <f aca="false">A399+0.001</f>
        <v>0.398</v>
      </c>
      <c r="B400" s="14" t="n">
        <f aca="false">(SIN(0.5*'Parche Rectangular'!$C$9*'Parche Rectangular'!$C$12*COS(A400))/COS(A400))^2</f>
        <v>0.691163071092475</v>
      </c>
      <c r="C400" s="14" t="n">
        <f aca="false">BESSELJ('Parche Rectangular'!$C$9*'Parche Rectangular'!$C$16*SIN(A400),0)</f>
        <v>0.92118788090605</v>
      </c>
      <c r="D400" s="14" t="n">
        <f aca="false">SIN(A400)^3</f>
        <v>0.0582195380762246</v>
      </c>
      <c r="E400" s="14" t="n">
        <f aca="false">Tabla14[[#This Row],[( sin(0.5*k0*W*cos θ)/cos θ )²]]*Tabla14[[#This Row],[J0(k0*L*sin θ)]]*Tabla14[[#This Row],[sin³ θ]]</f>
        <v>0.0370678585267005</v>
      </c>
    </row>
    <row r="401" customFormat="false" ht="15" hidden="false" customHeight="false" outlineLevel="0" collapsed="false">
      <c r="A401" s="14" t="n">
        <f aca="false">A400+0.001</f>
        <v>0.399</v>
      </c>
      <c r="B401" s="14" t="n">
        <f aca="false">(SIN(0.5*'Parche Rectangular'!$C$9*'Parche Rectangular'!$C$12*COS(A401))/COS(A401))^2</f>
        <v>0.691319044898195</v>
      </c>
      <c r="C401" s="14" t="n">
        <f aca="false">BESSELJ('Parche Rectangular'!$C$9*'Parche Rectangular'!$C$16*SIN(A401),0)</f>
        <v>0.920820205859178</v>
      </c>
      <c r="D401" s="14" t="n">
        <f aca="false">SIN(A401)^3</f>
        <v>0.0586358600288362</v>
      </c>
      <c r="E401" s="14" t="n">
        <f aca="false">Tabla14[[#This Row],[( sin(0.5*k0*W*cos θ)/cos θ )²]]*Tabla14[[#This Row],[J0(k0*L*sin θ)]]*Tabla14[[#This Row],[sin³ θ]]</f>
        <v>0.0373264477476278</v>
      </c>
    </row>
    <row r="402" customFormat="false" ht="15" hidden="false" customHeight="false" outlineLevel="0" collapsed="false">
      <c r="A402" s="14" t="n">
        <f aca="false">A401+0.001</f>
        <v>0.4</v>
      </c>
      <c r="B402" s="14" t="n">
        <f aca="false">(SIN(0.5*'Parche Rectangular'!$C$9*'Parche Rectangular'!$C$12*COS(A402))/COS(A402))^2</f>
        <v>0.691475351099887</v>
      </c>
      <c r="C402" s="14" t="n">
        <f aca="false">BESSELJ('Parche Rectangular'!$C$9*'Parche Rectangular'!$C$16*SIN(A402),0)</f>
        <v>0.920451884627135</v>
      </c>
      <c r="D402" s="14" t="n">
        <f aca="false">SIN(A402)^3</f>
        <v>0.0590539852396814</v>
      </c>
      <c r="E402" s="14" t="n">
        <f aca="false">Tabla14[[#This Row],[( sin(0.5*k0*W*cos θ)/cos θ )²]]*Tabla14[[#This Row],[J0(k0*L*sin θ)]]*Tabla14[[#This Row],[sin³ θ]]</f>
        <v>0.0375860775896611</v>
      </c>
    </row>
    <row r="403" customFormat="false" ht="15" hidden="false" customHeight="false" outlineLevel="0" collapsed="false">
      <c r="A403" s="14" t="n">
        <f aca="false">A402+0.001</f>
        <v>0.401</v>
      </c>
      <c r="B403" s="14" t="n">
        <f aca="false">(SIN(0.5*'Parche Rectangular'!$C$9*'Parche Rectangular'!$C$12*COS(A403))/COS(A403))^2</f>
        <v>0.69163198923946</v>
      </c>
      <c r="C403" s="14" t="n">
        <f aca="false">BESSELJ('Parche Rectangular'!$C$9*'Parche Rectangular'!$C$16*SIN(A403),0)</f>
        <v>0.920082919092207</v>
      </c>
      <c r="D403" s="14" t="n">
        <f aca="false">SIN(A403)^3</f>
        <v>0.0594739154731649</v>
      </c>
      <c r="E403" s="14" t="n">
        <f aca="false">Tabla14[[#This Row],[( sin(0.5*k0*W*cos θ)/cos θ )²]]*Tabla14[[#This Row],[J0(k0*L*sin θ)]]*Tabla14[[#This Row],[sin³ θ]]</f>
        <v>0.0378467482683579</v>
      </c>
    </row>
    <row r="404" customFormat="false" ht="15" hidden="false" customHeight="false" outlineLevel="0" collapsed="false">
      <c r="A404" s="14" t="n">
        <f aca="false">A403+0.001</f>
        <v>0.402</v>
      </c>
      <c r="B404" s="14" t="n">
        <f aca="false">(SIN(0.5*'Parche Rectangular'!$C$9*'Parche Rectangular'!$C$12*COS(A404))/COS(A404))^2</f>
        <v>0.691788958857525</v>
      </c>
      <c r="C404" s="14" t="n">
        <f aca="false">BESSELJ('Parche Rectangular'!$C$9*'Parche Rectangular'!$C$16*SIN(A404),0)</f>
        <v>0.9197133111391</v>
      </c>
      <c r="D404" s="14" t="n">
        <f aca="false">SIN(A404)^3</f>
        <v>0.0598956524751094</v>
      </c>
      <c r="E404" s="14" t="n">
        <f aca="false">Tabla14[[#This Row],[( sin(0.5*k0*W*cos θ)/cos θ )²]]*Tabla14[[#This Row],[J0(k0*L*sin θ)]]*Tabla14[[#This Row],[sin³ θ]]</f>
        <v>0.03810845998432</v>
      </c>
    </row>
    <row r="405" customFormat="false" ht="15" hidden="false" customHeight="false" outlineLevel="0" collapsed="false">
      <c r="A405" s="14" t="n">
        <f aca="false">A404+0.001</f>
        <v>0.403</v>
      </c>
      <c r="B405" s="14" t="n">
        <f aca="false">(SIN(0.5*'Parche Rectangular'!$C$9*'Parche Rectangular'!$C$12*COS(A405))/COS(A405))^2</f>
        <v>0.691946259493391</v>
      </c>
      <c r="C405" s="14" t="n">
        <f aca="false">BESSELJ('Parche Rectangular'!$C$9*'Parche Rectangular'!$C$16*SIN(A405),0)</f>
        <v>0.919343062654926</v>
      </c>
      <c r="D405" s="14" t="n">
        <f aca="false">SIN(A405)^3</f>
        <v>0.0603191979727351</v>
      </c>
      <c r="E405" s="14" t="n">
        <f aca="false">Tabla14[[#This Row],[( sin(0.5*k0*W*cos θ)/cos θ )²]]*Tabla14[[#This Row],[J0(k0*L*sin θ)]]*Tabla14[[#This Row],[sin³ θ]]</f>
        <v>0.038371212923192</v>
      </c>
    </row>
    <row r="406" customFormat="false" ht="15" hidden="false" customHeight="false" outlineLevel="0" collapsed="false">
      <c r="A406" s="14" t="n">
        <f aca="false">A405+0.001</f>
        <v>0.404</v>
      </c>
      <c r="B406" s="14" t="n">
        <f aca="false">(SIN(0.5*'Parche Rectangular'!$C$9*'Parche Rectangular'!$C$12*COS(A406))/COS(A406))^2</f>
        <v>0.692103890685064</v>
      </c>
      <c r="C406" s="14" t="n">
        <f aca="false">BESSELJ('Parche Rectangular'!$C$9*'Parche Rectangular'!$C$16*SIN(A406),0)</f>
        <v>0.918972175529192</v>
      </c>
      <c r="D406" s="14" t="n">
        <f aca="false">SIN(A406)^3</f>
        <v>0.0607445536746379</v>
      </c>
      <c r="E406" s="14" t="n">
        <f aca="false">Tabla14[[#This Row],[( sin(0.5*k0*W*cos θ)/cos θ )²]]*Tabla14[[#This Row],[J0(k0*L*sin θ)]]*Tabla14[[#This Row],[sin³ θ]]</f>
        <v>0.0386350072556606</v>
      </c>
    </row>
    <row r="407" customFormat="false" ht="15" hidden="false" customHeight="false" outlineLevel="0" collapsed="false">
      <c r="A407" s="14" t="n">
        <f aca="false">A406+0.001</f>
        <v>0.405</v>
      </c>
      <c r="B407" s="14" t="n">
        <f aca="false">(SIN(0.5*'Parche Rectangular'!$C$9*'Parche Rectangular'!$C$12*COS(A407))/COS(A407))^2</f>
        <v>0.692261851969251</v>
      </c>
      <c r="C407" s="14" t="n">
        <f aca="false">BESSELJ('Parche Rectangular'!$C$9*'Parche Rectangular'!$C$16*SIN(A407),0)</f>
        <v>0.918600651653783</v>
      </c>
      <c r="D407" s="14" t="n">
        <f aca="false">SIN(A407)^3</f>
        <v>0.0611717212707688</v>
      </c>
      <c r="E407" s="14" t="n">
        <f aca="false">Tabla14[[#This Row],[( sin(0.5*k0*W*cos θ)/cos θ )²]]*Tabla14[[#This Row],[J0(k0*L*sin θ)]]*Tabla14[[#This Row],[sin³ θ]]</f>
        <v>0.0388998431374526</v>
      </c>
    </row>
    <row r="408" customFormat="false" ht="15" hidden="false" customHeight="false" outlineLevel="0" collapsed="false">
      <c r="A408" s="14" t="n">
        <f aca="false">A407+0.001</f>
        <v>0.406</v>
      </c>
      <c r="B408" s="14" t="n">
        <f aca="false">(SIN(0.5*'Parche Rectangular'!$C$9*'Parche Rectangular'!$C$12*COS(A408))/COS(A408))^2</f>
        <v>0.692420142881353</v>
      </c>
      <c r="C408" s="14" t="n">
        <f aca="false">BESSELJ('Parche Rectangular'!$C$9*'Parche Rectangular'!$C$16*SIN(A408),0)</f>
        <v>0.918228492922946</v>
      </c>
      <c r="D408" s="14" t="n">
        <f aca="false">SIN(A408)^3</f>
        <v>0.0616007024324134</v>
      </c>
      <c r="E408" s="14" t="n">
        <f aca="false">Tabla14[[#This Row],[( sin(0.5*k0*W*cos θ)/cos θ )²]]*Tabla14[[#This Row],[J0(k0*L*sin θ)]]*Tabla14[[#This Row],[sin³ θ]]</f>
        <v>0.0391657207093352</v>
      </c>
    </row>
    <row r="409" customFormat="false" ht="15" hidden="false" customHeight="false" outlineLevel="0" collapsed="false">
      <c r="A409" s="14" t="n">
        <f aca="false">A408+0.001</f>
        <v>0.407</v>
      </c>
      <c r="B409" s="14" t="n">
        <f aca="false">(SIN(0.5*'Parche Rectangular'!$C$9*'Parche Rectangular'!$C$12*COS(A409))/COS(A409))^2</f>
        <v>0.692578762955471</v>
      </c>
      <c r="C409" s="14" t="n">
        <f aca="false">BESSELJ('Parche Rectangular'!$C$9*'Parche Rectangular'!$C$16*SIN(A409),0)</f>
        <v>0.917855701233278</v>
      </c>
      <c r="D409" s="14" t="n">
        <f aca="false">SIN(A409)^3</f>
        <v>0.0620314988121708</v>
      </c>
      <c r="E409" s="14" t="n">
        <f aca="false">Tabla14[[#This Row],[( sin(0.5*k0*W*cos θ)/cos θ )²]]*Tabla14[[#This Row],[J0(k0*L*sin θ)]]*Tabla14[[#This Row],[sin³ θ]]</f>
        <v>0.0394326400971149</v>
      </c>
    </row>
    <row r="410" customFormat="false" ht="15" hidden="false" customHeight="false" outlineLevel="0" collapsed="false">
      <c r="A410" s="14" t="n">
        <f aca="false">A409+0.001</f>
        <v>0.408</v>
      </c>
      <c r="B410" s="14" t="n">
        <f aca="false">(SIN(0.5*'Parche Rectangular'!$C$9*'Parche Rectangular'!$C$12*COS(A410))/COS(A410))^2</f>
        <v>0.6927377117244</v>
      </c>
      <c r="C410" s="14" t="n">
        <f aca="false">BESSELJ('Parche Rectangular'!$C$9*'Parche Rectangular'!$C$16*SIN(A410),0)</f>
        <v>0.917482278483712</v>
      </c>
      <c r="D410" s="14" t="n">
        <f aca="false">SIN(A410)^3</f>
        <v>0.0624641120439337</v>
      </c>
      <c r="E410" s="14" t="n">
        <f aca="false">Tabla14[[#This Row],[( sin(0.5*k0*W*cos θ)/cos θ )²]]*Tabla14[[#This Row],[J0(k0*L*sin θ)]]*Tabla14[[#This Row],[sin³ θ]]</f>
        <v>0.0397006014116372</v>
      </c>
    </row>
    <row r="411" customFormat="false" ht="15" hidden="false" customHeight="false" outlineLevel="0" collapsed="false">
      <c r="A411" s="14" t="n">
        <f aca="false">A410+0.001</f>
        <v>0.409</v>
      </c>
      <c r="B411" s="14" t="n">
        <f aca="false">(SIN(0.5*'Parche Rectangular'!$C$9*'Parche Rectangular'!$C$12*COS(A411))/COS(A411))^2</f>
        <v>0.69289698871963</v>
      </c>
      <c r="C411" s="14" t="n">
        <f aca="false">BESSELJ('Parche Rectangular'!$C$9*'Parche Rectangular'!$C$16*SIN(A411),0)</f>
        <v>0.917108226575501</v>
      </c>
      <c r="D411" s="14" t="n">
        <f aca="false">SIN(A411)^3</f>
        <v>0.0628985437428681</v>
      </c>
      <c r="E411" s="14" t="n">
        <f aca="false">Tabla14[[#This Row],[( sin(0.5*k0*W*cos θ)/cos θ )²]]*Tabla14[[#This Row],[J0(k0*L*sin θ)]]*Tabla14[[#This Row],[sin³ θ]]</f>
        <v>0.039969604748787</v>
      </c>
    </row>
    <row r="412" customFormat="false" ht="15" hidden="false" customHeight="false" outlineLevel="0" collapsed="false">
      <c r="A412" s="14" t="n">
        <f aca="false">A411+0.001</f>
        <v>0.41</v>
      </c>
      <c r="B412" s="14" t="n">
        <f aca="false">(SIN(0.5*'Parche Rectangular'!$C$9*'Parche Rectangular'!$C$12*COS(A412))/COS(A412))^2</f>
        <v>0.693056593471346</v>
      </c>
      <c r="C412" s="14" t="n">
        <f aca="false">BESSELJ('Parche Rectangular'!$C$9*'Parche Rectangular'!$C$16*SIN(A412),0)</f>
        <v>0.916733547412204</v>
      </c>
      <c r="D412" s="14" t="n">
        <f aca="false">SIN(A412)^3</f>
        <v>0.0633347955053929</v>
      </c>
      <c r="E412" s="14" t="n">
        <f aca="false">Tabla14[[#This Row],[( sin(0.5*k0*W*cos θ)/cos θ )²]]*Tabla14[[#This Row],[J0(k0*L*sin θ)]]*Tabla14[[#This Row],[sin³ θ]]</f>
        <v>0.0402396501894882</v>
      </c>
    </row>
    <row r="413" customFormat="false" ht="15" hidden="false" customHeight="false" outlineLevel="0" collapsed="false">
      <c r="A413" s="14" t="n">
        <f aca="false">A412+0.001</f>
        <v>0.411</v>
      </c>
      <c r="B413" s="14" t="n">
        <f aca="false">(SIN(0.5*'Parche Rectangular'!$C$9*'Parche Rectangular'!$C$12*COS(A413))/COS(A413))^2</f>
        <v>0.693216525508427</v>
      </c>
      <c r="C413" s="14" t="n">
        <f aca="false">BESSELJ('Parche Rectangular'!$C$9*'Parche Rectangular'!$C$16*SIN(A413),0)</f>
        <v>0.916358242899672</v>
      </c>
      <c r="D413" s="14" t="n">
        <f aca="false">SIN(A413)^3</f>
        <v>0.0637728689091606</v>
      </c>
      <c r="E413" s="14" t="n">
        <f aca="false">Tabla14[[#This Row],[( sin(0.5*k0*W*cos θ)/cos θ )²]]*Tabla14[[#This Row],[J0(k0*L*sin θ)]]*Tabla14[[#This Row],[sin³ θ]]</f>
        <v>0.0405107377997048</v>
      </c>
    </row>
    <row r="414" customFormat="false" ht="15" hidden="false" customHeight="false" outlineLevel="0" collapsed="false">
      <c r="A414" s="14" t="n">
        <f aca="false">A413+0.001</f>
        <v>0.412</v>
      </c>
      <c r="B414" s="14" t="n">
        <f aca="false">(SIN(0.5*'Parche Rectangular'!$C$9*'Parche Rectangular'!$C$12*COS(A414))/COS(A414))^2</f>
        <v>0.693376784358447</v>
      </c>
      <c r="C414" s="14" t="n">
        <f aca="false">BESSELJ('Parche Rectangular'!$C$9*'Parche Rectangular'!$C$16*SIN(A414),0)</f>
        <v>0.915982314946033</v>
      </c>
      <c r="D414" s="14" t="n">
        <f aca="false">SIN(A414)^3</f>
        <v>0.064212765513037</v>
      </c>
      <c r="E414" s="14" t="n">
        <f aca="false">Tabla14[[#This Row],[( sin(0.5*k0*W*cos θ)/cos θ )²]]*Tabla14[[#This Row],[J0(k0*L*sin θ)]]*Tabla14[[#This Row],[sin³ θ]]</f>
        <v>0.0407828676304408</v>
      </c>
    </row>
    <row r="415" customFormat="false" ht="15" hidden="false" customHeight="false" outlineLevel="0" collapsed="false">
      <c r="A415" s="14" t="n">
        <f aca="false">A414+0.001</f>
        <v>0.413</v>
      </c>
      <c r="B415" s="14" t="n">
        <f aca="false">(SIN(0.5*'Parche Rectangular'!$C$9*'Parche Rectangular'!$C$12*COS(A415))/COS(A415))^2</f>
        <v>0.693537369547669</v>
      </c>
      <c r="C415" s="14" t="n">
        <f aca="false">BESSELJ('Parche Rectangular'!$C$9*'Parche Rectangular'!$C$16*SIN(A415),0)</f>
        <v>0.915605765461677</v>
      </c>
      <c r="D415" s="14" t="n">
        <f aca="false">SIN(A415)^3</f>
        <v>0.0646544868570822</v>
      </c>
      <c r="E415" s="14" t="n">
        <f aca="false">Tabla14[[#This Row],[( sin(0.5*k0*W*cos θ)/cos θ )²]]*Tabla14[[#This Row],[J0(k0*L*sin θ)]]*Tabla14[[#This Row],[sin³ θ]]</f>
        <v>0.041056039717742</v>
      </c>
    </row>
    <row r="416" customFormat="false" ht="15" hidden="false" customHeight="false" outlineLevel="0" collapsed="false">
      <c r="A416" s="14" t="n">
        <f aca="false">A415+0.001</f>
        <v>0.414</v>
      </c>
      <c r="B416" s="14" t="n">
        <f aca="false">(SIN(0.5*'Parche Rectangular'!$C$9*'Parche Rectangular'!$C$12*COS(A416))/COS(A416))^2</f>
        <v>0.693698280601051</v>
      </c>
      <c r="C416" s="14" t="n">
        <f aca="false">BESSELJ('Parche Rectangular'!$C$9*'Parche Rectangular'!$C$16*SIN(A416),0)</f>
        <v>0.915228596359244</v>
      </c>
      <c r="D416" s="14" t="n">
        <f aca="false">SIN(A416)^3</f>
        <v>0.0650980344625307</v>
      </c>
      <c r="E416" s="14" t="n">
        <f aca="false">Tabla14[[#This Row],[( sin(0.5*k0*W*cos θ)/cos θ )²]]*Tabla14[[#This Row],[J0(k0*L*sin θ)]]*Tabla14[[#This Row],[sin³ θ]]</f>
        <v>0.0413302540826961</v>
      </c>
    </row>
    <row r="417" customFormat="false" ht="15" hidden="false" customHeight="false" outlineLevel="0" collapsed="false">
      <c r="A417" s="14" t="n">
        <f aca="false">A416+0.001</f>
        <v>0.415</v>
      </c>
      <c r="B417" s="14" t="n">
        <f aca="false">(SIN(0.5*'Parche Rectangular'!$C$9*'Parche Rectangular'!$C$12*COS(A417))/COS(A417))^2</f>
        <v>0.693859517042242</v>
      </c>
      <c r="C417" s="14" t="n">
        <f aca="false">BESSELJ('Parche Rectangular'!$C$9*'Parche Rectangular'!$C$16*SIN(A417),0)</f>
        <v>0.914850809553607</v>
      </c>
      <c r="D417" s="14" t="n">
        <f aca="false">SIN(A417)^3</f>
        <v>0.0655434098317729</v>
      </c>
      <c r="E417" s="14" t="n">
        <f aca="false">Tabla14[[#This Row],[( sin(0.5*k0*W*cos θ)/cos θ )²]]*Tabla14[[#This Row],[J0(k0*L*sin θ)]]*Tabla14[[#This Row],[sin³ θ]]</f>
        <v>0.0416055107314352</v>
      </c>
    </row>
    <row r="418" customFormat="false" ht="15" hidden="false" customHeight="false" outlineLevel="0" collapsed="false">
      <c r="A418" s="14" t="n">
        <f aca="false">A417+0.001</f>
        <v>0.416</v>
      </c>
      <c r="B418" s="14" t="n">
        <f aca="false">(SIN(0.5*'Parche Rectangular'!$C$9*'Parche Rectangular'!$C$12*COS(A418))/COS(A418))^2</f>
        <v>0.694021078393581</v>
      </c>
      <c r="C418" s="14" t="n">
        <f aca="false">BESSELJ('Parche Rectangular'!$C$9*'Parche Rectangular'!$C$16*SIN(A418),0)</f>
        <v>0.914472406961859</v>
      </c>
      <c r="D418" s="14" t="n">
        <f aca="false">SIN(A418)^3</f>
        <v>0.0659906144483354</v>
      </c>
      <c r="E418" s="14" t="n">
        <f aca="false">Tabla14[[#This Row],[( sin(0.5*k0*W*cos θ)/cos θ )²]]*Tabla14[[#This Row],[J0(k0*L*sin θ)]]*Tabla14[[#This Row],[sin³ θ]]</f>
        <v>0.0418818096551366</v>
      </c>
    </row>
    <row r="419" customFormat="false" ht="15" hidden="false" customHeight="false" outlineLevel="0" collapsed="false">
      <c r="A419" s="14" t="n">
        <f aca="false">A418+0.001</f>
        <v>0.417</v>
      </c>
      <c r="B419" s="14" t="n">
        <f aca="false">(SIN(0.5*'Parche Rectangular'!$C$9*'Parche Rectangular'!$C$12*COS(A419))/COS(A419))^2</f>
        <v>0.694182964176097</v>
      </c>
      <c r="C419" s="14" t="n">
        <f aca="false">BESSELJ('Parche Rectangular'!$C$9*'Parche Rectangular'!$C$16*SIN(A419),0)</f>
        <v>0.914093390503296</v>
      </c>
      <c r="D419" s="14" t="n">
        <f aca="false">SIN(A419)^3</f>
        <v>0.0664396497768625</v>
      </c>
      <c r="E419" s="14" t="n">
        <f aca="false">Tabla14[[#This Row],[( sin(0.5*k0*W*cos θ)/cos θ )²]]*Tabla14[[#This Row],[J0(k0*L*sin θ)]]*Tabla14[[#This Row],[sin³ θ]]</f>
        <v>0.0421591508300248</v>
      </c>
    </row>
    <row r="420" customFormat="false" ht="15" hidden="false" customHeight="false" outlineLevel="0" collapsed="false">
      <c r="A420" s="14" t="n">
        <f aca="false">A419+0.001</f>
        <v>0.418</v>
      </c>
      <c r="B420" s="14" t="n">
        <f aca="false">(SIN(0.5*'Parche Rectangular'!$C$9*'Parche Rectangular'!$C$12*COS(A420))/COS(A420))^2</f>
        <v>0.69434517390951</v>
      </c>
      <c r="C420" s="14" t="n">
        <f aca="false">BESSELJ('Parche Rectangular'!$C$9*'Parche Rectangular'!$C$16*SIN(A420),0)</f>
        <v>0.913713762099409</v>
      </c>
      <c r="D420" s="14" t="n">
        <f aca="false">SIN(A420)^3</f>
        <v>0.0668905172630976</v>
      </c>
      <c r="E420" s="14" t="n">
        <f aca="false">Tabla14[[#This Row],[( sin(0.5*k0*W*cos θ)/cos θ )²]]*Tabla14[[#This Row],[J0(k0*L*sin θ)]]*Tabla14[[#This Row],[sin³ θ]]</f>
        <v>0.0424375342173741</v>
      </c>
    </row>
    <row r="421" customFormat="false" ht="15" hidden="false" customHeight="false" outlineLevel="0" collapsed="false">
      <c r="A421" s="14" t="n">
        <f aca="false">A420+0.001</f>
        <v>0.419</v>
      </c>
      <c r="B421" s="14" t="n">
        <f aca="false">(SIN(0.5*'Parche Rectangular'!$C$9*'Parche Rectangular'!$C$12*COS(A421))/COS(A421))^2</f>
        <v>0.694507707112227</v>
      </c>
      <c r="C421" s="14" t="n">
        <f aca="false">BESSELJ('Parche Rectangular'!$C$9*'Parche Rectangular'!$C$16*SIN(A421),0)</f>
        <v>0.91333352367386</v>
      </c>
      <c r="D421" s="14" t="n">
        <f aca="false">SIN(A421)^3</f>
        <v>0.0673432183338644</v>
      </c>
      <c r="E421" s="14" t="n">
        <f aca="false">Tabla14[[#This Row],[( sin(0.5*k0*W*cos θ)/cos θ )²]]*Tabla14[[#This Row],[J0(k0*L*sin θ)]]*Tabla14[[#This Row],[sin³ θ]]</f>
        <v>0.0427169597635102</v>
      </c>
    </row>
    <row r="422" customFormat="false" ht="15" hidden="false" customHeight="false" outlineLevel="0" collapsed="false">
      <c r="A422" s="14" t="n">
        <f aca="false">A421+0.001</f>
        <v>0.42</v>
      </c>
      <c r="B422" s="14" t="n">
        <f aca="false">(SIN(0.5*'Parche Rectangular'!$C$9*'Parche Rectangular'!$C$12*COS(A422))/COS(A422))^2</f>
        <v>0.694670563301345</v>
      </c>
      <c r="C422" s="14" t="n">
        <f aca="false">BESSELJ('Parche Rectangular'!$C$9*'Parche Rectangular'!$C$16*SIN(A422),0)</f>
        <v>0.912952677152476</v>
      </c>
      <c r="D422" s="14" t="n">
        <f aca="false">SIN(A422)^3</f>
        <v>0.0677977543970488</v>
      </c>
      <c r="E422" s="14" t="n">
        <f aca="false">Tabla14[[#This Row],[( sin(0.5*k0*W*cos θ)/cos θ )²]]*Tabla14[[#This Row],[J0(k0*L*sin θ)]]*Tabla14[[#This Row],[sin³ θ]]</f>
        <v>0.0429974273998134</v>
      </c>
    </row>
    <row r="423" customFormat="false" ht="15" hidden="false" customHeight="false" outlineLevel="0" collapsed="false">
      <c r="A423" s="14" t="n">
        <f aca="false">A422+0.001</f>
        <v>0.421</v>
      </c>
      <c r="B423" s="14" t="n">
        <f aca="false">(SIN(0.5*'Parche Rectangular'!$C$9*'Parche Rectangular'!$C$12*COS(A423))/COS(A423))^2</f>
        <v>0.694833741992647</v>
      </c>
      <c r="C423" s="14" t="n">
        <f aca="false">BESSELJ('Parche Rectangular'!$C$9*'Parche Rectangular'!$C$16*SIN(A423),0)</f>
        <v>0.91257122446323</v>
      </c>
      <c r="D423" s="14" t="n">
        <f aca="false">SIN(A423)^3</f>
        <v>0.0682541268415809</v>
      </c>
      <c r="E423" s="14" t="n">
        <f aca="false">Tabla14[[#This Row],[( sin(0.5*k0*W*cos θ)/cos θ )²]]*Tabla14[[#This Row],[J0(k0*L*sin θ)]]*Tabla14[[#This Row],[sin³ θ]]</f>
        <v>0.0432789370427209</v>
      </c>
    </row>
    <row r="424" customFormat="false" ht="15" hidden="false" customHeight="false" outlineLevel="0" collapsed="false">
      <c r="A424" s="14" t="n">
        <f aca="false">A423+0.001</f>
        <v>0.422</v>
      </c>
      <c r="B424" s="14" t="n">
        <f aca="false">(SIN(0.5*'Parche Rectangular'!$C$9*'Parche Rectangular'!$C$12*COS(A424))/COS(A424))^2</f>
        <v>0.694997242700605</v>
      </c>
      <c r="C424" s="14" t="n">
        <f aca="false">BESSELJ('Parche Rectangular'!$C$9*'Parche Rectangular'!$C$16*SIN(A424),0)</f>
        <v>0.912189167536228</v>
      </c>
      <c r="D424" s="14" t="n">
        <f aca="false">SIN(A424)^3</f>
        <v>0.0687123370374166</v>
      </c>
      <c r="E424" s="14" t="n">
        <f aca="false">Tabla14[[#This Row],[( sin(0.5*k0*W*cos θ)/cos θ )²]]*Tabla14[[#This Row],[J0(k0*L*sin θ)]]*Tabla14[[#This Row],[sin³ θ]]</f>
        <v>0.0435614885937303</v>
      </c>
    </row>
    <row r="425" customFormat="false" ht="15" hidden="false" customHeight="false" outlineLevel="0" collapsed="false">
      <c r="A425" s="14" t="n">
        <f aca="false">A424+0.001</f>
        <v>0.423</v>
      </c>
      <c r="B425" s="14" t="n">
        <f aca="false">(SIN(0.5*'Parche Rectangular'!$C$9*'Parche Rectangular'!$C$12*COS(A425))/COS(A425))^2</f>
        <v>0.695161064938376</v>
      </c>
      <c r="C425" s="14" t="n">
        <f aca="false">BESSELJ('Parche Rectangular'!$C$9*'Parche Rectangular'!$C$16*SIN(A425),0)</f>
        <v>0.911806508303694</v>
      </c>
      <c r="D425" s="14" t="n">
        <f aca="false">SIN(A425)^3</f>
        <v>0.06917238633552</v>
      </c>
      <c r="E425" s="14" t="n">
        <f aca="false">Tabla14[[#This Row],[( sin(0.5*k0*W*cos θ)/cos θ )²]]*Tabla14[[#This Row],[J0(k0*L*sin θ)]]*Tabla14[[#This Row],[sin³ θ]]</f>
        <v>0.0438450819394024</v>
      </c>
    </row>
    <row r="426" customFormat="false" ht="15" hidden="false" customHeight="false" outlineLevel="0" collapsed="false">
      <c r="A426" s="14" t="n">
        <f aca="false">A425+0.001</f>
        <v>0.424</v>
      </c>
      <c r="B426" s="14" t="n">
        <f aca="false">(SIN(0.5*'Parche Rectangular'!$C$9*'Parche Rectangular'!$C$12*COS(A426))/COS(A426))^2</f>
        <v>0.695325208217803</v>
      </c>
      <c r="C426" s="14" t="n">
        <f aca="false">BESSELJ('Parche Rectangular'!$C$9*'Parche Rectangular'!$C$16*SIN(A426),0)</f>
        <v>0.911423248699957</v>
      </c>
      <c r="D426" s="14" t="n">
        <f aca="false">SIN(A426)^3</f>
        <v>0.0696342760678459</v>
      </c>
      <c r="E426" s="14" t="n">
        <f aca="false">Tabla14[[#This Row],[( sin(0.5*k0*W*cos θ)/cos θ )²]]*Tabla14[[#This Row],[J0(k0*L*sin θ)]]*Tabla14[[#This Row],[sin³ θ]]</f>
        <v>0.0441297169513654</v>
      </c>
    </row>
    <row r="427" customFormat="false" ht="15" hidden="false" customHeight="false" outlineLevel="0" collapsed="false">
      <c r="A427" s="14" t="n">
        <f aca="false">A426+0.001</f>
        <v>0.425</v>
      </c>
      <c r="B427" s="14" t="n">
        <f aca="false">(SIN(0.5*'Parche Rectangular'!$C$9*'Parche Rectangular'!$C$12*COS(A427))/COS(A427))^2</f>
        <v>0.695489672049415</v>
      </c>
      <c r="C427" s="14" t="n">
        <f aca="false">BESSELJ('Parche Rectangular'!$C$9*'Parche Rectangular'!$C$16*SIN(A427),0)</f>
        <v>0.911039390661434</v>
      </c>
      <c r="D427" s="14" t="n">
        <f aca="false">SIN(A427)^3</f>
        <v>0.0700980075473222</v>
      </c>
      <c r="E427" s="14" t="n">
        <f aca="false">Tabla14[[#This Row],[( sin(0.5*k0*W*cos θ)/cos θ )²]]*Tabla14[[#This Row],[J0(k0*L*sin θ)]]*Tabla14[[#This Row],[sin³ θ]]</f>
        <v>0.0444153934863177</v>
      </c>
    </row>
    <row r="428" customFormat="false" ht="15" hidden="false" customHeight="false" outlineLevel="0" collapsed="false">
      <c r="A428" s="14" t="n">
        <f aca="false">A427+0.001</f>
        <v>0.426</v>
      </c>
      <c r="B428" s="14" t="n">
        <f aca="false">(SIN(0.5*'Parche Rectangular'!$C$9*'Parche Rectangular'!$C$12*COS(A428))/COS(A428))^2</f>
        <v>0.695654455942426</v>
      </c>
      <c r="C428" s="14" t="n">
        <f aca="false">BESSELJ('Parche Rectangular'!$C$9*'Parche Rectangular'!$C$16*SIN(A428),0)</f>
        <v>0.910654936126617</v>
      </c>
      <c r="D428" s="14" t="n">
        <f aca="false">SIN(A428)^3</f>
        <v>0.0705635820678326</v>
      </c>
      <c r="E428" s="14" t="n">
        <f aca="false">Tabla14[[#This Row],[( sin(0.5*k0*W*cos θ)/cos θ )²]]*Tabla14[[#This Row],[J0(k0*L*sin θ)]]*Tabla14[[#This Row],[sin³ θ]]</f>
        <v>0.0447021113860331</v>
      </c>
    </row>
    <row r="429" customFormat="false" ht="15" hidden="false" customHeight="false" outlineLevel="0" collapsed="false">
      <c r="A429" s="14" t="n">
        <f aca="false">A428+0.001</f>
        <v>0.427</v>
      </c>
      <c r="B429" s="14" t="n">
        <f aca="false">(SIN(0.5*'Parche Rectangular'!$C$9*'Parche Rectangular'!$C$12*COS(A429))/COS(A429))^2</f>
        <v>0.695819559404734</v>
      </c>
      <c r="C429" s="14" t="n">
        <f aca="false">BESSELJ('Parche Rectangular'!$C$9*'Parche Rectangular'!$C$16*SIN(A429),0)</f>
        <v>0.91026988703606</v>
      </c>
      <c r="D429" s="14" t="n">
        <f aca="false">SIN(A429)^3</f>
        <v>0.0710310009041996</v>
      </c>
      <c r="E429" s="14" t="n">
        <f aca="false">Tabla14[[#This Row],[( sin(0.5*k0*W*cos θ)/cos θ )²]]*Tabla14[[#This Row],[J0(k0*L*sin θ)]]*Tabla14[[#This Row],[sin³ θ]]</f>
        <v>0.0449898704773638</v>
      </c>
    </row>
    <row r="430" customFormat="false" ht="15" hidden="false" customHeight="false" outlineLevel="0" collapsed="false">
      <c r="A430" s="14" t="n">
        <f aca="false">A429+0.001</f>
        <v>0.428</v>
      </c>
      <c r="B430" s="14" t="n">
        <f aca="false">(SIN(0.5*'Parche Rectangular'!$C$9*'Parche Rectangular'!$C$12*COS(A430))/COS(A430))^2</f>
        <v>0.695984981942919</v>
      </c>
      <c r="C430" s="14" t="n">
        <f aca="false">BESSELJ('Parche Rectangular'!$C$9*'Parche Rectangular'!$C$16*SIN(A430),0)</f>
        <v>0.909884245332359</v>
      </c>
      <c r="D430" s="14" t="n">
        <f aca="false">SIN(A430)^3</f>
        <v>0.0715002653121672</v>
      </c>
      <c r="E430" s="14" t="n">
        <f aca="false">Tabla14[[#This Row],[( sin(0.5*k0*W*cos θ)/cos θ )²]]*Tabla14[[#This Row],[J0(k0*L*sin θ)]]*Tabla14[[#This Row],[sin³ θ]]</f>
        <v>0.0452786705722457</v>
      </c>
    </row>
    <row r="431" customFormat="false" ht="15" hidden="false" customHeight="false" outlineLevel="0" collapsed="false">
      <c r="A431" s="14" t="n">
        <f aca="false">A430+0.001</f>
        <v>0.429</v>
      </c>
      <c r="B431" s="14" t="n">
        <f aca="false">(SIN(0.5*'Parche Rectangular'!$C$9*'Parche Rectangular'!$C$12*COS(A431))/COS(A431))^2</f>
        <v>0.696150723062245</v>
      </c>
      <c r="C431" s="14" t="n">
        <f aca="false">BESSELJ('Parche Rectangular'!$C$9*'Parche Rectangular'!$C$16*SIN(A431),0)</f>
        <v>0.909498012960148</v>
      </c>
      <c r="D431" s="14" t="n">
        <f aca="false">SIN(A431)^3</f>
        <v>0.0719713765283848</v>
      </c>
      <c r="E431" s="14" t="n">
        <f aca="false">Tabla14[[#This Row],[( sin(0.5*k0*W*cos θ)/cos θ )²]]*Tabla14[[#This Row],[J0(k0*L*sin θ)]]*Tabla14[[#This Row],[sin³ θ]]</f>
        <v>0.0455685114677031</v>
      </c>
    </row>
    <row r="432" customFormat="false" ht="15" hidden="false" customHeight="false" outlineLevel="0" collapsed="false">
      <c r="A432" s="14" t="n">
        <f aca="false">A431+0.001</f>
        <v>0.43</v>
      </c>
      <c r="B432" s="14" t="n">
        <f aca="false">(SIN(0.5*'Parche Rectangular'!$C$9*'Parche Rectangular'!$C$12*COS(A432))/COS(A432))^2</f>
        <v>0.696316782266659</v>
      </c>
      <c r="C432" s="14" t="n">
        <f aca="false">BESSELJ('Parche Rectangular'!$C$9*'Parche Rectangular'!$C$16*SIN(A432),0)</f>
        <v>0.909111191866072</v>
      </c>
      <c r="D432" s="14" t="n">
        <f aca="false">SIN(A432)^3</f>
        <v>0.0724443357703901</v>
      </c>
      <c r="E432" s="14" t="n">
        <f aca="false">Tabla14[[#This Row],[( sin(0.5*k0*W*cos θ)/cos θ )²]]*Tabla14[[#This Row],[J0(k0*L*sin θ)]]*Tabla14[[#This Row],[sin³ θ]]</f>
        <v>0.0458593929458529</v>
      </c>
    </row>
    <row r="433" customFormat="false" ht="15" hidden="false" customHeight="false" outlineLevel="0" collapsed="false">
      <c r="A433" s="14" t="n">
        <f aca="false">A432+0.001</f>
        <v>0.431</v>
      </c>
      <c r="B433" s="14" t="n">
        <f aca="false">(SIN(0.5*'Parche Rectangular'!$C$9*'Parche Rectangular'!$C$12*COS(A433))/COS(A433))^2</f>
        <v>0.696483159058791</v>
      </c>
      <c r="C433" s="14" t="n">
        <f aca="false">BESSELJ('Parche Rectangular'!$C$9*'Parche Rectangular'!$C$16*SIN(A433),0)</f>
        <v>0.908723783998781</v>
      </c>
      <c r="D433" s="14" t="n">
        <f aca="false">SIN(A433)^3</f>
        <v>0.0729191442365926</v>
      </c>
      <c r="E433" s="14" t="n">
        <f aca="false">Tabla14[[#This Row],[( sin(0.5*k0*W*cos θ)/cos θ )²]]*Tabla14[[#This Row],[J0(k0*L*sin θ)]]*Tabla14[[#This Row],[sin³ θ]]</f>
        <v>0.0461513147739108</v>
      </c>
    </row>
    <row r="434" customFormat="false" ht="15" hidden="false" customHeight="false" outlineLevel="0" collapsed="false">
      <c r="A434" s="14" t="n">
        <f aca="false">A433+0.001</f>
        <v>0.432</v>
      </c>
      <c r="B434" s="14" t="n">
        <f aca="false">(SIN(0.5*'Parche Rectangular'!$C$9*'Parche Rectangular'!$C$12*COS(A434))/COS(A434))^2</f>
        <v>0.696649852939949</v>
      </c>
      <c r="C434" s="14" t="n">
        <f aca="false">BESSELJ('Parche Rectangular'!$C$9*'Parche Rectangular'!$C$16*SIN(A434),0)</f>
        <v>0.908335791308914</v>
      </c>
      <c r="D434" s="14" t="n">
        <f aca="false">SIN(A434)^3</f>
        <v>0.0733958031062578</v>
      </c>
      <c r="E434" s="14" t="n">
        <f aca="false">Tabla14[[#This Row],[( sin(0.5*k0*W*cos θ)/cos θ )²]]*Tabla14[[#This Row],[J0(k0*L*sin θ)]]*Tabla14[[#This Row],[sin³ θ]]</f>
        <v>0.0464442767041961</v>
      </c>
    </row>
    <row r="435" customFormat="false" ht="15" hidden="false" customHeight="false" outlineLevel="0" collapsed="false">
      <c r="A435" s="14" t="n">
        <f aca="false">A434+0.001</f>
        <v>0.433</v>
      </c>
      <c r="B435" s="14" t="n">
        <f aca="false">(SIN(0.5*'Parche Rectangular'!$C$9*'Parche Rectangular'!$C$12*COS(A435))/COS(A435))^2</f>
        <v>0.696816863410124</v>
      </c>
      <c r="C435" s="14" t="n">
        <f aca="false">BESSELJ('Parche Rectangular'!$C$9*'Parche Rectangular'!$C$16*SIN(A435),0)</f>
        <v>0.907947215749082</v>
      </c>
      <c r="D435" s="14" t="n">
        <f aca="false">SIN(A435)^3</f>
        <v>0.073874313539491</v>
      </c>
      <c r="E435" s="14" t="n">
        <f aca="false">Tabla14[[#This Row],[( sin(0.5*k0*W*cos θ)/cos θ )²]]*Tabla14[[#This Row],[J0(k0*L*sin θ)]]*Tabla14[[#This Row],[sin³ θ]]</f>
        <v>0.0467382784741373</v>
      </c>
    </row>
    <row r="436" customFormat="false" ht="15" hidden="false" customHeight="false" outlineLevel="0" collapsed="false">
      <c r="A436" s="14" t="n">
        <f aca="false">A435+0.001</f>
        <v>0.434</v>
      </c>
      <c r="B436" s="14" t="n">
        <f aca="false">(SIN(0.5*'Parche Rectangular'!$C$9*'Parche Rectangular'!$C$12*COS(A436))/COS(A436))^2</f>
        <v>0.696984189967987</v>
      </c>
      <c r="C436" s="14" t="n">
        <f aca="false">BESSELJ('Parche Rectangular'!$C$9*'Parche Rectangular'!$C$16*SIN(A436),0)</f>
        <v>0.907558059273857</v>
      </c>
      <c r="D436" s="14" t="n">
        <f aca="false">SIN(A436)^3</f>
        <v>0.0743546766772209</v>
      </c>
      <c r="E436" s="14" t="n">
        <f aca="false">Tabla14[[#This Row],[( sin(0.5*k0*W*cos θ)/cos θ )²]]*Tabla14[[#This Row],[J0(k0*L*sin θ)]]*Tabla14[[#This Row],[sin³ θ]]</f>
        <v>0.0470333198062784</v>
      </c>
    </row>
    <row r="437" customFormat="false" ht="15" hidden="false" customHeight="false" outlineLevel="0" collapsed="false">
      <c r="A437" s="14" t="n">
        <f aca="false">A436+0.001</f>
        <v>0.435</v>
      </c>
      <c r="B437" s="14" t="n">
        <f aca="false">(SIN(0.5*'Parche Rectangular'!$C$9*'Parche Rectangular'!$C$12*COS(A437))/COS(A437))^2</f>
        <v>0.697151832110889</v>
      </c>
      <c r="C437" s="14" t="n">
        <f aca="false">BESSELJ('Parche Rectangular'!$C$9*'Parche Rectangular'!$C$16*SIN(A437),0)</f>
        <v>0.907168323839753</v>
      </c>
      <c r="D437" s="14" t="n">
        <f aca="false">SIN(A437)^3</f>
        <v>0.0748368936411848</v>
      </c>
      <c r="E437" s="14" t="n">
        <f aca="false">Tabla14[[#This Row],[( sin(0.5*k0*W*cos θ)/cos θ )²]]*Tabla14[[#This Row],[J0(k0*L*sin θ)]]*Tabla14[[#This Row],[sin³ θ]]</f>
        <v>0.0473294004082848</v>
      </c>
    </row>
    <row r="438" customFormat="false" ht="15" hidden="false" customHeight="false" outlineLevel="0" collapsed="false">
      <c r="A438" s="14" t="n">
        <f aca="false">A437+0.001</f>
        <v>0.436</v>
      </c>
      <c r="B438" s="14" t="n">
        <f aca="false">(SIN(0.5*'Parche Rectangular'!$C$9*'Parche Rectangular'!$C$12*COS(A438))/COS(A438))^2</f>
        <v>0.697319789334859</v>
      </c>
      <c r="C438" s="14" t="n">
        <f aca="false">BESSELJ('Parche Rectangular'!$C$9*'Parche Rectangular'!$C$16*SIN(A438),0)</f>
        <v>0.906778011405216</v>
      </c>
      <c r="D438" s="14" t="n">
        <f aca="false">SIN(A438)^3</f>
        <v>0.0753209655339122</v>
      </c>
      <c r="E438" s="14" t="n">
        <f aca="false">Tabla14[[#This Row],[( sin(0.5*k0*W*cos θ)/cos θ )²]]*Tabla14[[#This Row],[J0(k0*L*sin θ)]]*Tabla14[[#This Row],[sin³ θ]]</f>
        <v>0.0476265199729497</v>
      </c>
    </row>
    <row r="439" customFormat="false" ht="15" hidden="false" customHeight="false" outlineLevel="0" collapsed="false">
      <c r="A439" s="14" t="n">
        <f aca="false">A438+0.001</f>
        <v>0.437</v>
      </c>
      <c r="B439" s="14" t="n">
        <f aca="false">(SIN(0.5*'Parche Rectangular'!$C$9*'Parche Rectangular'!$C$12*COS(A439))/COS(A439))^2</f>
        <v>0.697488061134606</v>
      </c>
      <c r="C439" s="14" t="n">
        <f aca="false">BESSELJ('Parche Rectangular'!$C$9*'Parche Rectangular'!$C$16*SIN(A439),0)</f>
        <v>0.906387123930609</v>
      </c>
      <c r="D439" s="14" t="n">
        <f aca="false">SIN(A439)^3</f>
        <v>0.0758068934387099</v>
      </c>
      <c r="E439" s="14" t="n">
        <f aca="false">Tabla14[[#This Row],[( sin(0.5*k0*W*cos θ)/cos θ )²]]*Tabla14[[#This Row],[J0(k0*L*sin θ)]]*Tabla14[[#This Row],[sin³ θ]]</f>
        <v>0.0479246781782008</v>
      </c>
    </row>
    <row r="440" customFormat="false" ht="15" hidden="false" customHeight="false" outlineLevel="0" collapsed="false">
      <c r="A440" s="14" t="n">
        <f aca="false">A439+0.001</f>
        <v>0.438</v>
      </c>
      <c r="B440" s="14" t="n">
        <f aca="false">(SIN(0.5*'Parche Rectangular'!$C$9*'Parche Rectangular'!$C$12*COS(A440))/COS(A440))^2</f>
        <v>0.697656647003516</v>
      </c>
      <c r="C440" s="14" t="n">
        <f aca="false">BESSELJ('Parche Rectangular'!$C$9*'Parche Rectangular'!$C$16*SIN(A440),0)</f>
        <v>0.905995663378194</v>
      </c>
      <c r="D440" s="14" t="n">
        <f aca="false">SIN(A440)^3</f>
        <v>0.0762946784196469</v>
      </c>
      <c r="E440" s="14" t="n">
        <f aca="false">Tabla14[[#This Row],[( sin(0.5*k0*W*cos θ)/cos θ )²]]*Tabla14[[#This Row],[J0(k0*L*sin θ)]]*Tabla14[[#This Row],[sin³ θ]]</f>
        <v>0.0482238746871071</v>
      </c>
    </row>
    <row r="441" customFormat="false" ht="15" hidden="false" customHeight="false" outlineLevel="0" collapsed="false">
      <c r="A441" s="14" t="n">
        <f aca="false">A440+0.001</f>
        <v>0.439</v>
      </c>
      <c r="B441" s="14" t="n">
        <f aca="false">(SIN(0.5*'Parche Rectangular'!$C$9*'Parche Rectangular'!$C$12*COS(A441))/COS(A441))^2</f>
        <v>0.697825546433653</v>
      </c>
      <c r="C441" s="14" t="n">
        <f aca="false">BESSELJ('Parche Rectangular'!$C$9*'Parche Rectangular'!$C$16*SIN(A441),0)</f>
        <v>0.90560363171212</v>
      </c>
      <c r="D441" s="14" t="n">
        <f aca="false">SIN(A441)^3</f>
        <v>0.0767843215215388</v>
      </c>
      <c r="E441" s="14" t="n">
        <f aca="false">Tabla14[[#This Row],[( sin(0.5*k0*W*cos θ)/cos θ )²]]*Tabla14[[#This Row],[J0(k0*L*sin θ)]]*Tabla14[[#This Row],[sin³ θ]]</f>
        <v>0.0485241091478859</v>
      </c>
    </row>
    <row r="442" customFormat="false" ht="15" hidden="false" customHeight="false" outlineLevel="0" collapsed="false">
      <c r="A442" s="14" t="n">
        <f aca="false">A441+0.001</f>
        <v>0.44</v>
      </c>
      <c r="B442" s="14" t="n">
        <f aca="false">(SIN(0.5*'Parche Rectangular'!$C$9*'Parche Rectangular'!$C$12*COS(A442))/COS(A442))^2</f>
        <v>0.697994758915758</v>
      </c>
      <c r="C442" s="14" t="n">
        <f aca="false">BESSELJ('Parche Rectangular'!$C$9*'Parche Rectangular'!$C$16*SIN(A442),0)</f>
        <v>0.905211030898412</v>
      </c>
      <c r="D442" s="14" t="n">
        <f aca="false">SIN(A442)^3</f>
        <v>0.0772758237699335</v>
      </c>
      <c r="E442" s="14" t="n">
        <f aca="false">Tabla14[[#This Row],[( sin(0.5*k0*W*cos θ)/cos θ )²]]*Tabla14[[#This Row],[J0(k0*L*sin θ)]]*Tabla14[[#This Row],[sin³ θ]]</f>
        <v>0.0488253811939103</v>
      </c>
    </row>
    <row r="443" customFormat="false" ht="15" hidden="false" customHeight="false" outlineLevel="0" collapsed="false">
      <c r="A443" s="14" t="n">
        <f aca="false">A442+0.001</f>
        <v>0.441</v>
      </c>
      <c r="B443" s="14" t="n">
        <f aca="false">(SIN(0.5*'Parche Rectangular'!$C$9*'Parche Rectangular'!$C$12*COS(A443))/COS(A443))^2</f>
        <v>0.698164283939249</v>
      </c>
      <c r="C443" s="14" t="n">
        <f aca="false">BESSELJ('Parche Rectangular'!$C$9*'Parche Rectangular'!$C$16*SIN(A443),0)</f>
        <v>0.904817862904948</v>
      </c>
      <c r="D443" s="14" t="n">
        <f aca="false">SIN(A443)^3</f>
        <v>0.0777691861710968</v>
      </c>
      <c r="E443" s="14" t="n">
        <f aca="false">Tabla14[[#This Row],[( sin(0.5*k0*W*cos θ)/cos θ )²]]*Tabla14[[#This Row],[J0(k0*L*sin θ)]]*Tabla14[[#This Row],[sin³ θ]]</f>
        <v>0.0491276904437167</v>
      </c>
    </row>
    <row r="444" customFormat="false" ht="15" hidden="false" customHeight="false" outlineLevel="0" collapsed="false">
      <c r="A444" s="14" t="n">
        <f aca="false">A443+0.001</f>
        <v>0.442</v>
      </c>
      <c r="B444" s="14" t="n">
        <f aca="false">(SIN(0.5*'Parche Rectangular'!$C$9*'Parche Rectangular'!$C$12*COS(A444))/COS(A444))^2</f>
        <v>0.69833412099222</v>
      </c>
      <c r="C444" s="14" t="n">
        <f aca="false">BESSELJ('Parche Rectangular'!$C$9*'Parche Rectangular'!$C$16*SIN(A444),0)</f>
        <v>0.904424129701452</v>
      </c>
      <c r="D444" s="14" t="n">
        <f aca="false">SIN(A444)^3</f>
        <v>0.0782644097119968</v>
      </c>
      <c r="E444" s="14" t="n">
        <f aca="false">Tabla14[[#This Row],[( sin(0.5*k0*W*cos θ)/cos θ )²]]*Tabla14[[#This Row],[J0(k0*L*sin θ)]]*Tabla14[[#This Row],[sin³ θ]]</f>
        <v>0.0494310365010125</v>
      </c>
    </row>
    <row r="445" customFormat="false" ht="15" hidden="false" customHeight="false" outlineLevel="0" collapsed="false">
      <c r="A445" s="14" t="n">
        <f aca="false">A444+0.001</f>
        <v>0.443</v>
      </c>
      <c r="B445" s="14" t="n">
        <f aca="false">(SIN(0.5*'Parche Rectangular'!$C$9*'Parche Rectangular'!$C$12*COS(A445))/COS(A445))^2</f>
        <v>0.69850426956144</v>
      </c>
      <c r="C445" s="14" t="n">
        <f aca="false">BESSELJ('Parche Rectangular'!$C$9*'Parche Rectangular'!$C$16*SIN(A445),0)</f>
        <v>0.904029833259478</v>
      </c>
      <c r="D445" s="14" t="n">
        <f aca="false">SIN(A445)^3</f>
        <v>0.0787614953602908</v>
      </c>
      <c r="E445" s="14" t="n">
        <f aca="false">Tabla14[[#This Row],[( sin(0.5*k0*W*cos θ)/cos θ )²]]*Tabla14[[#This Row],[J0(k0*L*sin θ)]]*Tabla14[[#This Row],[sin³ θ]]</f>
        <v>0.0497354189546844</v>
      </c>
    </row>
    <row r="446" customFormat="false" ht="15" hidden="false" customHeight="false" outlineLevel="0" collapsed="false">
      <c r="A446" s="14" t="n">
        <f aca="false">A445+0.001</f>
        <v>0.444</v>
      </c>
      <c r="B446" s="14" t="n">
        <f aca="false">(SIN(0.5*'Parche Rectangular'!$C$9*'Parche Rectangular'!$C$12*COS(A446))/COS(A446))^2</f>
        <v>0.698674729132353</v>
      </c>
      <c r="C446" s="14" t="n">
        <f aca="false">BESSELJ('Parche Rectangular'!$C$9*'Parche Rectangular'!$C$16*SIN(A446),0)</f>
        <v>0.903634975552392</v>
      </c>
      <c r="D446" s="14" t="n">
        <f aca="false">SIN(A446)^3</f>
        <v>0.0792604440643105</v>
      </c>
      <c r="E446" s="14" t="n">
        <f aca="false">Tabla14[[#This Row],[( sin(0.5*k0*W*cos θ)/cos θ )²]]*Tabla14[[#This Row],[J0(k0*L*sin θ)]]*Tabla14[[#This Row],[sin³ θ]]</f>
        <v>0.0500408373788064</v>
      </c>
    </row>
    <row r="447" customFormat="false" ht="15" hidden="false" customHeight="false" outlineLevel="0" collapsed="false">
      <c r="A447" s="14" t="n">
        <f aca="false">A446+0.001</f>
        <v>0.445</v>
      </c>
      <c r="B447" s="14" t="n">
        <f aca="false">(SIN(0.5*'Parche Rectangular'!$C$9*'Parche Rectangular'!$C$12*COS(A447))/COS(A447))^2</f>
        <v>0.698845499189079</v>
      </c>
      <c r="C447" s="14" t="n">
        <f aca="false">BESSELJ('Parche Rectangular'!$C$9*'Parche Rectangular'!$C$16*SIN(A447),0)</f>
        <v>0.903239558555362</v>
      </c>
      <c r="D447" s="14" t="n">
        <f aca="false">SIN(A447)^3</f>
        <v>0.0797612567530482</v>
      </c>
      <c r="E447" s="14" t="n">
        <f aca="false">Tabla14[[#This Row],[( sin(0.5*k0*W*cos θ)/cos θ )²]]*Tabla14[[#This Row],[J0(k0*L*sin θ)]]*Tabla14[[#This Row],[sin³ θ]]</f>
        <v>0.0503472913326484</v>
      </c>
    </row>
    <row r="448" customFormat="false" ht="15" hidden="false" customHeight="false" outlineLevel="0" collapsed="false">
      <c r="A448" s="14" t="n">
        <f aca="false">A447+0.001</f>
        <v>0.446</v>
      </c>
      <c r="B448" s="14" t="n">
        <f aca="false">(SIN(0.5*'Parche Rectangular'!$C$9*'Parche Rectangular'!$C$12*COS(A448))/COS(A448))^2</f>
        <v>0.699016579214409</v>
      </c>
      <c r="C448" s="14" t="n">
        <f aca="false">BESSELJ('Parche Rectangular'!$C$9*'Parche Rectangular'!$C$16*SIN(A448),0)</f>
        <v>0.902843584245343</v>
      </c>
      <c r="D448" s="14" t="n">
        <f aca="false">SIN(A448)^3</f>
        <v>0.080263934336143</v>
      </c>
      <c r="E448" s="14" t="n">
        <f aca="false">Tabla14[[#This Row],[( sin(0.5*k0*W*cos θ)/cos θ )²]]*Tabla14[[#This Row],[J0(k0*L*sin θ)]]*Tabla14[[#This Row],[sin³ θ]]</f>
        <v>0.0506547803606851</v>
      </c>
    </row>
    <row r="449" customFormat="false" ht="15" hidden="false" customHeight="false" outlineLevel="0" collapsed="false">
      <c r="A449" s="14" t="n">
        <f aca="false">A448+0.001</f>
        <v>0.447</v>
      </c>
      <c r="B449" s="14" t="n">
        <f aca="false">(SIN(0.5*'Parche Rectangular'!$C$9*'Parche Rectangular'!$C$12*COS(A449))/COS(A449))^2</f>
        <v>0.699187968689812</v>
      </c>
      <c r="C449" s="14" t="n">
        <f aca="false">BESSELJ('Parche Rectangular'!$C$9*'Parche Rectangular'!$C$16*SIN(A449),0)</f>
        <v>0.902447054601058</v>
      </c>
      <c r="D449" s="14" t="n">
        <f aca="false">SIN(A449)^3</f>
        <v>0.0807684777038673</v>
      </c>
      <c r="E449" s="14" t="n">
        <f aca="false">Tabla14[[#This Row],[( sin(0.5*k0*W*cos θ)/cos θ )²]]*Tabla14[[#This Row],[J0(k0*L*sin θ)]]*Tabla14[[#This Row],[sin³ θ]]</f>
        <v>0.050963303992605</v>
      </c>
    </row>
    <row r="450" customFormat="false" ht="15" hidden="false" customHeight="false" outlineLevel="0" collapsed="false">
      <c r="A450" s="14" t="n">
        <f aca="false">A449+0.001</f>
        <v>0.448</v>
      </c>
      <c r="B450" s="14" t="n">
        <f aca="false">(SIN(0.5*'Parche Rectangular'!$C$9*'Parche Rectangular'!$C$12*COS(A450))/COS(A450))^2</f>
        <v>0.699359667095426</v>
      </c>
      <c r="C450" s="14" t="n">
        <f aca="false">BESSELJ('Parche Rectangular'!$C$9*'Parche Rectangular'!$C$16*SIN(A450),0)</f>
        <v>0.902049971602989</v>
      </c>
      <c r="D450" s="14" t="n">
        <f aca="false">SIN(A450)^3</f>
        <v>0.0812748877271132</v>
      </c>
      <c r="E450" s="14" t="n">
        <f aca="false">Tabla14[[#This Row],[( sin(0.5*k0*W*cos θ)/cos θ )²]]*Tabla14[[#This Row],[J0(k0*L*sin θ)]]*Tabla14[[#This Row],[sin³ θ]]</f>
        <v>0.0512728617433193</v>
      </c>
    </row>
    <row r="451" customFormat="false" ht="15" hidden="false" customHeight="false" outlineLevel="0" collapsed="false">
      <c r="A451" s="14" t="n">
        <f aca="false">A450+0.001</f>
        <v>0.449</v>
      </c>
      <c r="B451" s="14" t="n">
        <f aca="false">(SIN(0.5*'Parche Rectangular'!$C$9*'Parche Rectangular'!$C$12*COS(A451))/COS(A451))^2</f>
        <v>0.699531673910065</v>
      </c>
      <c r="C451" s="14" t="n">
        <f aca="false">BESSELJ('Parche Rectangular'!$C$9*'Parche Rectangular'!$C$16*SIN(A451),0)</f>
        <v>0.901652337233359</v>
      </c>
      <c r="D451" s="14" t="n">
        <f aca="false">SIN(A451)^3</f>
        <v>0.0817831652573794</v>
      </c>
      <c r="E451" s="14" t="n">
        <f aca="false">Tabla14[[#This Row],[( sin(0.5*k0*W*cos θ)/cos θ )²]]*Tabla14[[#This Row],[J0(k0*L*sin θ)]]*Tabla14[[#This Row],[sin³ θ]]</f>
        <v>0.0515834531129717</v>
      </c>
    </row>
    <row r="452" customFormat="false" ht="15" hidden="false" customHeight="false" outlineLevel="0" collapsed="false">
      <c r="A452" s="14" t="n">
        <f aca="false">A451+0.001</f>
        <v>0.45</v>
      </c>
      <c r="B452" s="14" t="n">
        <f aca="false">(SIN(0.5*'Parche Rectangular'!$C$9*'Parche Rectangular'!$C$12*COS(A452))/COS(A452))^2</f>
        <v>0.699703988611213</v>
      </c>
      <c r="C452" s="14" t="n">
        <f aca="false">BESSELJ('Parche Rectangular'!$C$9*'Parche Rectangular'!$C$16*SIN(A452),0)</f>
        <v>0.901254153476121</v>
      </c>
      <c r="D452" s="14" t="n">
        <f aca="false">SIN(A452)^3</f>
        <v>0.0822933111267581</v>
      </c>
      <c r="E452" s="14" t="n">
        <f aca="false">Tabla14[[#This Row],[( sin(0.5*k0*W*cos θ)/cos θ )²]]*Tabla14[[#This Row],[J0(k0*L*sin θ)]]*Tabla14[[#This Row],[sin³ θ]]</f>
        <v>0.051895077586948</v>
      </c>
    </row>
    <row r="453" customFormat="false" ht="15" hidden="false" customHeight="false" outlineLevel="0" collapsed="false">
      <c r="A453" s="14" t="n">
        <f aca="false">A452+0.001</f>
        <v>0.451</v>
      </c>
      <c r="B453" s="14" t="n">
        <f aca="false">(SIN(0.5*'Parche Rectangular'!$C$9*'Parche Rectangular'!$C$12*COS(A453))/COS(A453))^2</f>
        <v>0.699876610675027</v>
      </c>
      <c r="C453" s="14" t="n">
        <f aca="false">BESSELJ('Parche Rectangular'!$C$9*'Parche Rectangular'!$C$16*SIN(A453),0)</f>
        <v>0.900855422316941</v>
      </c>
      <c r="D453" s="14" t="n">
        <f aca="false">SIN(A453)^3</f>
        <v>0.0828053261479219</v>
      </c>
      <c r="E453" s="14" t="n">
        <f aca="false">Tabla14[[#This Row],[( sin(0.5*k0*W*cos θ)/cos θ )²]]*Tabla14[[#This Row],[J0(k0*L*sin θ)]]*Tabla14[[#This Row],[sin³ θ]]</f>
        <v>0.0522077346358862</v>
      </c>
    </row>
    <row r="454" customFormat="false" ht="15" hidden="false" customHeight="false" outlineLevel="0" collapsed="false">
      <c r="A454" s="14" t="n">
        <f aca="false">A453+0.001</f>
        <v>0.452</v>
      </c>
      <c r="B454" s="14" t="n">
        <f aca="false">(SIN(0.5*'Parche Rectangular'!$C$9*'Parche Rectangular'!$C$12*COS(A454))/COS(A454))^2</f>
        <v>0.700049539576334</v>
      </c>
      <c r="C454" s="14" t="n">
        <f aca="false">BESSELJ('Parche Rectangular'!$C$9*'Parche Rectangular'!$C$16*SIN(A454),0)</f>
        <v>0.900456145743182</v>
      </c>
      <c r="D454" s="14" t="n">
        <f aca="false">SIN(A454)^3</f>
        <v>0.0833192111141115</v>
      </c>
      <c r="E454" s="14" t="n">
        <f aca="false">Tabla14[[#This Row],[( sin(0.5*k0*W*cos θ)/cos θ )²]]*Tabla14[[#This Row],[J0(k0*L*sin θ)]]*Tabla14[[#This Row],[sin³ θ]]</f>
        <v>0.0525214237156863</v>
      </c>
    </row>
    <row r="455" customFormat="false" ht="15" hidden="false" customHeight="false" outlineLevel="0" collapsed="false">
      <c r="A455" s="14" t="n">
        <f aca="false">A454+0.001</f>
        <v>0.453</v>
      </c>
      <c r="B455" s="14" t="n">
        <f aca="false">(SIN(0.5*'Parche Rectangular'!$C$9*'Parche Rectangular'!$C$12*COS(A455))/COS(A455))^2</f>
        <v>0.700222774788633</v>
      </c>
      <c r="C455" s="14" t="n">
        <f aca="false">BESSELJ('Parche Rectangular'!$C$9*'Parche Rectangular'!$C$16*SIN(A455),0)</f>
        <v>0.900056325743894</v>
      </c>
      <c r="D455" s="14" t="n">
        <f aca="false">SIN(A455)^3</f>
        <v>0.0838349667991228</v>
      </c>
      <c r="E455" s="14" t="n">
        <f aca="false">Tabla14[[#This Row],[( sin(0.5*k0*W*cos θ)/cos θ )²]]*Tabla14[[#This Row],[J0(k0*L*sin θ)]]*Tabla14[[#This Row],[sin³ θ]]</f>
        <v>0.0528361442675212</v>
      </c>
    </row>
    <row r="456" customFormat="false" ht="15" hidden="false" customHeight="false" outlineLevel="0" collapsed="false">
      <c r="A456" s="14" t="n">
        <f aca="false">A455+0.001</f>
        <v>0.454</v>
      </c>
      <c r="B456" s="14" t="n">
        <f aca="false">(SIN(0.5*'Parche Rectangular'!$C$9*'Parche Rectangular'!$C$12*COS(A456))/COS(A456))^2</f>
        <v>0.700396315784095</v>
      </c>
      <c r="C456" s="14" t="n">
        <f aca="false">BESSELJ('Parche Rectangular'!$C$9*'Parche Rectangular'!$C$16*SIN(A456),0)</f>
        <v>0.899655964309797</v>
      </c>
      <c r="D456" s="14" t="n">
        <f aca="false">SIN(A456)^3</f>
        <v>0.0843525939572946</v>
      </c>
      <c r="E456" s="14" t="n">
        <f aca="false">Tabla14[[#This Row],[( sin(0.5*k0*W*cos θ)/cos θ )²]]*Tabla14[[#This Row],[J0(k0*L*sin θ)]]*Tabla14[[#This Row],[sin³ θ]]</f>
        <v>0.0531518957178469</v>
      </c>
    </row>
    <row r="457" customFormat="false" ht="15" hidden="false" customHeight="false" outlineLevel="0" collapsed="false">
      <c r="A457" s="14" t="n">
        <f aca="false">A456+0.001</f>
        <v>0.455</v>
      </c>
      <c r="B457" s="14" t="n">
        <f aca="false">(SIN(0.5*'Parche Rectangular'!$C$9*'Parche Rectangular'!$C$12*COS(A457))/COS(A457))^2</f>
        <v>0.700570162033556</v>
      </c>
      <c r="C457" s="14" t="n">
        <f aca="false">BESSELJ('Parche Rectangular'!$C$9*'Parche Rectangular'!$C$16*SIN(A457),0)</f>
        <v>0.899255063433266</v>
      </c>
      <c r="D457" s="14" t="n">
        <f aca="false">SIN(A457)^3</f>
        <v>0.0848720933234965</v>
      </c>
      <c r="E457" s="14" t="n">
        <f aca="false">Tabla14[[#This Row],[( sin(0.5*k0*W*cos θ)/cos θ )²]]*Tabla14[[#This Row],[J0(k0*L*sin θ)]]*Tabla14[[#This Row],[sin³ θ]]</f>
        <v>0.0534686774784136</v>
      </c>
    </row>
    <row r="458" customFormat="false" ht="15" hidden="false" customHeight="false" outlineLevel="0" collapsed="false">
      <c r="A458" s="14" t="n">
        <f aca="false">A457+0.001</f>
        <v>0.456</v>
      </c>
      <c r="B458" s="14" t="n">
        <f aca="false">(SIN(0.5*'Parche Rectangular'!$C$9*'Parche Rectangular'!$C$12*COS(A458))/COS(A458))^2</f>
        <v>0.700744313006528</v>
      </c>
      <c r="C458" s="14" t="n">
        <f aca="false">BESSELJ('Parche Rectangular'!$C$9*'Parche Rectangular'!$C$16*SIN(A458),0)</f>
        <v>0.898853625108319</v>
      </c>
      <c r="D458" s="14" t="n">
        <f aca="false">SIN(A458)^3</f>
        <v>0.0853934656131169</v>
      </c>
      <c r="E458" s="14" t="n">
        <f aca="false">Tabla14[[#This Row],[( sin(0.5*k0*W*cos θ)/cos θ )²]]*Tabla14[[#This Row],[J0(k0*L*sin θ)]]*Tabla14[[#This Row],[sin³ θ]]</f>
        <v>0.0537864889462771</v>
      </c>
    </row>
    <row r="459" customFormat="false" ht="15" hidden="false" customHeight="false" outlineLevel="0" collapsed="false">
      <c r="A459" s="14" t="n">
        <f aca="false">A458+0.001</f>
        <v>0.457</v>
      </c>
      <c r="B459" s="14" t="n">
        <f aca="false">(SIN(0.5*'Parche Rectangular'!$C$9*'Parche Rectangular'!$C$12*COS(A459))/COS(A459))^2</f>
        <v>0.700918768171188</v>
      </c>
      <c r="C459" s="14" t="n">
        <f aca="false">BESSELJ('Parche Rectangular'!$C$9*'Parche Rectangular'!$C$16*SIN(A459),0)</f>
        <v>0.898451651330598</v>
      </c>
      <c r="D459" s="14" t="n">
        <f aca="false">SIN(A459)^3</f>
        <v>0.085916711522051</v>
      </c>
      <c r="E459" s="14" t="n">
        <f aca="false">Tabla14[[#This Row],[( sin(0.5*k0*W*cos θ)/cos θ )²]]*Tabla14[[#This Row],[J0(k0*L*sin θ)]]*Tabla14[[#This Row],[sin³ θ]]</f>
        <v>0.0541053295038097</v>
      </c>
    </row>
    <row r="460" customFormat="false" ht="15" hidden="false" customHeight="false" outlineLevel="0" collapsed="false">
      <c r="A460" s="14" t="n">
        <f aca="false">A459+0.001</f>
        <v>0.458</v>
      </c>
      <c r="B460" s="14" t="n">
        <f aca="false">(SIN(0.5*'Parche Rectangular'!$C$9*'Parche Rectangular'!$C$12*COS(A460))/COS(A460))^2</f>
        <v>0.701093526994382</v>
      </c>
      <c r="C460" s="14" t="n">
        <f aca="false">BESSELJ('Parche Rectangular'!$C$9*'Parche Rectangular'!$C$16*SIN(A460),0)</f>
        <v>0.898049144097362</v>
      </c>
      <c r="D460" s="14" t="n">
        <f aca="false">SIN(A460)^3</f>
        <v>0.0864418317266896</v>
      </c>
      <c r="E460" s="14" t="n">
        <f aca="false">Tabla14[[#This Row],[( sin(0.5*k0*W*cos θ)/cos θ )²]]*Tabla14[[#This Row],[J0(k0*L*sin θ)]]*Tabla14[[#This Row],[sin³ θ]]</f>
        <v>0.054425198518712</v>
      </c>
    </row>
    <row r="461" customFormat="false" ht="15" hidden="false" customHeight="false" outlineLevel="0" collapsed="false">
      <c r="A461" s="14" t="n">
        <f aca="false">A460+0.001</f>
        <v>0.459</v>
      </c>
      <c r="B461" s="14" t="n">
        <f aca="false">(SIN(0.5*'Parche Rectangular'!$C$9*'Parche Rectangular'!$C$12*COS(A461))/COS(A461))^2</f>
        <v>0.701268588941626</v>
      </c>
      <c r="C461" s="14" t="n">
        <f aca="false">BESSELJ('Parche Rectangular'!$C$9*'Parche Rectangular'!$C$16*SIN(A461),0)</f>
        <v>0.897646105407464</v>
      </c>
      <c r="D461" s="14" t="n">
        <f aca="false">SIN(A461)^3</f>
        <v>0.086968826883907</v>
      </c>
      <c r="E461" s="14" t="n">
        <f aca="false">Tabla14[[#This Row],[( sin(0.5*k0*W*cos θ)/cos θ )²]]*Tabla14[[#This Row],[J0(k0*L*sin θ)]]*Tabla14[[#This Row],[sin³ θ]]</f>
        <v>0.0547460953440248</v>
      </c>
    </row>
    <row r="462" customFormat="false" ht="15" hidden="false" customHeight="false" outlineLevel="0" collapsed="false">
      <c r="A462" s="14" t="n">
        <f aca="false">A461+0.001</f>
        <v>0.46</v>
      </c>
      <c r="B462" s="14" t="n">
        <f aca="false">(SIN(0.5*'Parche Rectangular'!$C$9*'Parche Rectangular'!$C$12*COS(A462))/COS(A462))^2</f>
        <v>0.701443953477102</v>
      </c>
      <c r="C462" s="14" t="n">
        <f aca="false">BESSELJ('Parche Rectangular'!$C$9*'Parche Rectangular'!$C$16*SIN(A462),0)</f>
        <v>0.897242537261344</v>
      </c>
      <c r="D462" s="14" t="n">
        <f aca="false">SIN(A462)^3</f>
        <v>0.0874976976310501</v>
      </c>
      <c r="E462" s="14" t="n">
        <f aca="false">Tabla14[[#This Row],[( sin(0.5*k0*W*cos θ)/cos θ )²]]*Tabla14[[#This Row],[J0(k0*L*sin θ)]]*Tabla14[[#This Row],[sin³ θ]]</f>
        <v>0.0550680193181411</v>
      </c>
    </row>
    <row r="463" customFormat="false" ht="15" hidden="false" customHeight="false" outlineLevel="0" collapsed="false">
      <c r="A463" s="14" t="n">
        <f aca="false">A462+0.001</f>
        <v>0.461</v>
      </c>
      <c r="B463" s="14" t="n">
        <f aca="false">(SIN(0.5*'Parche Rectangular'!$C$9*'Parche Rectangular'!$C$12*COS(A463))/COS(A463))^2</f>
        <v>0.701619620063663</v>
      </c>
      <c r="C463" s="14" t="n">
        <f aca="false">BESSELJ('Parche Rectangular'!$C$9*'Parche Rectangular'!$C$16*SIN(A463),0)</f>
        <v>0.896838441661009</v>
      </c>
      <c r="D463" s="14" t="n">
        <f aca="false">SIN(A463)^3</f>
        <v>0.0880284445859271</v>
      </c>
      <c r="E463" s="14" t="n">
        <f aca="false">Tabla14[[#This Row],[( sin(0.5*k0*W*cos θ)/cos θ )²]]*Tabla14[[#This Row],[J0(k0*L*sin θ)]]*Tabla14[[#This Row],[sin³ θ]]</f>
        <v>0.0553909697648186</v>
      </c>
    </row>
    <row r="464" customFormat="false" ht="15" hidden="false" customHeight="false" outlineLevel="0" collapsed="false">
      <c r="A464" s="14" t="n">
        <f aca="false">A463+0.001</f>
        <v>0.462</v>
      </c>
      <c r="B464" s="14" t="n">
        <f aca="false">(SIN(0.5*'Parche Rectangular'!$C$9*'Parche Rectangular'!$C$12*COS(A464))/COS(A464))^2</f>
        <v>0.701795588162825</v>
      </c>
      <c r="C464" s="14" t="n">
        <f aca="false">BESSELJ('Parche Rectangular'!$C$9*'Parche Rectangular'!$C$16*SIN(A464),0)</f>
        <v>0.896433820610025</v>
      </c>
      <c r="D464" s="14" t="n">
        <f aca="false">SIN(A464)^3</f>
        <v>0.0885610683467969</v>
      </c>
      <c r="E464" s="14" t="n">
        <f aca="false">Tabla14[[#This Row],[( sin(0.5*k0*W*cos θ)/cos θ )²]]*Tabla14[[#This Row],[J0(k0*L*sin θ)]]*Tabla14[[#This Row],[sin³ θ]]</f>
        <v>0.0557149459931918</v>
      </c>
    </row>
    <row r="465" customFormat="false" ht="15" hidden="false" customHeight="false" outlineLevel="0" collapsed="false">
      <c r="A465" s="14" t="n">
        <f aca="false">A464+0.001</f>
        <v>0.463</v>
      </c>
      <c r="B465" s="14" t="n">
        <f aca="false">(SIN(0.5*'Parche Rectangular'!$C$9*'Parche Rectangular'!$C$12*COS(A465))/COS(A465))^2</f>
        <v>0.701971857234773</v>
      </c>
      <c r="C465" s="14" t="n">
        <f aca="false">BESSELJ('Parche Rectangular'!$C$9*'Parche Rectangular'!$C$16*SIN(A465),0)</f>
        <v>0.896028676113494</v>
      </c>
      <c r="D465" s="14" t="n">
        <f aca="false">SIN(A465)^3</f>
        <v>0.0890955694923579</v>
      </c>
      <c r="E465" s="14" t="n">
        <f aca="false">Tabla14[[#This Row],[( sin(0.5*k0*W*cos θ)/cos θ )²]]*Tabla14[[#This Row],[J0(k0*L*sin θ)]]*Tabla14[[#This Row],[sin³ θ]]</f>
        <v>0.0560399472977852</v>
      </c>
    </row>
    <row r="466" customFormat="false" ht="15" hidden="false" customHeight="false" outlineLevel="0" collapsed="false">
      <c r="A466" s="14" t="n">
        <f aca="false">A465+0.001</f>
        <v>0.464</v>
      </c>
      <c r="B466" s="14" t="n">
        <f aca="false">(SIN(0.5*'Parche Rectangular'!$C$9*'Parche Rectangular'!$C$12*COS(A466))/COS(A466))^2</f>
        <v>0.702148426738358</v>
      </c>
      <c r="C466" s="14" t="n">
        <f aca="false">BESSELJ('Parche Rectangular'!$C$9*'Parche Rectangular'!$C$16*SIN(A466),0)</f>
        <v>0.895623010178048</v>
      </c>
      <c r="D466" s="14" t="n">
        <f aca="false">SIN(A466)^3</f>
        <v>0.0896319485817376</v>
      </c>
      <c r="E466" s="14" t="n">
        <f aca="false">Tabla14[[#This Row],[( sin(0.5*k0*W*cos θ)/cos θ )²]]*Tabla14[[#This Row],[J0(k0*L*sin θ)]]*Tabla14[[#This Row],[sin³ θ]]</f>
        <v>0.0563659729585264</v>
      </c>
    </row>
    <row r="467" customFormat="false" ht="15" hidden="false" customHeight="false" outlineLevel="0" collapsed="false">
      <c r="A467" s="14" t="n">
        <f aca="false">A466+0.001</f>
        <v>0.465</v>
      </c>
      <c r="B467" s="14" t="n">
        <f aca="false">(SIN(0.5*'Parche Rectangular'!$C$9*'Parche Rectangular'!$C$12*COS(A467))/COS(A467))^2</f>
        <v>0.702325296131098</v>
      </c>
      <c r="C467" s="14" t="n">
        <f aca="false">BESSELJ('Parche Rectangular'!$C$9*'Parche Rectangular'!$C$16*SIN(A467),0)</f>
        <v>0.895216824811829</v>
      </c>
      <c r="D467" s="14" t="n">
        <f aca="false">SIN(A467)^3</f>
        <v>0.0901702061544824</v>
      </c>
      <c r="E467" s="14" t="n">
        <f aca="false">Tabla14[[#This Row],[( sin(0.5*k0*W*cos θ)/cos θ )²]]*Tabla14[[#This Row],[J0(k0*L*sin θ)]]*Tabla14[[#This Row],[sin³ θ]]</f>
        <v>0.0566930222407588</v>
      </c>
    </row>
    <row r="468" customFormat="false" ht="15" hidden="false" customHeight="false" outlineLevel="0" collapsed="false">
      <c r="A468" s="14" t="n">
        <f aca="false">A467+0.001</f>
        <v>0.466</v>
      </c>
      <c r="B468" s="14" t="n">
        <f aca="false">(SIN(0.5*'Parche Rectangular'!$C$9*'Parche Rectangular'!$C$12*COS(A468))/COS(A468))^2</f>
        <v>0.702502464869176</v>
      </c>
      <c r="C468" s="14" t="n">
        <f aca="false">BESSELJ('Parche Rectangular'!$C$9*'Parche Rectangular'!$C$16*SIN(A468),0)</f>
        <v>0.894810122024478</v>
      </c>
      <c r="D468" s="14" t="n">
        <f aca="false">SIN(A468)^3</f>
        <v>0.090710342730547</v>
      </c>
      <c r="E468" s="14" t="n">
        <f aca="false">Tabla14[[#This Row],[( sin(0.5*k0*W*cos θ)/cos θ )²]]*Tabla14[[#This Row],[J0(k0*L*sin θ)]]*Tabla14[[#This Row],[sin³ θ]]</f>
        <v>0.0570210943952557</v>
      </c>
    </row>
    <row r="469" customFormat="false" ht="15" hidden="false" customHeight="false" outlineLevel="0" collapsed="false">
      <c r="A469" s="14" t="n">
        <f aca="false">A468+0.001</f>
        <v>0.467</v>
      </c>
      <c r="B469" s="14" t="n">
        <f aca="false">(SIN(0.5*'Parche Rectangular'!$C$9*'Parche Rectangular'!$C$12*COS(A469))/COS(A469))^2</f>
        <v>0.702679932407439</v>
      </c>
      <c r="C469" s="14" t="n">
        <f aca="false">BESSELJ('Parche Rectangular'!$C$9*'Parche Rectangular'!$C$16*SIN(A469),0)</f>
        <v>0.894402903827118</v>
      </c>
      <c r="D469" s="14" t="n">
        <f aca="false">SIN(A469)^3</f>
        <v>0.0912523588102846</v>
      </c>
      <c r="E469" s="14" t="n">
        <f aca="false">Tabla14[[#This Row],[( sin(0.5*k0*W*cos θ)/cos θ )²]]*Tabla14[[#This Row],[J0(k0*L*sin θ)]]*Tabla14[[#This Row],[sin³ θ]]</f>
        <v>0.0573501886582337</v>
      </c>
    </row>
    <row r="470" customFormat="false" ht="15" hidden="false" customHeight="false" outlineLevel="0" collapsed="false">
      <c r="A470" s="14" t="n">
        <f aca="false">A469+0.001</f>
        <v>0.468</v>
      </c>
      <c r="B470" s="14" t="n">
        <f aca="false">(SIN(0.5*'Parche Rectangular'!$C$9*'Parche Rectangular'!$C$12*COS(A470))/COS(A470))^2</f>
        <v>0.702857698199401</v>
      </c>
      <c r="C470" s="14" t="n">
        <f aca="false">BESSELJ('Parche Rectangular'!$C$9*'Parche Rectangular'!$C$16*SIN(A470),0)</f>
        <v>0.893995172232342</v>
      </c>
      <c r="D470" s="14" t="n">
        <f aca="false">SIN(A470)^3</f>
        <v>0.0917962548744371</v>
      </c>
      <c r="E470" s="14" t="n">
        <f aca="false">Tabla14[[#This Row],[( sin(0.5*k0*W*cos θ)/cos θ )²]]*Tabla14[[#This Row],[J0(k0*L*sin θ)]]*Tabla14[[#This Row],[sin³ θ]]</f>
        <v>0.0576803042513667</v>
      </c>
    </row>
    <row r="471" customFormat="false" ht="15" hidden="false" customHeight="false" outlineLevel="0" collapsed="false">
      <c r="A471" s="14" t="n">
        <f aca="false">A470+0.001</f>
        <v>0.469</v>
      </c>
      <c r="B471" s="14" t="n">
        <f aca="false">(SIN(0.5*'Parche Rectangular'!$C$9*'Parche Rectangular'!$C$12*COS(A471))/COS(A471))^2</f>
        <v>0.703035761697239</v>
      </c>
      <c r="C471" s="14" t="n">
        <f aca="false">BESSELJ('Parche Rectangular'!$C$9*'Parche Rectangular'!$C$16*SIN(A471),0)</f>
        <v>0.893586929254196</v>
      </c>
      <c r="D471" s="14" t="n">
        <f aca="false">SIN(A471)^3</f>
        <v>0.0923420313841251</v>
      </c>
      <c r="E471" s="14" t="n">
        <f aca="false">Tabla14[[#This Row],[( sin(0.5*k0*W*cos θ)/cos θ )²]]*Tabla14[[#This Row],[J0(k0*L*sin θ)]]*Tabla14[[#This Row],[sin³ θ]]</f>
        <v>0.0580114403818</v>
      </c>
    </row>
    <row r="472" customFormat="false" ht="15" hidden="false" customHeight="false" outlineLevel="0" collapsed="false">
      <c r="A472" s="14" t="n">
        <f aca="false">A471+0.001</f>
        <v>0.47</v>
      </c>
      <c r="B472" s="14" t="n">
        <f aca="false">(SIN(0.5*'Parche Rectangular'!$C$9*'Parche Rectangular'!$C$12*COS(A472))/COS(A472))^2</f>
        <v>0.703214122351796</v>
      </c>
      <c r="C472" s="14" t="n">
        <f aca="false">BESSELJ('Parche Rectangular'!$C$9*'Parche Rectangular'!$C$16*SIN(A472),0)</f>
        <v>0.89317817690817</v>
      </c>
      <c r="D472" s="14" t="n">
        <f aca="false">SIN(A472)^3</f>
        <v>0.0928896887808388</v>
      </c>
      <c r="E472" s="14" t="n">
        <f aca="false">Tabla14[[#This Row],[( sin(0.5*k0*W*cos θ)/cos θ )²]]*Tabla14[[#This Row],[J0(k0*L*sin θ)]]*Tabla14[[#This Row],[sin³ θ]]</f>
        <v>0.0583435962421652</v>
      </c>
    </row>
    <row r="473" customFormat="false" ht="15" hidden="false" customHeight="false" outlineLevel="0" collapsed="false">
      <c r="A473" s="14" t="n">
        <f aca="false">A472+0.001</f>
        <v>0.471</v>
      </c>
      <c r="B473" s="14" t="n">
        <f aca="false">(SIN(0.5*'Parche Rectangular'!$C$9*'Parche Rectangular'!$C$12*COS(A473))/COS(A473))^2</f>
        <v>0.703392779612579</v>
      </c>
      <c r="C473" s="14" t="n">
        <f aca="false">BESSELJ('Parche Rectangular'!$C$9*'Parche Rectangular'!$C$16*SIN(A473),0)</f>
        <v>0.892768917211176</v>
      </c>
      <c r="D473" s="14" t="n">
        <f aca="false">SIN(A473)^3</f>
        <v>0.0934392274864284</v>
      </c>
      <c r="E473" s="14" t="n">
        <f aca="false">Tabla14[[#This Row],[( sin(0.5*k0*W*cos θ)/cos θ )²]]*Tabla14[[#This Row],[J0(k0*L*sin θ)]]*Tabla14[[#This Row],[sin³ θ]]</f>
        <v>0.0586767710105942</v>
      </c>
    </row>
    <row r="474" customFormat="false" ht="15" hidden="false" customHeight="false" outlineLevel="0" collapsed="false">
      <c r="A474" s="14" t="n">
        <f aca="false">A473+0.001</f>
        <v>0.472</v>
      </c>
      <c r="B474" s="14" t="n">
        <f aca="false">(SIN(0.5*'Parche Rectangular'!$C$9*'Parche Rectangular'!$C$12*COS(A474))/COS(A474))^2</f>
        <v>0.703571732927756</v>
      </c>
      <c r="C474" s="14" t="n">
        <f aca="false">BESSELJ('Parche Rectangular'!$C$9*'Parche Rectangular'!$C$16*SIN(A474),0)</f>
        <v>0.89235915218154</v>
      </c>
      <c r="D474" s="14" t="n">
        <f aca="false">SIN(A474)^3</f>
        <v>0.0939906479030948</v>
      </c>
      <c r="E474" s="14" t="n">
        <f aca="false">Tabla14[[#This Row],[( sin(0.5*k0*W*cos θ)/cos θ )²]]*Tabla14[[#This Row],[J0(k0*L*sin θ)]]*Tabla14[[#This Row],[sin³ θ]]</f>
        <v>0.0590109638507347</v>
      </c>
    </row>
    <row r="475" customFormat="false" ht="15" hidden="false" customHeight="false" outlineLevel="0" collapsed="false">
      <c r="A475" s="14" t="n">
        <f aca="false">A474+0.001</f>
        <v>0.473</v>
      </c>
      <c r="B475" s="14" t="n">
        <f aca="false">(SIN(0.5*'Parche Rectangular'!$C$9*'Parche Rectangular'!$C$12*COS(A475))/COS(A475))^2</f>
        <v>0.70375098174416</v>
      </c>
      <c r="C475" s="14" t="n">
        <f aca="false">BESSELJ('Parche Rectangular'!$C$9*'Parche Rectangular'!$C$16*SIN(A475),0)</f>
        <v>0.891948883838984</v>
      </c>
      <c r="D475" s="14" t="n">
        <f aca="false">SIN(A475)^3</f>
        <v>0.0945439504133811</v>
      </c>
      <c r="E475" s="14" t="n">
        <f aca="false">Tabla14[[#This Row],[( sin(0.5*k0*W*cos θ)/cos θ )²]]*Tabla14[[#This Row],[J0(k0*L*sin θ)]]*Tabla14[[#This Row],[sin³ θ]]</f>
        <v>0.0593461739117649</v>
      </c>
    </row>
    <row r="476" customFormat="false" ht="15" hidden="false" customHeight="false" outlineLevel="0" collapsed="false">
      <c r="A476" s="14" t="n">
        <f aca="false">A475+0.001</f>
        <v>0.474</v>
      </c>
      <c r="B476" s="14" t="n">
        <f aca="false">(SIN(0.5*'Parche Rectangular'!$C$9*'Parche Rectangular'!$C$12*COS(A476))/COS(A476))^2</f>
        <v>0.703930525507289</v>
      </c>
      <c r="C476" s="14" t="n">
        <f aca="false">BESSELJ('Parche Rectangular'!$C$9*'Parche Rectangular'!$C$16*SIN(A476),0)</f>
        <v>0.891538114204614</v>
      </c>
      <c r="D476" s="14" t="n">
        <f aca="false">SIN(A476)^3</f>
        <v>0.0950991353801636</v>
      </c>
      <c r="E476" s="14" t="n">
        <f aca="false">Tabla14[[#This Row],[( sin(0.5*k0*W*cos θ)/cos θ )²]]*Tabla14[[#This Row],[J0(k0*L*sin θ)]]*Tabla14[[#This Row],[sin³ θ]]</f>
        <v>0.0596824003284089</v>
      </c>
    </row>
    <row r="477" customFormat="false" ht="15" hidden="false" customHeight="false" outlineLevel="0" collapsed="false">
      <c r="A477" s="14" t="n">
        <f aca="false">A476+0.001</f>
        <v>0.475</v>
      </c>
      <c r="B477" s="14" t="n">
        <f aca="false">(SIN(0.5*'Parche Rectangular'!$C$9*'Parche Rectangular'!$C$12*COS(A477))/COS(A477))^2</f>
        <v>0.7041103636613</v>
      </c>
      <c r="C477" s="14" t="n">
        <f aca="false">BESSELJ('Parche Rectangular'!$C$9*'Parche Rectangular'!$C$16*SIN(A477),0)</f>
        <v>0.891126845300905</v>
      </c>
      <c r="D477" s="14" t="n">
        <f aca="false">SIN(A477)^3</f>
        <v>0.095656203146643</v>
      </c>
      <c r="E477" s="14" t="n">
        <f aca="false">Tabla14[[#This Row],[( sin(0.5*k0*W*cos θ)/cos θ )²]]*Tabla14[[#This Row],[J0(k0*L*sin θ)]]*Tabla14[[#This Row],[sin³ θ]]</f>
        <v>0.0600196422209528</v>
      </c>
    </row>
    <row r="478" customFormat="false" ht="15" hidden="false" customHeight="false" outlineLevel="0" collapsed="false">
      <c r="A478" s="14" t="n">
        <f aca="false">A477+0.001</f>
        <v>0.476</v>
      </c>
      <c r="B478" s="14" t="n">
        <f aca="false">(SIN(0.5*'Parche Rectangular'!$C$9*'Parche Rectangular'!$C$12*COS(A478))/COS(A478))^2</f>
        <v>0.704290495649014</v>
      </c>
      <c r="C478" s="14" t="n">
        <f aca="false">BESSELJ('Parche Rectangular'!$C$9*'Parche Rectangular'!$C$16*SIN(A478),0)</f>
        <v>0.890715079151685</v>
      </c>
      <c r="D478" s="14" t="n">
        <f aca="false">SIN(A478)^3</f>
        <v>0.0962151540363361</v>
      </c>
      <c r="E478" s="14" t="n">
        <f aca="false">Tabla14[[#This Row],[( sin(0.5*k0*W*cos θ)/cos θ )²]]*Tabla14[[#This Row],[J0(k0*L*sin θ)]]*Tabla14[[#This Row],[sin³ θ]]</f>
        <v>0.06035789869526</v>
      </c>
    </row>
    <row r="479" customFormat="false" ht="15" hidden="false" customHeight="false" outlineLevel="0" collapsed="false">
      <c r="A479" s="14" t="n">
        <f aca="false">A478+0.001</f>
        <v>0.477</v>
      </c>
      <c r="B479" s="14" t="n">
        <f aca="false">(SIN(0.5*'Parche Rectangular'!$C$9*'Parche Rectangular'!$C$12*COS(A479))/COS(A479))^2</f>
        <v>0.704470920911916</v>
      </c>
      <c r="C479" s="14" t="n">
        <f aca="false">BESSELJ('Parche Rectangular'!$C$9*'Parche Rectangular'!$C$16*SIN(A479),0)</f>
        <v>0.890302817782124</v>
      </c>
      <c r="D479" s="14" t="n">
        <f aca="false">SIN(A479)^3</f>
        <v>0.0967759883530677</v>
      </c>
      <c r="E479" s="14" t="n">
        <f aca="false">Tabla14[[#This Row],[( sin(0.5*k0*W*cos θ)/cos θ )²]]*Tabla14[[#This Row],[J0(k0*L*sin θ)]]*Tabla14[[#This Row],[sin³ θ]]</f>
        <v>0.0606971688427872</v>
      </c>
    </row>
    <row r="480" customFormat="false" ht="15" hidden="false" customHeight="false" outlineLevel="0" collapsed="false">
      <c r="A480" s="14" t="n">
        <f aca="false">A479+0.001</f>
        <v>0.478</v>
      </c>
      <c r="B480" s="14" t="n">
        <f aca="false">(SIN(0.5*'Parche Rectangular'!$C$9*'Parche Rectangular'!$C$12*COS(A480))/COS(A480))^2</f>
        <v>0.70465163889015</v>
      </c>
      <c r="C480" s="14" t="n">
        <f aca="false">BESSELJ('Parche Rectangular'!$C$9*'Parche Rectangular'!$C$16*SIN(A480),0)</f>
        <v>0.889890063218716</v>
      </c>
      <c r="D480" s="14" t="n">
        <f aca="false">SIN(A480)^3</f>
        <v>0.0973387063809623</v>
      </c>
      <c r="E480" s="14" t="n">
        <f aca="false">Tabla14[[#This Row],[( sin(0.5*k0*W*cos θ)/cos θ )²]]*Tabla14[[#This Row],[J0(k0*L*sin θ)]]*Tabla14[[#This Row],[sin³ θ]]</f>
        <v>0.0610374517406015</v>
      </c>
    </row>
    <row r="481" customFormat="false" ht="15" hidden="false" customHeight="false" outlineLevel="0" collapsed="false">
      <c r="A481" s="14" t="n">
        <f aca="false">A480+0.001</f>
        <v>0.479</v>
      </c>
      <c r="B481" s="14" t="n">
        <f aca="false">(SIN(0.5*'Parche Rectangular'!$C$9*'Parche Rectangular'!$C$12*COS(A481))/COS(A481))^2</f>
        <v>0.704832649022524</v>
      </c>
      <c r="C481" s="14" t="n">
        <f aca="false">BESSELJ('Parche Rectangular'!$C$9*'Parche Rectangular'!$C$16*SIN(A481),0)</f>
        <v>0.889476817489269</v>
      </c>
      <c r="D481" s="14" t="n">
        <f aca="false">SIN(A481)^3</f>
        <v>0.0979033083844364</v>
      </c>
      <c r="E481" s="14" t="n">
        <f aca="false">Tabla14[[#This Row],[( sin(0.5*k0*W*cos θ)/cos θ )²]]*Tabla14[[#This Row],[J0(k0*L*sin θ)]]*Tabla14[[#This Row],[sin³ θ]]</f>
        <v>0.0613787464513959</v>
      </c>
    </row>
    <row r="482" customFormat="false" ht="15" hidden="false" customHeight="false" outlineLevel="0" collapsed="false">
      <c r="A482" s="14" t="n">
        <f aca="false">A481+0.001</f>
        <v>0.48</v>
      </c>
      <c r="B482" s="14" t="n">
        <f aca="false">(SIN(0.5*'Parche Rectangular'!$C$9*'Parche Rectangular'!$C$12*COS(A482))/COS(A482))^2</f>
        <v>0.705013950746504</v>
      </c>
      <c r="C482" s="14" t="n">
        <f aca="false">BESSELJ('Parche Rectangular'!$C$9*'Parche Rectangular'!$C$16*SIN(A482),0)</f>
        <v>0.889063082622887</v>
      </c>
      <c r="D482" s="14" t="n">
        <f aca="false">SIN(A482)^3</f>
        <v>0.0984697946081908</v>
      </c>
      <c r="E482" s="14" t="n">
        <f aca="false">Tabla14[[#This Row],[( sin(0.5*k0*W*cos θ)/cos θ )²]]*Tabla14[[#This Row],[J0(k0*L*sin θ)]]*Tabla14[[#This Row],[sin³ θ]]</f>
        <v>0.0617210520235068</v>
      </c>
    </row>
    <row r="483" customFormat="false" ht="15" hidden="false" customHeight="false" outlineLevel="0" collapsed="false">
      <c r="A483" s="14" t="n">
        <f aca="false">A482+0.001</f>
        <v>0.481</v>
      </c>
      <c r="B483" s="14" t="n">
        <f aca="false">(SIN(0.5*'Parche Rectangular'!$C$9*'Parche Rectangular'!$C$12*COS(A483))/COS(A483))^2</f>
        <v>0.705195543498221</v>
      </c>
      <c r="C483" s="14" t="n">
        <f aca="false">BESSELJ('Parche Rectangular'!$C$9*'Parche Rectangular'!$C$16*SIN(A483),0)</f>
        <v>0.888648860649956</v>
      </c>
      <c r="D483" s="14" t="n">
        <f aca="false">SIN(A483)^3</f>
        <v>0.0990381652772027</v>
      </c>
      <c r="E483" s="14" t="n">
        <f aca="false">Tabla14[[#This Row],[( sin(0.5*k0*W*cos θ)/cos θ )²]]*Tabla14[[#This Row],[J0(k0*L*sin θ)]]*Tabla14[[#This Row],[sin³ θ]]</f>
        <v>0.0620643674909306</v>
      </c>
    </row>
    <row r="484" customFormat="false" ht="15" hidden="false" customHeight="false" outlineLevel="0" collapsed="false">
      <c r="A484" s="14" t="n">
        <f aca="false">A483+0.001</f>
        <v>0.482</v>
      </c>
      <c r="B484" s="14" t="n">
        <f aca="false">(SIN(0.5*'Parche Rectangular'!$C$9*'Parche Rectangular'!$C$12*COS(A484))/COS(A484))^2</f>
        <v>0.705377426712464</v>
      </c>
      <c r="C484" s="14" t="n">
        <f aca="false">BESSELJ('Parche Rectangular'!$C$9*'Parche Rectangular'!$C$16*SIN(A484),0)</f>
        <v>0.888234153602133</v>
      </c>
      <c r="D484" s="14" t="n">
        <f aca="false">SIN(A484)^3</f>
        <v>0.0996084205967187</v>
      </c>
      <c r="E484" s="14" t="n">
        <f aca="false">Tabla14[[#This Row],[( sin(0.5*k0*W*cos θ)/cos θ )²]]*Tabla14[[#This Row],[J0(k0*L*sin θ)]]*Tabla14[[#This Row],[sin³ θ]]</f>
        <v>0.0624086918733413</v>
      </c>
    </row>
    <row r="485" customFormat="false" ht="15" hidden="false" customHeight="false" outlineLevel="0" collapsed="false">
      <c r="A485" s="14" t="n">
        <f aca="false">A484+0.001</f>
        <v>0.483</v>
      </c>
      <c r="B485" s="14" t="n">
        <f aca="false">(SIN(0.5*'Parche Rectangular'!$C$9*'Parche Rectangular'!$C$12*COS(A485))/COS(A485))^2</f>
        <v>0.705559599822682</v>
      </c>
      <c r="C485" s="14" t="n">
        <f aca="false">BESSELJ('Parche Rectangular'!$C$9*'Parche Rectangular'!$C$16*SIN(A485),0)</f>
        <v>0.887818963512331</v>
      </c>
      <c r="D485" s="14" t="n">
        <f aca="false">SIN(A485)^3</f>
        <v>0.100180560752248</v>
      </c>
      <c r="E485" s="14" t="n">
        <f aca="false">Tabla14[[#This Row],[( sin(0.5*k0*W*cos θ)/cos θ )²]]*Tabla14[[#This Row],[J0(k0*L*sin θ)]]*Tabla14[[#This Row],[sin³ θ]]</f>
        <v>0.0627540241761077</v>
      </c>
    </row>
    <row r="486" customFormat="false" ht="15" hidden="false" customHeight="false" outlineLevel="0" collapsed="false">
      <c r="A486" s="14" t="n">
        <f aca="false">A485+0.001</f>
        <v>0.484</v>
      </c>
      <c r="B486" s="14" t="n">
        <f aca="false">(SIN(0.5*'Parche Rectangular'!$C$9*'Parche Rectangular'!$C$12*COS(A486))/COS(A486))^2</f>
        <v>0.705742062260988</v>
      </c>
      <c r="C486" s="14" t="n">
        <f aca="false">BESSELJ('Parche Rectangular'!$C$9*'Parche Rectangular'!$C$16*SIN(A486),0)</f>
        <v>0.887403292414698</v>
      </c>
      <c r="D486" s="14" t="n">
        <f aca="false">SIN(A486)^3</f>
        <v>0.100754585909554</v>
      </c>
      <c r="E486" s="14" t="n">
        <f aca="false">Tabla14[[#This Row],[( sin(0.5*k0*W*cos θ)/cos θ )²]]*Tabla14[[#This Row],[J0(k0*L*sin θ)]]*Tabla14[[#This Row],[sin³ θ]]</f>
        <v>0.063100363390311</v>
      </c>
    </row>
    <row r="487" customFormat="false" ht="15" hidden="false" customHeight="false" outlineLevel="0" collapsed="false">
      <c r="A487" s="14" t="n">
        <f aca="false">A486+0.001</f>
        <v>0.485</v>
      </c>
      <c r="B487" s="14" t="n">
        <f aca="false">(SIN(0.5*'Parche Rectangular'!$C$9*'Parche Rectangular'!$C$12*COS(A487))/COS(A487))^2</f>
        <v>0.70592481345815</v>
      </c>
      <c r="C487" s="14" t="n">
        <f aca="false">BESSELJ('Parche Rectangular'!$C$9*'Parche Rectangular'!$C$16*SIN(A487),0)</f>
        <v>0.886987142344614</v>
      </c>
      <c r="D487" s="14" t="n">
        <f aca="false">SIN(A487)^3</f>
        <v>0.10133049621465</v>
      </c>
      <c r="E487" s="14" t="n">
        <f aca="false">Tabla14[[#This Row],[( sin(0.5*k0*W*cos θ)/cos θ )²]]*Tabla14[[#This Row],[J0(k0*L*sin θ)]]*Tabla14[[#This Row],[sin³ θ]]</f>
        <v>0.0634477084927632</v>
      </c>
    </row>
    <row r="488" customFormat="false" ht="15" hidden="false" customHeight="false" outlineLevel="0" collapsed="false">
      <c r="A488" s="14" t="n">
        <f aca="false">A487+0.001</f>
        <v>0.486</v>
      </c>
      <c r="B488" s="14" t="n">
        <f aca="false">(SIN(0.5*'Parche Rectangular'!$C$9*'Parche Rectangular'!$C$12*COS(A488))/COS(A488))^2</f>
        <v>0.706107852843601</v>
      </c>
      <c r="C488" s="14" t="n">
        <f aca="false">BESSELJ('Parche Rectangular'!$C$9*'Parche Rectangular'!$C$16*SIN(A488),0)</f>
        <v>0.886570515338668</v>
      </c>
      <c r="D488" s="14" t="n">
        <f aca="false">SIN(A488)^3</f>
        <v>0.10190829179379</v>
      </c>
      <c r="E488" s="14" t="n">
        <f aca="false">Tabla14[[#This Row],[( sin(0.5*k0*W*cos θ)/cos θ )²]]*Tabla14[[#This Row],[J0(k0*L*sin θ)]]*Tabla14[[#This Row],[sin³ θ]]</f>
        <v>0.0637960584460247</v>
      </c>
    </row>
    <row r="489" customFormat="false" ht="15" hidden="false" customHeight="false" outlineLevel="0" collapsed="false">
      <c r="A489" s="14" t="n">
        <f aca="false">A488+0.001</f>
        <v>0.487</v>
      </c>
      <c r="B489" s="14" t="n">
        <f aca="false">(SIN(0.5*'Parche Rectangular'!$C$9*'Parche Rectangular'!$C$12*COS(A489))/COS(A489))^2</f>
        <v>0.70629117984543</v>
      </c>
      <c r="C489" s="14" t="n">
        <f aca="false">BESSELJ('Parche Rectangular'!$C$9*'Parche Rectangular'!$C$16*SIN(A489),0)</f>
        <v>0.886153413434648</v>
      </c>
      <c r="D489" s="14" t="n">
        <f aca="false">SIN(A489)^3</f>
        <v>0.102487972753463</v>
      </c>
      <c r="E489" s="14" t="n">
        <f aca="false">Tabla14[[#This Row],[( sin(0.5*k0*W*cos θ)/cos θ )²]]*Tabla14[[#This Row],[J0(k0*L*sin θ)]]*Tabla14[[#This Row],[sin³ θ]]</f>
        <v>0.064145412198423</v>
      </c>
    </row>
    <row r="490" customFormat="false" ht="15" hidden="false" customHeight="false" outlineLevel="0" collapsed="false">
      <c r="A490" s="14" t="n">
        <f aca="false">A489+0.001</f>
        <v>0.488</v>
      </c>
      <c r="B490" s="14" t="n">
        <f aca="false">(SIN(0.5*'Parche Rectangular'!$C$9*'Parche Rectangular'!$C$12*COS(A490))/COS(A490))^2</f>
        <v>0.706474793890385</v>
      </c>
      <c r="C490" s="14" t="n">
        <f aca="false">BESSELJ('Parche Rectangular'!$C$9*'Parche Rectangular'!$C$16*SIN(A490),0)</f>
        <v>0.885735838671526</v>
      </c>
      <c r="D490" s="14" t="n">
        <f aca="false">SIN(A490)^3</f>
        <v>0.103069539180387</v>
      </c>
      <c r="E490" s="14" t="n">
        <f aca="false">Tabla14[[#This Row],[( sin(0.5*k0*W*cos θ)/cos θ )²]]*Tabla14[[#This Row],[J0(k0*L*sin θ)]]*Tabla14[[#This Row],[sin³ θ]]</f>
        <v>0.0644957686840713</v>
      </c>
    </row>
    <row r="491" customFormat="false" ht="15" hidden="false" customHeight="false" outlineLevel="0" collapsed="false">
      <c r="A491" s="14" t="n">
        <f aca="false">A490+0.001</f>
        <v>0.489</v>
      </c>
      <c r="B491" s="14" t="n">
        <f aca="false">(SIN(0.5*'Parche Rectangular'!$C$9*'Parche Rectangular'!$C$12*COS(A491))/COS(A491))^2</f>
        <v>0.706658694403876</v>
      </c>
      <c r="C491" s="14" t="n">
        <f aca="false">BESSELJ('Parche Rectangular'!$C$9*'Parche Rectangular'!$C$16*SIN(A491),0)</f>
        <v>0.885317793089441</v>
      </c>
      <c r="D491" s="14" t="n">
        <f aca="false">SIN(A491)^3</f>
        <v>0.103652991141505</v>
      </c>
      <c r="E491" s="14" t="n">
        <f aca="false">Tabla14[[#This Row],[( sin(0.5*k0*W*cos θ)/cos θ )²]]*Tabla14[[#This Row],[J0(k0*L*sin θ)]]*Tabla14[[#This Row],[sin³ θ]]</f>
        <v>0.0648471268228875</v>
      </c>
    </row>
    <row r="492" customFormat="false" ht="15" hidden="false" customHeight="false" outlineLevel="0" collapsed="false">
      <c r="A492" s="14" t="n">
        <f aca="false">A491+0.001</f>
        <v>0.49</v>
      </c>
      <c r="B492" s="14" t="n">
        <f aca="false">(SIN(0.5*'Parche Rectangular'!$C$9*'Parche Rectangular'!$C$12*COS(A492))/COS(A492))^2</f>
        <v>0.706842880809971</v>
      </c>
      <c r="C492" s="14" t="n">
        <f aca="false">BESSELJ('Parche Rectangular'!$C$9*'Parche Rectangular'!$C$16*SIN(A492),0)</f>
        <v>0.884899278729691</v>
      </c>
      <c r="D492" s="14" t="n">
        <f aca="false">SIN(A492)^3</f>
        <v>0.104238328683974</v>
      </c>
      <c r="E492" s="14" t="n">
        <f aca="false">Tabla14[[#This Row],[( sin(0.5*k0*W*cos θ)/cos θ )²]]*Tabla14[[#This Row],[J0(k0*L*sin θ)]]*Tabla14[[#This Row],[sin³ θ]]</f>
        <v>0.0651994855206128</v>
      </c>
    </row>
    <row r="493" customFormat="false" ht="15" hidden="false" customHeight="false" outlineLevel="0" collapsed="false">
      <c r="A493" s="14" t="n">
        <f aca="false">A492+0.001</f>
        <v>0.491</v>
      </c>
      <c r="B493" s="14" t="n">
        <f aca="false">(SIN(0.5*'Parche Rectangular'!$C$9*'Parche Rectangular'!$C$12*COS(A493))/COS(A493))^2</f>
        <v>0.707027352531395</v>
      </c>
      <c r="C493" s="14" t="n">
        <f aca="false">BESSELJ('Parche Rectangular'!$C$9*'Parche Rectangular'!$C$16*SIN(A493),0)</f>
        <v>0.884480297634712</v>
      </c>
      <c r="D493" s="14" t="n">
        <f aca="false">SIN(A493)^3</f>
        <v>0.104825551835164</v>
      </c>
      <c r="E493" s="14" t="n">
        <f aca="false">Tabla14[[#This Row],[( sin(0.5*k0*W*cos θ)/cos θ )²]]*Tabla14[[#This Row],[J0(k0*L*sin θ)]]*Tabla14[[#This Row],[sin³ θ]]</f>
        <v>0.0655528436688316</v>
      </c>
    </row>
    <row r="494" customFormat="false" ht="15" hidden="false" customHeight="false" outlineLevel="0" collapsed="false">
      <c r="A494" s="14" t="n">
        <f aca="false">A493+0.001</f>
        <v>0.492</v>
      </c>
      <c r="B494" s="14" t="n">
        <f aca="false">(SIN(0.5*'Parche Rectangular'!$C$9*'Parche Rectangular'!$C$12*COS(A494))/COS(A494))^2</f>
        <v>0.707212108989533</v>
      </c>
      <c r="C494" s="14" t="n">
        <f aca="false">BESSELJ('Parche Rectangular'!$C$9*'Parche Rectangular'!$C$16*SIN(A494),0)</f>
        <v>0.884060851848071</v>
      </c>
      <c r="D494" s="14" t="n">
        <f aca="false">SIN(A494)^3</f>
        <v>0.105414660602651</v>
      </c>
      <c r="E494" s="14" t="n">
        <f aca="false">Tabla14[[#This Row],[( sin(0.5*k0*W*cos θ)/cos θ )²]]*Tabla14[[#This Row],[J0(k0*L*sin θ)]]*Tabla14[[#This Row],[sin³ θ]]</f>
        <v>0.0659072001449906</v>
      </c>
    </row>
    <row r="495" customFormat="false" ht="15" hidden="false" customHeight="false" outlineLevel="0" collapsed="false">
      <c r="A495" s="14" t="n">
        <f aca="false">A494+0.001</f>
        <v>0.493</v>
      </c>
      <c r="B495" s="14" t="n">
        <f aca="false">(SIN(0.5*'Parche Rectangular'!$C$9*'Parche Rectangular'!$C$12*COS(A495))/COS(A495))^2</f>
        <v>0.707397149604428</v>
      </c>
      <c r="C495" s="14" t="n">
        <f aca="false">BESSELJ('Parche Rectangular'!$C$9*'Parche Rectangular'!$C$16*SIN(A495),0)</f>
        <v>0.883640943414443</v>
      </c>
      <c r="D495" s="14" t="n">
        <f aca="false">SIN(A495)^3</f>
        <v>0.106005654974211</v>
      </c>
      <c r="E495" s="14" t="n">
        <f aca="false">Tabla14[[#This Row],[( sin(0.5*k0*W*cos θ)/cos θ )²]]*Tabla14[[#This Row],[J0(k0*L*sin θ)]]*Tabla14[[#This Row],[sin³ θ]]</f>
        <v>0.0662625538124189</v>
      </c>
    </row>
    <row r="496" customFormat="false" ht="15" hidden="false" customHeight="false" outlineLevel="0" collapsed="false">
      <c r="A496" s="14" t="n">
        <f aca="false">A495+0.001</f>
        <v>0.494</v>
      </c>
      <c r="B496" s="14" t="n">
        <f aca="false">(SIN(0.5*'Parche Rectangular'!$C$9*'Parche Rectangular'!$C$12*COS(A496))/COS(A496))^2</f>
        <v>0.707582473794782</v>
      </c>
      <c r="C496" s="14" t="n">
        <f aca="false">BESSELJ('Parche Rectangular'!$C$9*'Parche Rectangular'!$C$16*SIN(A496),0)</f>
        <v>0.883220574379604</v>
      </c>
      <c r="D496" s="14" t="n">
        <f aca="false">SIN(A496)^3</f>
        <v>0.106598534917816</v>
      </c>
      <c r="E496" s="14" t="n">
        <f aca="false">Tabla14[[#This Row],[( sin(0.5*k0*W*cos θ)/cos θ )²]]*Tabla14[[#This Row],[J0(k0*L*sin θ)]]*Tabla14[[#This Row],[sin³ θ]]</f>
        <v>0.0666189035203477</v>
      </c>
    </row>
    <row r="497" customFormat="false" ht="15" hidden="false" customHeight="false" outlineLevel="0" collapsed="false">
      <c r="A497" s="14" t="n">
        <f aca="false">A496+0.001</f>
        <v>0.495</v>
      </c>
      <c r="B497" s="14" t="n">
        <f aca="false">(SIN(0.5*'Parche Rectangular'!$C$9*'Parche Rectangular'!$C$12*COS(A497))/COS(A497))^2</f>
        <v>0.707768080977954</v>
      </c>
      <c r="C497" s="14" t="n">
        <f aca="false">BESSELJ('Parche Rectangular'!$C$9*'Parche Rectangular'!$C$16*SIN(A497),0)</f>
        <v>0.882799746790417</v>
      </c>
      <c r="D497" s="14" t="n">
        <f aca="false">SIN(A497)^3</f>
        <v>0.107193300381626</v>
      </c>
      <c r="E497" s="14" t="n">
        <f aca="false">Tabla14[[#This Row],[( sin(0.5*k0*W*cos θ)/cos θ )²]]*Tabla14[[#This Row],[J0(k0*L*sin θ)]]*Tabla14[[#This Row],[sin³ θ]]</f>
        <v>0.0669762481039309</v>
      </c>
    </row>
    <row r="498" customFormat="false" ht="15" hidden="false" customHeight="false" outlineLevel="0" collapsed="false">
      <c r="A498" s="14" t="n">
        <f aca="false">A497+0.001</f>
        <v>0.496</v>
      </c>
      <c r="B498" s="14" t="n">
        <f aca="false">(SIN(0.5*'Parche Rectangular'!$C$9*'Parche Rectangular'!$C$12*COS(A498))/COS(A498))^2</f>
        <v>0.707953970569962</v>
      </c>
      <c r="C498" s="14" t="n">
        <f aca="false">BESSELJ('Parche Rectangular'!$C$9*'Parche Rectangular'!$C$16*SIN(A498),0)</f>
        <v>0.882378462694812</v>
      </c>
      <c r="D498" s="14" t="n">
        <f aca="false">SIN(A498)^3</f>
        <v>0.107789951293989</v>
      </c>
      <c r="E498" s="14" t="n">
        <f aca="false">Tabla14[[#This Row],[( sin(0.5*k0*W*cos θ)/cos θ )²]]*Tabla14[[#This Row],[J0(k0*L*sin θ)]]*Tabla14[[#This Row],[sin³ θ]]</f>
        <v>0.067334586384265</v>
      </c>
    </row>
    <row r="499" customFormat="false" ht="15" hidden="false" customHeight="false" outlineLevel="0" collapsed="false">
      <c r="A499" s="14" t="n">
        <f aca="false">A498+0.001</f>
        <v>0.497</v>
      </c>
      <c r="B499" s="14" t="n">
        <f aca="false">(SIN(0.5*'Parche Rectangular'!$C$9*'Parche Rectangular'!$C$12*COS(A499))/COS(A499))^2</f>
        <v>0.70814014198548</v>
      </c>
      <c r="C499" s="14" t="n">
        <f aca="false">BESSELJ('Parche Rectangular'!$C$9*'Parche Rectangular'!$C$16*SIN(A499),0)</f>
        <v>0.881956724141777</v>
      </c>
      <c r="D499" s="14" t="n">
        <f aca="false">SIN(A499)^3</f>
        <v>0.108388487563432</v>
      </c>
      <c r="E499" s="14" t="n">
        <f aca="false">Tabla14[[#This Row],[( sin(0.5*k0*W*cos θ)/cos θ )²]]*Tabla14[[#This Row],[J0(k0*L*sin θ)]]*Tabla14[[#This Row],[sin³ θ]]</f>
        <v>0.0676939171684105</v>
      </c>
    </row>
    <row r="500" customFormat="false" ht="15" hidden="false" customHeight="false" outlineLevel="0" collapsed="false">
      <c r="A500" s="14" t="n">
        <f aca="false">A499+0.001</f>
        <v>0.498</v>
      </c>
      <c r="B500" s="14" t="n">
        <f aca="false">(SIN(0.5*'Parche Rectangular'!$C$9*'Parche Rectangular'!$C$12*COS(A500))/COS(A500))^2</f>
        <v>0.708326594637842</v>
      </c>
      <c r="C500" s="14" t="n">
        <f aca="false">BESSELJ('Parche Rectangular'!$C$9*'Parche Rectangular'!$C$16*SIN(A500),0)</f>
        <v>0.881534533181343</v>
      </c>
      <c r="D500" s="14" t="n">
        <f aca="false">SIN(A500)^3</f>
        <v>0.108988909078659</v>
      </c>
      <c r="E500" s="14" t="n">
        <f aca="false">Tabla14[[#This Row],[( sin(0.5*k0*W*cos θ)/cos θ )²]]*Tabla14[[#This Row],[J0(k0*L*sin θ)]]*Tabla14[[#This Row],[sin³ θ]]</f>
        <v>0.0680542392494123</v>
      </c>
    </row>
    <row r="501" customFormat="false" ht="15" hidden="false" customHeight="false" outlineLevel="0" collapsed="false">
      <c r="A501" s="14" t="n">
        <f aca="false">A500+0.001</f>
        <v>0.499</v>
      </c>
      <c r="B501" s="14" t="n">
        <f aca="false">(SIN(0.5*'Parche Rectangular'!$C$9*'Parche Rectangular'!$C$12*COS(A501))/COS(A501))^2</f>
        <v>0.708513327939037</v>
      </c>
      <c r="C501" s="14" t="n">
        <f aca="false">BESSELJ('Parche Rectangular'!$C$9*'Parche Rectangular'!$C$16*SIN(A501),0)</f>
        <v>0.881111891864569</v>
      </c>
      <c r="D501" s="14" t="n">
        <f aca="false">SIN(A501)^3</f>
        <v>0.109591215708547</v>
      </c>
      <c r="E501" s="14" t="n">
        <f aca="false">Tabla14[[#This Row],[( sin(0.5*k0*W*cos θ)/cos θ )²]]*Tabla14[[#This Row],[J0(k0*L*sin θ)]]*Tabla14[[#This Row],[sin³ θ]]</f>
        <v>0.0684155514063209</v>
      </c>
    </row>
    <row r="502" customFormat="false" ht="15" hidden="false" customHeight="false" outlineLevel="0" collapsed="false">
      <c r="A502" s="14" t="n">
        <f aca="false">A501+0.001</f>
        <v>0.5</v>
      </c>
      <c r="B502" s="14" t="n">
        <f aca="false">(SIN(0.5*'Parche Rectangular'!$C$9*'Parche Rectangular'!$C$12*COS(A502))/COS(A502))^2</f>
        <v>0.708700341299713</v>
      </c>
      <c r="C502" s="14" t="n">
        <f aca="false">BESSELJ('Parche Rectangular'!$C$9*'Parche Rectangular'!$C$16*SIN(A502),0)</f>
        <v>0.880688802243528</v>
      </c>
      <c r="D502" s="14" t="n">
        <f aca="false">SIN(A502)^3</f>
        <v>0.110195407302139</v>
      </c>
      <c r="E502" s="14" t="n">
        <f aca="false">Tabla14[[#This Row],[( sin(0.5*k0*W*cos θ)/cos θ )²]]*Tabla14[[#This Row],[J0(k0*L*sin θ)]]*Tabla14[[#This Row],[sin³ θ]]</f>
        <v>0.0687778524042141</v>
      </c>
    </row>
    <row r="503" customFormat="false" ht="15" hidden="false" customHeight="false" outlineLevel="0" collapsed="false">
      <c r="A503" s="14" t="n">
        <f aca="false">A502+0.001</f>
        <v>0.501</v>
      </c>
      <c r="B503" s="14" t="n">
        <f aca="false">(SIN(0.5*'Parche Rectangular'!$C$9*'Parche Rectangular'!$C$12*COS(A503))/COS(A503))^2</f>
        <v>0.708887634129175</v>
      </c>
      <c r="C503" s="14" t="n">
        <f aca="false">BESSELJ('Parche Rectangular'!$C$9*'Parche Rectangular'!$C$16*SIN(A503),0)</f>
        <v>0.880265266371293</v>
      </c>
      <c r="D503" s="14" t="n">
        <f aca="false">SIN(A503)^3</f>
        <v>0.110801483688644</v>
      </c>
      <c r="E503" s="14" t="n">
        <f aca="false">Tabla14[[#This Row],[( sin(0.5*k0*W*cos θ)/cos θ )²]]*Tabla14[[#This Row],[J0(k0*L*sin θ)]]*Tabla14[[#This Row],[sin³ θ]]</f>
        <v>0.0691411409942183</v>
      </c>
    </row>
    <row r="504" customFormat="false" ht="15" hidden="false" customHeight="false" outlineLevel="0" collapsed="false">
      <c r="A504" s="14" t="n">
        <f aca="false">A503+0.001</f>
        <v>0.502</v>
      </c>
      <c r="B504" s="14" t="n">
        <f aca="false">(SIN(0.5*'Parche Rectangular'!$C$9*'Parche Rectangular'!$C$12*COS(A504))/COS(A504))^2</f>
        <v>0.709075205835385</v>
      </c>
      <c r="C504" s="14" t="n">
        <f aca="false">BESSELJ('Parche Rectangular'!$C$9*'Parche Rectangular'!$C$16*SIN(A504),0)</f>
        <v>0.879841286301923</v>
      </c>
      <c r="D504" s="14" t="n">
        <f aca="false">SIN(A504)^3</f>
        <v>0.111409444677429</v>
      </c>
      <c r="E504" s="14" t="n">
        <f aca="false">Tabla14[[#This Row],[( sin(0.5*k0*W*cos θ)/cos θ )²]]*Tabla14[[#This Row],[J0(k0*L*sin θ)]]*Tabla14[[#This Row],[sin³ θ]]</f>
        <v>0.0695054159135302</v>
      </c>
    </row>
    <row r="505" customFormat="false" ht="15" hidden="false" customHeight="false" outlineLevel="0" collapsed="false">
      <c r="A505" s="14" t="n">
        <f aca="false">A504+0.001</f>
        <v>0.503</v>
      </c>
      <c r="B505" s="14" t="n">
        <f aca="false">(SIN(0.5*'Parche Rectangular'!$C$9*'Parche Rectangular'!$C$12*COS(A505))/COS(A505))^2</f>
        <v>0.709263055824961</v>
      </c>
      <c r="C505" s="14" t="n">
        <f aca="false">BESSELJ('Parche Rectangular'!$C$9*'Parche Rectangular'!$C$16*SIN(A505),0)</f>
        <v>0.87941686409045</v>
      </c>
      <c r="D505" s="14" t="n">
        <f aca="false">SIN(A505)^3</f>
        <v>0.112019290058022</v>
      </c>
      <c r="E505" s="14" t="n">
        <f aca="false">Tabla14[[#This Row],[( sin(0.5*k0*W*cos θ)/cos θ )²]]*Tabla14[[#This Row],[J0(k0*L*sin θ)]]*Tabla14[[#This Row],[sin³ θ]]</f>
        <v>0.0698706758854394</v>
      </c>
    </row>
    <row r="506" customFormat="false" ht="15" hidden="false" customHeight="false" outlineLevel="0" collapsed="false">
      <c r="A506" s="14" t="n">
        <f aca="false">A505+0.001</f>
        <v>0.504</v>
      </c>
      <c r="B506" s="14" t="n">
        <f aca="false">(SIN(0.5*'Parche Rectangular'!$C$9*'Parche Rectangular'!$C$12*COS(A506))/COS(A506))^2</f>
        <v>0.70945118350318</v>
      </c>
      <c r="C506" s="14" t="n">
        <f aca="false">BESSELJ('Parche Rectangular'!$C$9*'Parche Rectangular'!$C$16*SIN(A506),0)</f>
        <v>0.878992001792865</v>
      </c>
      <c r="D506" s="14" t="n">
        <f aca="false">SIN(A506)^3</f>
        <v>0.112631019600099</v>
      </c>
      <c r="E506" s="14" t="n">
        <f aca="false">Tabla14[[#This Row],[( sin(0.5*k0*W*cos θ)/cos θ )²]]*Tabla14[[#This Row],[J0(k0*L*sin θ)]]*Tabla14[[#This Row],[sin³ θ]]</f>
        <v>0.07023691961935</v>
      </c>
    </row>
    <row r="507" customFormat="false" ht="15" hidden="false" customHeight="false" outlineLevel="0" collapsed="false">
      <c r="A507" s="14" t="n">
        <f aca="false">A506+0.001</f>
        <v>0.505</v>
      </c>
      <c r="B507" s="14" t="n">
        <f aca="false">(SIN(0.5*'Parche Rectangular'!$C$9*'Parche Rectangular'!$C$12*COS(A507))/COS(A507))^2</f>
        <v>0.709639588273974</v>
      </c>
      <c r="C507" s="14" t="n">
        <f aca="false">BESSELJ('Parche Rectangular'!$C$9*'Parche Rectangular'!$C$16*SIN(A507),0)</f>
        <v>0.878566701466101</v>
      </c>
      <c r="D507" s="14" t="n">
        <f aca="false">SIN(A507)^3</f>
        <v>0.113244633053489</v>
      </c>
      <c r="E507" s="14" t="n">
        <f aca="false">Tabla14[[#This Row],[( sin(0.5*k0*W*cos θ)/cos θ )²]]*Tabla14[[#This Row],[J0(k0*L*sin θ)]]*Tabla14[[#This Row],[sin³ θ]]</f>
        <v>0.0706041458108036</v>
      </c>
    </row>
    <row r="508" customFormat="false" ht="15" hidden="false" customHeight="false" outlineLevel="0" collapsed="false">
      <c r="A508" s="14" t="n">
        <f aca="false">A507+0.001</f>
        <v>0.506</v>
      </c>
      <c r="B508" s="14" t="n">
        <f aca="false">(SIN(0.5*'Parche Rectangular'!$C$9*'Parche Rectangular'!$C$12*COS(A508))/COS(A508))^2</f>
        <v>0.709828269539932</v>
      </c>
      <c r="C508" s="14" t="n">
        <f aca="false">BESSELJ('Parche Rectangular'!$C$9*'Parche Rectangular'!$C$16*SIN(A508),0)</f>
        <v>0.878140965168022</v>
      </c>
      <c r="D508" s="14" t="n">
        <f aca="false">SIN(A508)^3</f>
        <v>0.11386013014817</v>
      </c>
      <c r="E508" s="14" t="n">
        <f aca="false">Tabla14[[#This Row],[( sin(0.5*k0*W*cos θ)/cos θ )²]]*Tabla14[[#This Row],[J0(k0*L*sin θ)]]*Tabla14[[#This Row],[sin³ θ]]</f>
        <v>0.0709723531415019</v>
      </c>
    </row>
    <row r="509" customFormat="false" ht="15" hidden="false" customHeight="false" outlineLevel="0" collapsed="false">
      <c r="A509" s="14" t="n">
        <f aca="false">A508+0.001</f>
        <v>0.507</v>
      </c>
      <c r="B509" s="14" t="n">
        <f aca="false">(SIN(0.5*'Parche Rectangular'!$C$9*'Parche Rectangular'!$C$12*COS(A509))/COS(A509))^2</f>
        <v>0.7100172267023</v>
      </c>
      <c r="C509" s="14" t="n">
        <f aca="false">BESSELJ('Parche Rectangular'!$C$9*'Parche Rectangular'!$C$16*SIN(A509),0)</f>
        <v>0.877714794957409</v>
      </c>
      <c r="D509" s="14" t="n">
        <f aca="false">SIN(A509)^3</f>
        <v>0.114477510594261</v>
      </c>
      <c r="E509" s="14" t="n">
        <f aca="false">Tabla14[[#This Row],[( sin(0.5*k0*W*cos θ)/cos θ )²]]*Tabla14[[#This Row],[J0(k0*L*sin θ)]]*Tabla14[[#This Row],[sin³ θ]]</f>
        <v>0.0713415402793295</v>
      </c>
    </row>
    <row r="510" customFormat="false" ht="15" hidden="false" customHeight="false" outlineLevel="0" collapsed="false">
      <c r="A510" s="14" t="n">
        <f aca="false">A509+0.001</f>
        <v>0.508</v>
      </c>
      <c r="B510" s="14" t="n">
        <f aca="false">(SIN(0.5*'Parche Rectangular'!$C$9*'Parche Rectangular'!$C$12*COS(A510))/COS(A510))^2</f>
        <v>0.710206459160981</v>
      </c>
      <c r="C510" s="14" t="n">
        <f aca="false">BESSELJ('Parche Rectangular'!$C$9*'Parche Rectangular'!$C$16*SIN(A510),0)</f>
        <v>0.877288192893946</v>
      </c>
      <c r="D510" s="14" t="n">
        <f aca="false">SIN(A510)^3</f>
        <v>0.115096774082024</v>
      </c>
      <c r="E510" s="14" t="n">
        <f aca="false">Tabla14[[#This Row],[( sin(0.5*k0*W*cos θ)/cos θ )²]]*Tabla14[[#This Row],[J0(k0*L*sin θ)]]*Tabla14[[#This Row],[sin³ θ]]</f>
        <v>0.0717117058783773</v>
      </c>
    </row>
    <row r="511" customFormat="false" ht="15" hidden="false" customHeight="false" outlineLevel="0" collapsed="false">
      <c r="A511" s="14" t="n">
        <f aca="false">A510+0.001</f>
        <v>0.509</v>
      </c>
      <c r="B511" s="14" t="n">
        <f aca="false">(SIN(0.5*'Parche Rectangular'!$C$9*'Parche Rectangular'!$C$12*COS(A511))/COS(A511))^2</f>
        <v>0.710395966314535</v>
      </c>
      <c r="C511" s="14" t="n">
        <f aca="false">BESSELJ('Parche Rectangular'!$C$9*'Parche Rectangular'!$C$16*SIN(A511),0)</f>
        <v>0.876861161038202</v>
      </c>
      <c r="D511" s="14" t="n">
        <f aca="false">SIN(A511)^3</f>
        <v>0.115717920281862</v>
      </c>
      <c r="E511" s="14" t="n">
        <f aca="false">Tabla14[[#This Row],[( sin(0.5*k0*W*cos θ)/cos θ )²]]*Tabla14[[#This Row],[J0(k0*L*sin θ)]]*Tabla14[[#This Row],[sin³ θ]]</f>
        <v>0.0720828485789658</v>
      </c>
    </row>
    <row r="512" customFormat="false" ht="15" hidden="false" customHeight="false" outlineLevel="0" collapsed="false">
      <c r="A512" s="14" t="n">
        <f aca="false">A511+0.001</f>
        <v>0.51</v>
      </c>
      <c r="B512" s="14" t="n">
        <f aca="false">(SIN(0.5*'Parche Rectangular'!$C$9*'Parche Rectangular'!$C$12*COS(A512))/COS(A512))^2</f>
        <v>0.710585747560176</v>
      </c>
      <c r="C512" s="14" t="n">
        <f aca="false">BESSELJ('Parche Rectangular'!$C$9*'Parche Rectangular'!$C$16*SIN(A512),0)</f>
        <v>0.876433701451623</v>
      </c>
      <c r="D512" s="14" t="n">
        <f aca="false">SIN(A512)^3</f>
        <v>0.116340948844312</v>
      </c>
      <c r="E512" s="14" t="n">
        <f aca="false">Tabla14[[#This Row],[( sin(0.5*k0*W*cos θ)/cos θ )²]]*Tabla14[[#This Row],[J0(k0*L*sin θ)]]*Tabla14[[#This Row],[sin³ θ]]</f>
        <v>0.0724549670076686</v>
      </c>
    </row>
    <row r="513" customFormat="false" ht="15" hidden="false" customHeight="false" outlineLevel="0" collapsed="false">
      <c r="A513" s="14" t="n">
        <f aca="false">A512+0.001</f>
        <v>0.511</v>
      </c>
      <c r="B513" s="14" t="n">
        <f aca="false">(SIN(0.5*'Parche Rectangular'!$C$9*'Parche Rectangular'!$C$12*COS(A513))/COS(A513))^2</f>
        <v>0.710775802293776</v>
      </c>
      <c r="C513" s="14" t="n">
        <f aca="false">BESSELJ('Parche Rectangular'!$C$9*'Parche Rectangular'!$C$16*SIN(A513),0)</f>
        <v>0.876005816196516</v>
      </c>
      <c r="D513" s="14" t="n">
        <f aca="false">SIN(A513)^3</f>
        <v>0.116965859400048</v>
      </c>
      <c r="E513" s="14" t="n">
        <f aca="false">Tabla14[[#This Row],[( sin(0.5*k0*W*cos θ)/cos θ )²]]*Tabla14[[#This Row],[J0(k0*L*sin θ)]]*Tabla14[[#This Row],[sin³ θ]]</f>
        <v>0.0728280597773365</v>
      </c>
    </row>
    <row r="514" customFormat="false" ht="15" hidden="false" customHeight="false" outlineLevel="0" collapsed="false">
      <c r="A514" s="14" t="n">
        <f aca="false">A513+0.001</f>
        <v>0.512</v>
      </c>
      <c r="B514" s="14" t="n">
        <f aca="false">(SIN(0.5*'Parche Rectangular'!$C$9*'Parche Rectangular'!$C$12*COS(A514))/COS(A514))^2</f>
        <v>0.710966129909866</v>
      </c>
      <c r="C514" s="14" t="n">
        <f aca="false">BESSELJ('Parche Rectangular'!$C$9*'Parche Rectangular'!$C$16*SIN(A514),0)</f>
        <v>0.875577507336033</v>
      </c>
      <c r="D514" s="14" t="n">
        <f aca="false">SIN(A514)^3</f>
        <v>0.117592651559877</v>
      </c>
      <c r="E514" s="14" t="n">
        <f aca="false">Tabla14[[#This Row],[( sin(0.5*k0*W*cos θ)/cos θ )²]]*Tabla14[[#This Row],[J0(k0*L*sin θ)]]*Tabla14[[#This Row],[sin³ θ]]</f>
        <v>0.0732021254871215</v>
      </c>
    </row>
    <row r="515" customFormat="false" ht="15" hidden="false" customHeight="false" outlineLevel="0" collapsed="false">
      <c r="A515" s="14" t="n">
        <f aca="false">A514+0.001</f>
        <v>0.513</v>
      </c>
      <c r="B515" s="14" t="n">
        <f aca="false">(SIN(0.5*'Parche Rectangular'!$C$9*'Parche Rectangular'!$C$12*COS(A515))/COS(A515))^2</f>
        <v>0.711156729801628</v>
      </c>
      <c r="C515" s="14" t="n">
        <f aca="false">BESSELJ('Parche Rectangular'!$C$9*'Parche Rectangular'!$C$16*SIN(A515),0)</f>
        <v>0.875148776934159</v>
      </c>
      <c r="D515" s="14" t="n">
        <f aca="false">SIN(A515)^3</f>
        <v>0.118221324914736</v>
      </c>
      <c r="E515" s="14" t="n">
        <f aca="false">Tabla14[[#This Row],[( sin(0.5*k0*W*cos θ)/cos θ )²]]*Tabla14[[#This Row],[J0(k0*L*sin θ)]]*Tabla14[[#This Row],[sin³ θ]]</f>
        <v>0.073577162722501</v>
      </c>
    </row>
    <row r="516" customFormat="false" ht="15" hidden="false" customHeight="false" outlineLevel="0" collapsed="false">
      <c r="A516" s="14" t="n">
        <f aca="false">A515+0.001</f>
        <v>0.514</v>
      </c>
      <c r="B516" s="14" t="n">
        <f aca="false">(SIN(0.5*'Parche Rectangular'!$C$9*'Parche Rectangular'!$C$12*COS(A516))/COS(A516))^2</f>
        <v>0.711347601360906</v>
      </c>
      <c r="C516" s="14" t="n">
        <f aca="false">BESSELJ('Parche Rectangular'!$C$9*'Parche Rectangular'!$C$16*SIN(A516),0)</f>
        <v>0.874719627055697</v>
      </c>
      <c r="D516" s="14" t="n">
        <f aca="false">SIN(A516)^3</f>
        <v>0.118851879035693</v>
      </c>
      <c r="E516" s="14" t="n">
        <f aca="false">Tabla14[[#This Row],[( sin(0.5*k0*W*cos θ)/cos θ )²]]*Tabla14[[#This Row],[J0(k0*L*sin θ)]]*Tabla14[[#This Row],[sin³ θ]]</f>
        <v>0.0739531700553022</v>
      </c>
    </row>
    <row r="517" customFormat="false" ht="15" hidden="false" customHeight="false" outlineLevel="0" collapsed="false">
      <c r="A517" s="14" t="n">
        <f aca="false">A516+0.001</f>
        <v>0.515</v>
      </c>
      <c r="B517" s="14" t="n">
        <f aca="false">(SIN(0.5*'Parche Rectangular'!$C$9*'Parche Rectangular'!$C$12*COS(A517))/COS(A517))^2</f>
        <v>0.711538743978196</v>
      </c>
      <c r="C517" s="14" t="n">
        <f aca="false">BESSELJ('Parche Rectangular'!$C$9*'Parche Rectangular'!$C$16*SIN(A517),0)</f>
        <v>0.874290059766257</v>
      </c>
      <c r="D517" s="14" t="n">
        <f aca="false">SIN(A517)^3</f>
        <v>0.119484313473944</v>
      </c>
      <c r="E517" s="14" t="n">
        <f aca="false">Tabla14[[#This Row],[( sin(0.5*k0*W*cos θ)/cos θ )²]]*Tabla14[[#This Row],[J0(k0*L*sin θ)]]*Tabla14[[#This Row],[sin³ θ]]</f>
        <v>0.0743301460437272</v>
      </c>
    </row>
    <row r="518" customFormat="false" ht="15" hidden="false" customHeight="false" outlineLevel="0" collapsed="false">
      <c r="A518" s="14" t="n">
        <f aca="false">A517+0.001</f>
        <v>0.516</v>
      </c>
      <c r="B518" s="14" t="n">
        <f aca="false">(SIN(0.5*'Parche Rectangular'!$C$9*'Parche Rectangular'!$C$12*COS(A518))/COS(A518))^2</f>
        <v>0.711730157042651</v>
      </c>
      <c r="C518" s="14" t="n">
        <f aca="false">BESSELJ('Parche Rectangular'!$C$9*'Parche Rectangular'!$C$16*SIN(A518),0)</f>
        <v>0.873860077132239</v>
      </c>
      <c r="D518" s="14" t="n">
        <f aca="false">SIN(A518)^3</f>
        <v>0.120118627760812</v>
      </c>
      <c r="E518" s="14" t="n">
        <f aca="false">Tabla14[[#This Row],[( sin(0.5*k0*W*cos θ)/cos θ )²]]*Tabla14[[#This Row],[J0(k0*L*sin θ)]]*Tabla14[[#This Row],[sin³ θ]]</f>
        <v>0.0747080892323779</v>
      </c>
    </row>
    <row r="519" customFormat="false" ht="15" hidden="false" customHeight="false" outlineLevel="0" collapsed="false">
      <c r="A519" s="14" t="n">
        <f aca="false">A518+0.001</f>
        <v>0.517</v>
      </c>
      <c r="B519" s="14" t="n">
        <f aca="false">(SIN(0.5*'Parche Rectangular'!$C$9*'Parche Rectangular'!$C$12*COS(A519))/COS(A519))^2</f>
        <v>0.711921839942084</v>
      </c>
      <c r="C519" s="14" t="n">
        <f aca="false">BESSELJ('Parche Rectangular'!$C$9*'Parche Rectangular'!$C$16*SIN(A519),0)</f>
        <v>0.873429681220819</v>
      </c>
      <c r="D519" s="14" t="n">
        <f aca="false">SIN(A519)^3</f>
        <v>0.120754821407746</v>
      </c>
      <c r="E519" s="14" t="n">
        <f aca="false">Tabla14[[#This Row],[( sin(0.5*k0*W*cos θ)/cos θ )²]]*Tabla14[[#This Row],[J0(k0*L*sin θ)]]*Tabla14[[#This Row],[sin³ θ]]</f>
        <v>0.0750869981522807</v>
      </c>
    </row>
    <row r="520" customFormat="false" ht="15" hidden="false" customHeight="false" outlineLevel="0" collapsed="false">
      <c r="A520" s="14" t="n">
        <f aca="false">A519+0.001</f>
        <v>0.518</v>
      </c>
      <c r="B520" s="14" t="n">
        <f aca="false">(SIN(0.5*'Parche Rectangular'!$C$9*'Parche Rectangular'!$C$12*COS(A520))/COS(A520))^2</f>
        <v>0.712113792062961</v>
      </c>
      <c r="C520" s="14" t="n">
        <f aca="false">BESSELJ('Parche Rectangular'!$C$9*'Parche Rectangular'!$C$16*SIN(A520),0)</f>
        <v>0.872998874099939</v>
      </c>
      <c r="D520" s="14" t="n">
        <f aca="false">SIN(A520)^3</f>
        <v>0.12139289390632</v>
      </c>
      <c r="E520" s="14" t="n">
        <f aca="false">Tabla14[[#This Row],[( sin(0.5*k0*W*cos θ)/cos θ )²]]*Tabla14[[#This Row],[J0(k0*L*sin θ)]]*Tabla14[[#This Row],[sin³ θ]]</f>
        <v>0.0754668713209125</v>
      </c>
    </row>
    <row r="521" customFormat="false" ht="15" hidden="false" customHeight="false" outlineLevel="0" collapsed="false">
      <c r="A521" s="14" t="n">
        <f aca="false">A520+0.001</f>
        <v>0.519</v>
      </c>
      <c r="B521" s="14" t="n">
        <f aca="false">(SIN(0.5*'Parche Rectangular'!$C$9*'Parche Rectangular'!$C$12*COS(A521))/COS(A521))^2</f>
        <v>0.712306012790404</v>
      </c>
      <c r="C521" s="14" t="n">
        <f aca="false">BESSELJ('Parche Rectangular'!$C$9*'Parche Rectangular'!$C$16*SIN(A521),0)</f>
        <v>0.872567657838287</v>
      </c>
      <c r="D521" s="14" t="n">
        <f aca="false">SIN(A521)^3</f>
        <v>0.122032844728234</v>
      </c>
      <c r="E521" s="14" t="n">
        <f aca="false">Tabla14[[#This Row],[( sin(0.5*k0*W*cos θ)/cos θ )²]]*Tabla14[[#This Row],[J0(k0*L*sin θ)]]*Tabla14[[#This Row],[sin³ θ]]</f>
        <v>0.075847707242226</v>
      </c>
    </row>
    <row r="522" customFormat="false" ht="15" hidden="false" customHeight="false" outlineLevel="0" collapsed="false">
      <c r="A522" s="14" t="n">
        <f aca="false">A521+0.001</f>
        <v>0.52</v>
      </c>
      <c r="B522" s="14" t="n">
        <f aca="false">(SIN(0.5*'Parche Rectangular'!$C$9*'Parche Rectangular'!$C$12*COS(A522))/COS(A522))^2</f>
        <v>0.712498501508194</v>
      </c>
      <c r="C522" s="14" t="n">
        <f aca="false">BESSELJ('Parche Rectangular'!$C$9*'Parche Rectangular'!$C$16*SIN(A522),0)</f>
        <v>0.87213603450529</v>
      </c>
      <c r="D522" s="14" t="n">
        <f aca="false">SIN(A522)^3</f>
        <v>0.122674673325311</v>
      </c>
      <c r="E522" s="14" t="n">
        <f aca="false">Tabla14[[#This Row],[( sin(0.5*k0*W*cos θ)/cos θ )²]]*Tabla14[[#This Row],[J0(k0*L*sin θ)]]*Tabla14[[#This Row],[sin³ θ]]</f>
        <v>0.0762295044066758</v>
      </c>
    </row>
    <row r="523" customFormat="false" ht="15" hidden="false" customHeight="false" outlineLevel="0" collapsed="false">
      <c r="A523" s="14" t="n">
        <f aca="false">A522+0.001</f>
        <v>0.521</v>
      </c>
      <c r="B523" s="14" t="n">
        <f aca="false">(SIN(0.5*'Parche Rectangular'!$C$9*'Parche Rectangular'!$C$12*COS(A523))/COS(A523))^2</f>
        <v>0.712691257598767</v>
      </c>
      <c r="C523" s="14" t="n">
        <f aca="false">BESSELJ('Parche Rectangular'!$C$9*'Parche Rectangular'!$C$16*SIN(A523),0)</f>
        <v>0.871704006171096</v>
      </c>
      <c r="D523" s="14" t="n">
        <f aca="false">SIN(A523)^3</f>
        <v>0.123318379129499</v>
      </c>
      <c r="E523" s="14" t="n">
        <f aca="false">Tabla14[[#This Row],[( sin(0.5*k0*W*cos θ)/cos θ )²]]*Tabla14[[#This Row],[J0(k0*L*sin θ)]]*Tabla14[[#This Row],[sin³ θ]]</f>
        <v>0.076612261291244</v>
      </c>
    </row>
    <row r="524" customFormat="false" ht="15" hidden="false" customHeight="false" outlineLevel="0" collapsed="false">
      <c r="A524" s="14" t="n">
        <f aca="false">A523+0.001</f>
        <v>0.522</v>
      </c>
      <c r="B524" s="14" t="n">
        <f aca="false">(SIN(0.5*'Parche Rectangular'!$C$9*'Parche Rectangular'!$C$12*COS(A524))/COS(A524))^2</f>
        <v>0.712884280443215</v>
      </c>
      <c r="C524" s="14" t="n">
        <f aca="false">BESSELJ('Parche Rectangular'!$C$9*'Parche Rectangular'!$C$16*SIN(A524),0)</f>
        <v>0.871271574906561</v>
      </c>
      <c r="D524" s="14" t="n">
        <f aca="false">SIN(A524)^3</f>
        <v>0.12396396155287</v>
      </c>
      <c r="E524" s="14" t="n">
        <f aca="false">Tabla14[[#This Row],[( sin(0.5*k0*W*cos θ)/cos θ )²]]*Tabla14[[#This Row],[J0(k0*L*sin θ)]]*Tabla14[[#This Row],[sin³ θ]]</f>
        <v>0.076995976359467</v>
      </c>
    </row>
    <row r="525" customFormat="false" ht="15" hidden="false" customHeight="false" outlineLevel="0" collapsed="false">
      <c r="A525" s="14" t="n">
        <f aca="false">A524+0.001</f>
        <v>0.523</v>
      </c>
      <c r="B525" s="14" t="n">
        <f aca="false">(SIN(0.5*'Parche Rectangular'!$C$9*'Parche Rectangular'!$C$12*COS(A525))/COS(A525))^2</f>
        <v>0.713077569421288</v>
      </c>
      <c r="C525" s="14" t="n">
        <f aca="false">BESSELJ('Parche Rectangular'!$C$9*'Parche Rectangular'!$C$16*SIN(A525),0)</f>
        <v>0.870838742783234</v>
      </c>
      <c r="D525" s="14" t="n">
        <f aca="false">SIN(A525)^3</f>
        <v>0.124611419987617</v>
      </c>
      <c r="E525" s="14" t="n">
        <f aca="false">Tabla14[[#This Row],[( sin(0.5*k0*W*cos θ)/cos θ )²]]*Tabla14[[#This Row],[J0(k0*L*sin θ)]]*Tabla14[[#This Row],[sin³ θ]]</f>
        <v>0.0773806480614616</v>
      </c>
    </row>
    <row r="526" customFormat="false" ht="15" hidden="false" customHeight="false" outlineLevel="0" collapsed="false">
      <c r="A526" s="14" t="n">
        <f aca="false">A525+0.001</f>
        <v>0.524</v>
      </c>
      <c r="B526" s="14" t="n">
        <f aca="false">(SIN(0.5*'Parche Rectangular'!$C$9*'Parche Rectangular'!$C$12*COS(A526))/COS(A526))^2</f>
        <v>0.713271123911392</v>
      </c>
      <c r="C526" s="14" t="n">
        <f aca="false">BESSELJ('Parche Rectangular'!$C$9*'Parche Rectangular'!$C$16*SIN(A526),0)</f>
        <v>0.870405511873347</v>
      </c>
      <c r="D526" s="14" t="n">
        <f aca="false">SIN(A526)^3</f>
        <v>0.125260753806062</v>
      </c>
      <c r="E526" s="14" t="n">
        <f aca="false">Tabla14[[#This Row],[( sin(0.5*k0*W*cos θ)/cos θ )²]]*Tabla14[[#This Row],[J0(k0*L*sin θ)]]*Tabla14[[#This Row],[sin³ θ]]</f>
        <v>0.0777662748339521</v>
      </c>
    </row>
    <row r="527" customFormat="false" ht="15" hidden="false" customHeight="false" outlineLevel="0" collapsed="false">
      <c r="A527" s="14" t="n">
        <f aca="false">A526+0.001</f>
        <v>0.525</v>
      </c>
      <c r="B527" s="14" t="n">
        <f aca="false">(SIN(0.5*'Parche Rectangular'!$C$9*'Parche Rectangular'!$C$12*COS(A527))/COS(A527))^2</f>
        <v>0.713464943290589</v>
      </c>
      <c r="C527" s="14" t="n">
        <f aca="false">BESSELJ('Parche Rectangular'!$C$9*'Parche Rectangular'!$C$16*SIN(A527),0)</f>
        <v>0.869971884249799</v>
      </c>
      <c r="D527" s="14" t="n">
        <f aca="false">SIN(A527)^3</f>
        <v>0.125911962360648</v>
      </c>
      <c r="E527" s="14" t="n">
        <f aca="false">Tabla14[[#This Row],[( sin(0.5*k0*W*cos θ)/cos θ )²]]*Tabla14[[#This Row],[J0(k0*L*sin θ)]]*Tabla14[[#This Row],[sin³ θ]]</f>
        <v>0.0781528551002969</v>
      </c>
    </row>
    <row r="528" customFormat="false" ht="15" hidden="false" customHeight="false" outlineLevel="0" collapsed="false">
      <c r="A528" s="14" t="n">
        <f aca="false">A527+0.001</f>
        <v>0.526</v>
      </c>
      <c r="B528" s="14" t="n">
        <f aca="false">(SIN(0.5*'Parche Rectangular'!$C$9*'Parche Rectangular'!$C$12*COS(A528))/COS(A528))^2</f>
        <v>0.713659026934599</v>
      </c>
      <c r="C528" s="14" t="n">
        <f aca="false">BESSELJ('Parche Rectangular'!$C$9*'Parche Rectangular'!$C$16*SIN(A528),0)</f>
        <v>0.86953786198614</v>
      </c>
      <c r="D528" s="14" t="n">
        <f aca="false">SIN(A528)^3</f>
        <v>0.126565044983944</v>
      </c>
      <c r="E528" s="14" t="n">
        <f aca="false">Tabla14[[#This Row],[( sin(0.5*k0*W*cos θ)/cos θ )²]]*Tabla14[[#This Row],[J0(k0*L*sin θ)]]*Tabla14[[#This Row],[sin³ θ]]</f>
        <v>0.0785403872705158</v>
      </c>
    </row>
    <row r="529" customFormat="false" ht="15" hidden="false" customHeight="false" outlineLevel="0" collapsed="false">
      <c r="A529" s="14" t="n">
        <f aca="false">A528+0.001</f>
        <v>0.527</v>
      </c>
      <c r="B529" s="14" t="n">
        <f aca="false">(SIN(0.5*'Parche Rectangular'!$C$9*'Parche Rectangular'!$C$12*COS(A529))/COS(A529))^2</f>
        <v>0.713853374217798</v>
      </c>
      <c r="C529" s="14" t="n">
        <f aca="false">BESSELJ('Parche Rectangular'!$C$9*'Parche Rectangular'!$C$16*SIN(A529),0)</f>
        <v>0.869103447156563</v>
      </c>
      <c r="D529" s="14" t="n">
        <f aca="false">SIN(A529)^3</f>
        <v>0.127220000988647</v>
      </c>
      <c r="E529" s="14" t="n">
        <f aca="false">Tabla14[[#This Row],[( sin(0.5*k0*W*cos θ)/cos θ )²]]*Tabla14[[#This Row],[J0(k0*L*sin θ)]]*Tabla14[[#This Row],[sin³ θ]]</f>
        <v>0.0789288697413173</v>
      </c>
    </row>
    <row r="530" customFormat="false" ht="15" hidden="false" customHeight="false" outlineLevel="0" collapsed="false">
      <c r="A530" s="14" t="n">
        <f aca="false">A529+0.001</f>
        <v>0.528</v>
      </c>
      <c r="B530" s="14" t="n">
        <f aca="false">(SIN(0.5*'Parche Rectangular'!$C$9*'Parche Rectangular'!$C$12*COS(A530))/COS(A530))^2</f>
        <v>0.71404798451322</v>
      </c>
      <c r="C530" s="14" t="n">
        <f aca="false">BESSELJ('Parche Rectangular'!$C$9*'Parche Rectangular'!$C$16*SIN(A530),0)</f>
        <v>0.868668641835882</v>
      </c>
      <c r="D530" s="14" t="n">
        <f aca="false">SIN(A530)^3</f>
        <v>0.127876829667579</v>
      </c>
      <c r="E530" s="14" t="n">
        <f aca="false">Tabla14[[#This Row],[( sin(0.5*k0*W*cos θ)/cos θ )²]]*Tabla14[[#This Row],[J0(k0*L*sin θ)]]*Tabla14[[#This Row],[sin³ θ]]</f>
        <v>0.0793183008961264</v>
      </c>
    </row>
    <row r="531" customFormat="false" ht="15" hidden="false" customHeight="false" outlineLevel="0" collapsed="false">
      <c r="A531" s="14" t="n">
        <f aca="false">A530+0.001</f>
        <v>0.529</v>
      </c>
      <c r="B531" s="14" t="n">
        <f aca="false">(SIN(0.5*'Parche Rectangular'!$C$9*'Parche Rectangular'!$C$12*COS(A531))/COS(A531))^2</f>
        <v>0.714242857192556</v>
      </c>
      <c r="C531" s="14" t="n">
        <f aca="false">BESSELJ('Parche Rectangular'!$C$9*'Parche Rectangular'!$C$16*SIN(A531),0)</f>
        <v>0.868233448099529</v>
      </c>
      <c r="D531" s="14" t="n">
        <f aca="false">SIN(A531)^3</f>
        <v>0.12853553029369</v>
      </c>
      <c r="E531" s="14" t="n">
        <f aca="false">Tabla14[[#This Row],[( sin(0.5*k0*W*cos θ)/cos θ )²]]*Tabla14[[#This Row],[J0(k0*L*sin θ)]]*Tabla14[[#This Row],[sin³ θ]]</f>
        <v>0.0797086791051121</v>
      </c>
    </row>
    <row r="532" customFormat="false" ht="15" hidden="false" customHeight="false" outlineLevel="0" collapsed="false">
      <c r="A532" s="14" t="n">
        <f aca="false">A531+0.001</f>
        <v>0.53</v>
      </c>
      <c r="B532" s="14" t="n">
        <f aca="false">(SIN(0.5*'Parche Rectangular'!$C$9*'Parche Rectangular'!$C$12*COS(A532))/COS(A532))^2</f>
        <v>0.714437991626153</v>
      </c>
      <c r="C532" s="14" t="n">
        <f aca="false">BESSELJ('Parche Rectangular'!$C$9*'Parche Rectangular'!$C$16*SIN(A532),0)</f>
        <v>0.86779786802353</v>
      </c>
      <c r="D532" s="14" t="n">
        <f aca="false">SIN(A532)^3</f>
        <v>0.129196102120063</v>
      </c>
      <c r="E532" s="14" t="n">
        <f aca="false">Tabla14[[#This Row],[( sin(0.5*k0*W*cos θ)/cos θ )²]]*Tabla14[[#This Row],[J0(k0*L*sin θ)]]*Tabla14[[#This Row],[sin³ θ]]</f>
        <v>0.0801000027252156</v>
      </c>
    </row>
    <row r="533" customFormat="false" ht="15" hidden="false" customHeight="false" outlineLevel="0" collapsed="false">
      <c r="A533" s="14" t="n">
        <f aca="false">A532+0.001</f>
        <v>0.531</v>
      </c>
      <c r="B533" s="14" t="n">
        <f aca="false">(SIN(0.5*'Parche Rectangular'!$C$9*'Parche Rectangular'!$C$12*COS(A533))/COS(A533))^2</f>
        <v>0.714633387183016</v>
      </c>
      <c r="C533" s="14" t="n">
        <f aca="false">BESSELJ('Parche Rectangular'!$C$9*'Parche Rectangular'!$C$16*SIN(A533),0)</f>
        <v>0.867361903684498</v>
      </c>
      <c r="D533" s="14" t="n">
        <f aca="false">SIN(A533)^3</f>
        <v>0.129858544379908</v>
      </c>
      <c r="E533" s="14" t="n">
        <f aca="false">Tabla14[[#This Row],[( sin(0.5*k0*W*cos θ)/cos θ )²]]*Tabla14[[#This Row],[J0(k0*L*sin θ)]]*Tabla14[[#This Row],[sin³ θ]]</f>
        <v>0.0804922701001785</v>
      </c>
    </row>
    <row r="534" customFormat="false" ht="15" hidden="false" customHeight="false" outlineLevel="0" collapsed="false">
      <c r="A534" s="14" t="n">
        <f aca="false">A533+0.001</f>
        <v>0.532</v>
      </c>
      <c r="B534" s="14" t="n">
        <f aca="false">(SIN(0.5*'Parche Rectangular'!$C$9*'Parche Rectangular'!$C$12*COS(A534))/COS(A534))^2</f>
        <v>0.714829043230808</v>
      </c>
      <c r="C534" s="14" t="n">
        <f aca="false">BESSELJ('Parche Rectangular'!$C$9*'Parche Rectangular'!$C$16*SIN(A534),0)</f>
        <v>0.866925557159617</v>
      </c>
      <c r="D534" s="14" t="n">
        <f aca="false">SIN(A534)^3</f>
        <v>0.13052285628657</v>
      </c>
      <c r="E534" s="14" t="n">
        <f aca="false">Tabla14[[#This Row],[( sin(0.5*k0*W*cos θ)/cos θ )²]]*Tabla14[[#This Row],[J0(k0*L*sin θ)]]*Tabla14[[#This Row],[sin³ θ]]</f>
        <v>0.0808854795605713</v>
      </c>
    </row>
    <row r="535" customFormat="false" ht="15" hidden="false" customHeight="false" outlineLevel="0" collapsed="false">
      <c r="A535" s="14" t="n">
        <f aca="false">A534+0.001</f>
        <v>0.533</v>
      </c>
      <c r="B535" s="14" t="n">
        <f aca="false">(SIN(0.5*'Parche Rectangular'!$C$9*'Parche Rectangular'!$C$12*COS(A535))/COS(A535))^2</f>
        <v>0.71502495913585</v>
      </c>
      <c r="C535" s="14" t="n">
        <f aca="false">BESSELJ('Parche Rectangular'!$C$9*'Parche Rectangular'!$C$16*SIN(A535),0)</f>
        <v>0.86648883052663</v>
      </c>
      <c r="D535" s="14" t="n">
        <f aca="false">SIN(A535)^3</f>
        <v>0.131189037033529</v>
      </c>
      <c r="E535" s="14" t="n">
        <f aca="false">Tabla14[[#This Row],[( sin(0.5*k0*W*cos θ)/cos θ )²]]*Tabla14[[#This Row],[J0(k0*L*sin θ)]]*Tabla14[[#This Row],[sin³ θ]]</f>
        <v>0.0812796294238219</v>
      </c>
    </row>
    <row r="536" customFormat="false" ht="15" hidden="false" customHeight="false" outlineLevel="0" collapsed="false">
      <c r="A536" s="14" t="n">
        <f aca="false">A535+0.001</f>
        <v>0.534</v>
      </c>
      <c r="B536" s="14" t="n">
        <f aca="false">(SIN(0.5*'Parche Rectangular'!$C$9*'Parche Rectangular'!$C$12*COS(A536))/COS(A536))^2</f>
        <v>0.715221134263119</v>
      </c>
      <c r="C536" s="14" t="n">
        <f aca="false">BESSELJ('Parche Rectangular'!$C$9*'Parche Rectangular'!$C$16*SIN(A536),0)</f>
        <v>0.866051725863822</v>
      </c>
      <c r="D536" s="14" t="n">
        <f aca="false">SIN(A536)^3</f>
        <v>0.131857085794402</v>
      </c>
      <c r="E536" s="14" t="n">
        <f aca="false">Tabla14[[#This Row],[( sin(0.5*k0*W*cos θ)/cos θ )²]]*Tabla14[[#This Row],[J0(k0*L*sin θ)]]*Tabla14[[#This Row],[sin³ θ]]</f>
        <v>0.0816747179942448</v>
      </c>
    </row>
    <row r="537" customFormat="false" ht="15" hidden="false" customHeight="false" outlineLevel="0" collapsed="false">
      <c r="A537" s="14" t="n">
        <f aca="false">A536+0.001</f>
        <v>0.535</v>
      </c>
      <c r="B537" s="14" t="n">
        <f aca="false">(SIN(0.5*'Parche Rectangular'!$C$9*'Parche Rectangular'!$C$12*COS(A537))/COS(A537))^2</f>
        <v>0.715417567976251</v>
      </c>
      <c r="C537" s="14" t="n">
        <f aca="false">BESSELJ('Parche Rectangular'!$C$9*'Parche Rectangular'!$C$16*SIN(A537),0)</f>
        <v>0.86561424525001</v>
      </c>
      <c r="D537" s="14" t="n">
        <f aca="false">SIN(A537)^3</f>
        <v>0.132527001722944</v>
      </c>
      <c r="E537" s="14" t="n">
        <f aca="false">Tabla14[[#This Row],[( sin(0.5*k0*W*cos θ)/cos θ )²]]*Tabla14[[#This Row],[J0(k0*L*sin θ)]]*Tabla14[[#This Row],[sin³ θ]]</f>
        <v>0.0820707435630695</v>
      </c>
    </row>
    <row r="538" customFormat="false" ht="15" hidden="false" customHeight="false" outlineLevel="0" collapsed="false">
      <c r="A538" s="14" t="n">
        <f aca="false">A537+0.001</f>
        <v>0.536</v>
      </c>
      <c r="B538" s="14" t="n">
        <f aca="false">(SIN(0.5*'Parche Rectangular'!$C$9*'Parche Rectangular'!$C$12*COS(A538))/COS(A538))^2</f>
        <v>0.715614259637541</v>
      </c>
      <c r="C538" s="14" t="n">
        <f aca="false">BESSELJ('Parche Rectangular'!$C$9*'Parche Rectangular'!$C$16*SIN(A538),0)</f>
        <v>0.865176390764526</v>
      </c>
      <c r="D538" s="14" t="n">
        <f aca="false">SIN(A538)^3</f>
        <v>0.133198783953052</v>
      </c>
      <c r="E538" s="14" t="n">
        <f aca="false">Tabla14[[#This Row],[( sin(0.5*k0*W*cos θ)/cos θ )²]]*Tabla14[[#This Row],[J0(k0*L*sin θ)]]*Tabla14[[#This Row],[sin³ θ]]</f>
        <v>0.0824677044084709</v>
      </c>
    </row>
    <row r="539" customFormat="false" ht="15" hidden="false" customHeight="false" outlineLevel="0" collapsed="false">
      <c r="A539" s="14" t="n">
        <f aca="false">A538+0.001</f>
        <v>0.537</v>
      </c>
      <c r="B539" s="14" t="n">
        <f aca="false">(SIN(0.5*'Parche Rectangular'!$C$9*'Parche Rectangular'!$C$12*COS(A539))/COS(A539))^2</f>
        <v>0.715811208607941</v>
      </c>
      <c r="C539" s="14" t="n">
        <f aca="false">BESSELJ('Parche Rectangular'!$C$9*'Parche Rectangular'!$C$16*SIN(A539),0)</f>
        <v>0.86473816448721</v>
      </c>
      <c r="D539" s="14" t="n">
        <f aca="false">SIN(A539)^3</f>
        <v>0.133872431598768</v>
      </c>
      <c r="E539" s="14" t="n">
        <f aca="false">Tabla14[[#This Row],[( sin(0.5*k0*W*cos θ)/cos θ )²]]*Tabla14[[#This Row],[J0(k0*L*sin θ)]]*Tabla14[[#This Row],[sin³ θ]]</f>
        <v>0.0828655987955976</v>
      </c>
    </row>
    <row r="540" customFormat="false" ht="15" hidden="false" customHeight="false" outlineLevel="0" collapsed="false">
      <c r="A540" s="14" t="n">
        <f aca="false">A539+0.001</f>
        <v>0.538</v>
      </c>
      <c r="B540" s="14" t="n">
        <f aca="false">(SIN(0.5*'Parche Rectangular'!$C$9*'Parche Rectangular'!$C$12*COS(A540))/COS(A540))^2</f>
        <v>0.716008414247063</v>
      </c>
      <c r="C540" s="14" t="n">
        <f aca="false">BESSELJ('Parche Rectangular'!$C$9*'Parche Rectangular'!$C$16*SIN(A540),0)</f>
        <v>0.864299568498387</v>
      </c>
      <c r="D540" s="14" t="n">
        <f aca="false">SIN(A540)^3</f>
        <v>0.134547943754281</v>
      </c>
      <c r="E540" s="14" t="n">
        <f aca="false">Tabla14[[#This Row],[( sin(0.5*k0*W*cos θ)/cos θ )²]]*Tabla14[[#This Row],[J0(k0*L*sin θ)]]*Tabla14[[#This Row],[sin³ θ]]</f>
        <v>0.0832644249766026</v>
      </c>
    </row>
    <row r="541" customFormat="false" ht="15" hidden="false" customHeight="false" outlineLevel="0" collapsed="false">
      <c r="A541" s="14" t="n">
        <f aca="false">A540+0.001</f>
        <v>0.539</v>
      </c>
      <c r="B541" s="14" t="n">
        <f aca="false">(SIN(0.5*'Parche Rectangular'!$C$9*'Parche Rectangular'!$C$12*COS(A541))/COS(A541))^2</f>
        <v>0.716205875913175</v>
      </c>
      <c r="C541" s="14" t="n">
        <f aca="false">BESSELJ('Parche Rectangular'!$C$9*'Parche Rectangular'!$C$16*SIN(A541),0)</f>
        <v>0.863860604878861</v>
      </c>
      <c r="D541" s="14" t="n">
        <f aca="false">SIN(A541)^3</f>
        <v>0.135225319493929</v>
      </c>
      <c r="E541" s="14" t="n">
        <f aca="false">Tabla14[[#This Row],[( sin(0.5*k0*W*cos θ)/cos θ )²]]*Tabla14[[#This Row],[J0(k0*L*sin θ)]]*Tabla14[[#This Row],[sin³ θ]]</f>
        <v>0.0836641811906726</v>
      </c>
    </row>
    <row r="542" customFormat="false" ht="15" hidden="false" customHeight="false" outlineLevel="0" collapsed="false">
      <c r="A542" s="14" t="n">
        <f aca="false">A541+0.001</f>
        <v>0.54</v>
      </c>
      <c r="B542" s="14" t="n">
        <f aca="false">(SIN(0.5*'Parche Rectangular'!$C$9*'Parche Rectangular'!$C$12*COS(A542))/COS(A542))^2</f>
        <v>0.716403592963207</v>
      </c>
      <c r="C542" s="14" t="n">
        <f aca="false">BESSELJ('Parche Rectangular'!$C$9*'Parche Rectangular'!$C$16*SIN(A542),0)</f>
        <v>0.863421275709899</v>
      </c>
      <c r="D542" s="14" t="n">
        <f aca="false">SIN(A542)^3</f>
        <v>0.135904557872204</v>
      </c>
      <c r="E542" s="14" t="n">
        <f aca="false">Tabla14[[#This Row],[( sin(0.5*k0*W*cos θ)/cos θ )²]]*Tabla14[[#This Row],[J0(k0*L*sin θ)]]*Tabla14[[#This Row],[sin³ θ]]</f>
        <v>0.0840648656640584</v>
      </c>
    </row>
    <row r="543" customFormat="false" ht="15" hidden="false" customHeight="false" outlineLevel="0" collapsed="false">
      <c r="A543" s="14" t="n">
        <f aca="false">A542+0.001</f>
        <v>0.541</v>
      </c>
      <c r="B543" s="14" t="n">
        <f aca="false">(SIN(0.5*'Parche Rectangular'!$C$9*'Parche Rectangular'!$C$12*COS(A543))/COS(A543))^2</f>
        <v>0.716601564752745</v>
      </c>
      <c r="C543" s="14" t="n">
        <f aca="false">BESSELJ('Parche Rectangular'!$C$9*'Parche Rectangular'!$C$16*SIN(A543),0)</f>
        <v>0.862981583073217</v>
      </c>
      <c r="D543" s="14" t="n">
        <f aca="false">SIN(A543)^3</f>
        <v>0.136585657923755</v>
      </c>
      <c r="E543" s="14" t="n">
        <f aca="false">Tabla14[[#This Row],[( sin(0.5*k0*W*cos θ)/cos θ )²]]*Tabla14[[#This Row],[J0(k0*L*sin θ)]]*Tabla14[[#This Row],[sin³ θ]]</f>
        <v>0.0844664766101054</v>
      </c>
    </row>
    <row r="544" customFormat="false" ht="15" hidden="false" customHeight="false" outlineLevel="0" collapsed="false">
      <c r="A544" s="14" t="n">
        <f aca="false">A543+0.001</f>
        <v>0.542</v>
      </c>
      <c r="B544" s="14" t="n">
        <f aca="false">(SIN(0.5*'Parche Rectangular'!$C$9*'Parche Rectangular'!$C$12*COS(A544))/COS(A544))^2</f>
        <v>0.716799790636038</v>
      </c>
      <c r="C544" s="14" t="n">
        <f aca="false">BESSELJ('Parche Rectangular'!$C$9*'Parche Rectangular'!$C$16*SIN(A544),0)</f>
        <v>0.862541529050967</v>
      </c>
      <c r="D544" s="14" t="n">
        <f aca="false">SIN(A544)^3</f>
        <v>0.137268618663391</v>
      </c>
      <c r="E544" s="14" t="n">
        <f aca="false">Tabla14[[#This Row],[( sin(0.5*k0*W*cos θ)/cos θ )²]]*Tabla14[[#This Row],[J0(k0*L*sin θ)]]*Tabla14[[#This Row],[sin³ θ]]</f>
        <v>0.084869012229284</v>
      </c>
    </row>
    <row r="545" customFormat="false" ht="15" hidden="false" customHeight="false" outlineLevel="0" collapsed="false">
      <c r="A545" s="14" t="n">
        <f aca="false">A544+0.001</f>
        <v>0.543</v>
      </c>
      <c r="B545" s="14" t="n">
        <f aca="false">(SIN(0.5*'Parche Rectangular'!$C$9*'Parche Rectangular'!$C$12*COS(A545))/COS(A545))^2</f>
        <v>0.716998269965992</v>
      </c>
      <c r="C545" s="14" t="n">
        <f aca="false">BESSELJ('Parche Rectangular'!$C$9*'Parche Rectangular'!$C$16*SIN(A545),0)</f>
        <v>0.862101115725725</v>
      </c>
      <c r="D545" s="14" t="n">
        <f aca="false">SIN(A545)^3</f>
        <v>0.137953439086083</v>
      </c>
      <c r="E545" s="14" t="n">
        <f aca="false">Tabla14[[#This Row],[( sin(0.5*k0*W*cos θ)/cos θ )²]]*Tabla14[[#This Row],[J0(k0*L*sin θ)]]*Tabla14[[#This Row],[sin³ θ]]</f>
        <v>0.08527247070922</v>
      </c>
    </row>
    <row r="546" customFormat="false" ht="15" hidden="false" customHeight="false" outlineLevel="0" collapsed="false">
      <c r="A546" s="14" t="n">
        <f aca="false">A545+0.001</f>
        <v>0.544</v>
      </c>
      <c r="B546" s="14" t="n">
        <f aca="false">(SIN(0.5*'Parche Rectangular'!$C$9*'Parche Rectangular'!$C$12*COS(A546))/COS(A546))^2</f>
        <v>0.717197002094173</v>
      </c>
      <c r="C546" s="14" t="n">
        <f aca="false">BESSELJ('Parche Rectangular'!$C$9*'Parche Rectangular'!$C$16*SIN(A546),0)</f>
        <v>0.861660345180474</v>
      </c>
      <c r="D546" s="14" t="n">
        <f aca="false">SIN(A546)^3</f>
        <v>0.138640118166973</v>
      </c>
      <c r="E546" s="14" t="n">
        <f aca="false">Tabla14[[#This Row],[( sin(0.5*k0*W*cos θ)/cos θ )²]]*Tabla14[[#This Row],[J0(k0*L*sin θ)]]*Tabla14[[#This Row],[sin³ θ]]</f>
        <v>0.0856768502247265</v>
      </c>
    </row>
    <row r="547" customFormat="false" ht="15" hidden="false" customHeight="false" outlineLevel="0" collapsed="false">
      <c r="A547" s="14" t="n">
        <f aca="false">A546+0.001</f>
        <v>0.545</v>
      </c>
      <c r="B547" s="14" t="n">
        <f aca="false">(SIN(0.5*'Parche Rectangular'!$C$9*'Parche Rectangular'!$C$12*COS(A547))/COS(A547))^2</f>
        <v>0.717395986370808</v>
      </c>
      <c r="C547" s="14" t="n">
        <f aca="false">BESSELJ('Parche Rectangular'!$C$9*'Parche Rectangular'!$C$16*SIN(A547),0)</f>
        <v>0.861219219498595</v>
      </c>
      <c r="D547" s="14" t="n">
        <f aca="false">SIN(A547)^3</f>
        <v>0.139328654861371</v>
      </c>
      <c r="E547" s="14" t="n">
        <f aca="false">Tabla14[[#This Row],[( sin(0.5*k0*W*cos θ)/cos θ )²]]*Tabla14[[#This Row],[J0(k0*L*sin θ)]]*Tabla14[[#This Row],[sin³ θ]]</f>
        <v>0.0860821489378339</v>
      </c>
    </row>
    <row r="548" customFormat="false" ht="15" hidden="false" customHeight="false" outlineLevel="0" collapsed="false">
      <c r="A548" s="14" t="n">
        <f aca="false">A547+0.001</f>
        <v>0.546</v>
      </c>
      <c r="B548" s="14" t="n">
        <f aca="false">(SIN(0.5*'Parche Rectangular'!$C$9*'Parche Rectangular'!$C$12*COS(A548))/COS(A548))^2</f>
        <v>0.717595222144784</v>
      </c>
      <c r="C548" s="14" t="n">
        <f aca="false">BESSELJ('Parche Rectangular'!$C$9*'Parche Rectangular'!$C$16*SIN(A548),0)</f>
        <v>0.860777740763849</v>
      </c>
      <c r="D548" s="14" t="n">
        <f aca="false">SIN(A548)^3</f>
        <v>0.140019048104768</v>
      </c>
      <c r="E548" s="14" t="n">
        <f aca="false">Tabla14[[#This Row],[( sin(0.5*k0*W*cos θ)/cos θ )²]]*Tabla14[[#This Row],[J0(k0*L*sin θ)]]*Tabla14[[#This Row],[sin³ θ]]</f>
        <v>0.0864883649978226</v>
      </c>
    </row>
    <row r="549" customFormat="false" ht="15" hidden="false" customHeight="false" outlineLevel="0" collapsed="false">
      <c r="A549" s="14" t="n">
        <f aca="false">A548+0.001</f>
        <v>0.547</v>
      </c>
      <c r="B549" s="14" t="n">
        <f aca="false">(SIN(0.5*'Parche Rectangular'!$C$9*'Parche Rectangular'!$C$12*COS(A549))/COS(A549))^2</f>
        <v>0.717794708763647</v>
      </c>
      <c r="C549" s="14" t="n">
        <f aca="false">BESSELJ('Parche Rectangular'!$C$9*'Parche Rectangular'!$C$16*SIN(A549),0)</f>
        <v>0.86033591106037</v>
      </c>
      <c r="D549" s="14" t="n">
        <f aca="false">SIN(A549)^3</f>
        <v>0.140711296812831</v>
      </c>
      <c r="E549" s="14" t="n">
        <f aca="false">Tabla14[[#This Row],[( sin(0.5*k0*W*cos θ)/cos θ )²]]*Tabla14[[#This Row],[J0(k0*L*sin θ)]]*Tabla14[[#This Row],[sin³ θ]]</f>
        <v>0.0868954965412535</v>
      </c>
    </row>
    <row r="550" customFormat="false" ht="15" hidden="false" customHeight="false" outlineLevel="0" collapsed="false">
      <c r="A550" s="14" t="n">
        <f aca="false">A549+0.001</f>
        <v>0.548</v>
      </c>
      <c r="B550" s="14" t="n">
        <f aca="false">(SIN(0.5*'Parche Rectangular'!$C$9*'Parche Rectangular'!$C$12*COS(A550))/COS(A550))^2</f>
        <v>0.717994445573607</v>
      </c>
      <c r="C550" s="14" t="n">
        <f aca="false">BESSELJ('Parche Rectangular'!$C$9*'Parche Rectangular'!$C$16*SIN(A550),0)</f>
        <v>0.859893732472643</v>
      </c>
      <c r="D550" s="14" t="n">
        <f aca="false">SIN(A550)^3</f>
        <v>0.141405399881415</v>
      </c>
      <c r="E550" s="14" t="n">
        <f aca="false">Tabla14[[#This Row],[( sin(0.5*k0*W*cos θ)/cos θ )²]]*Tabla14[[#This Row],[J0(k0*L*sin θ)]]*Tabla14[[#This Row],[sin³ θ]]</f>
        <v>0.0873035416920003</v>
      </c>
    </row>
    <row r="551" customFormat="false" ht="15" hidden="false" customHeight="false" outlineLevel="0" collapsed="false">
      <c r="A551" s="14" t="n">
        <f aca="false">A550+0.001</f>
        <v>0.549</v>
      </c>
      <c r="B551" s="14" t="n">
        <f aca="false">(SIN(0.5*'Parche Rectangular'!$C$9*'Parche Rectangular'!$C$12*COS(A551))/COS(A551))^2</f>
        <v>0.718194431919533</v>
      </c>
      <c r="C551" s="14" t="n">
        <f aca="false">BESSELJ('Parche Rectangular'!$C$9*'Parche Rectangular'!$C$16*SIN(A551),0)</f>
        <v>0.859451207085499</v>
      </c>
      <c r="D551" s="14" t="n">
        <f aca="false">SIN(A551)^3</f>
        <v>0.142101356186563</v>
      </c>
      <c r="E551" s="14" t="n">
        <f aca="false">Tabla14[[#This Row],[( sin(0.5*k0*W*cos θ)/cos θ )²]]*Tabla14[[#This Row],[J0(k0*L*sin θ)]]*Tabla14[[#This Row],[sin³ θ]]</f>
        <v>0.0877124985612816</v>
      </c>
    </row>
    <row r="552" customFormat="false" ht="15" hidden="false" customHeight="false" outlineLevel="0" collapsed="false">
      <c r="A552" s="14" t="n">
        <f aca="false">A551+0.001</f>
        <v>0.55</v>
      </c>
      <c r="B552" s="14" t="n">
        <f aca="false">(SIN(0.5*'Parche Rectangular'!$C$9*'Parche Rectangular'!$C$12*COS(A552))/COS(A552))^2</f>
        <v>0.718394667144957</v>
      </c>
      <c r="C552" s="14" t="n">
        <f aca="false">BESSELJ('Parche Rectangular'!$C$9*'Parche Rectangular'!$C$16*SIN(A552),0)</f>
        <v>0.859008336984097</v>
      </c>
      <c r="D552" s="14" t="n">
        <f aca="false">SIN(A552)^3</f>
        <v>0.142799164584515</v>
      </c>
      <c r="E552" s="14" t="n">
        <f aca="false">Tabla14[[#This Row],[( sin(0.5*k0*W*cos θ)/cos θ )²]]*Tabla14[[#This Row],[J0(k0*L*sin θ)]]*Tabla14[[#This Row],[sin³ θ]]</f>
        <v>0.0881223652476928</v>
      </c>
    </row>
    <row r="553" customFormat="false" ht="15" hidden="false" customHeight="false" outlineLevel="0" collapsed="false">
      <c r="A553" s="14" t="n">
        <f aca="false">A552+0.001</f>
        <v>0.551</v>
      </c>
      <c r="B553" s="14" t="n">
        <f aca="false">(SIN(0.5*'Parche Rectangular'!$C$9*'Parche Rectangular'!$C$12*COS(A553))/COS(A553))^2</f>
        <v>0.718595150592069</v>
      </c>
      <c r="C553" s="14" t="n">
        <f aca="false">BESSELJ('Parche Rectangular'!$C$9*'Parche Rectangular'!$C$16*SIN(A553),0)</f>
        <v>0.858565124253913</v>
      </c>
      <c r="D553" s="14" t="n">
        <f aca="false">SIN(A553)^3</f>
        <v>0.143498823911709</v>
      </c>
      <c r="E553" s="14" t="n">
        <f aca="false">Tabla14[[#This Row],[( sin(0.5*k0*W*cos θ)/cos θ )²]]*Tabla14[[#This Row],[J0(k0*L*sin θ)]]*Tabla14[[#This Row],[sin³ θ]]</f>
        <v>0.0885331398372388</v>
      </c>
    </row>
    <row r="554" customFormat="false" ht="15" hidden="false" customHeight="false" outlineLevel="0" collapsed="false">
      <c r="A554" s="14" t="n">
        <f aca="false">A553+0.001</f>
        <v>0.552</v>
      </c>
      <c r="B554" s="14" t="n">
        <f aca="false">(SIN(0.5*'Parche Rectangular'!$C$9*'Parche Rectangular'!$C$12*COS(A554))/COS(A554))^2</f>
        <v>0.718795881601727</v>
      </c>
      <c r="C554" s="14" t="n">
        <f aca="false">BESSELJ('Parche Rectangular'!$C$9*'Parche Rectangular'!$C$16*SIN(A554),0)</f>
        <v>0.858121570980722</v>
      </c>
      <c r="D554" s="14" t="n">
        <f aca="false">SIN(A554)^3</f>
        <v>0.144200332984792</v>
      </c>
      <c r="E554" s="14" t="n">
        <f aca="false">Tabla14[[#This Row],[( sin(0.5*k0*W*cos θ)/cos θ )²]]*Tabla14[[#This Row],[J0(k0*L*sin θ)]]*Tabla14[[#This Row],[sin³ θ]]</f>
        <v>0.0889448204033665</v>
      </c>
    </row>
    <row r="555" customFormat="false" ht="15" hidden="false" customHeight="false" outlineLevel="0" collapsed="false">
      <c r="A555" s="14" t="n">
        <f aca="false">A554+0.001</f>
        <v>0.553</v>
      </c>
      <c r="B555" s="14" t="n">
        <f aca="false">(SIN(0.5*'Parche Rectangular'!$C$9*'Parche Rectangular'!$C$12*COS(A555))/COS(A555))^2</f>
        <v>0.718996859513446</v>
      </c>
      <c r="C555" s="14" t="n">
        <f aca="false">BESSELJ('Parche Rectangular'!$C$9*'Parche Rectangular'!$C$16*SIN(A555),0)</f>
        <v>0.857677679250592</v>
      </c>
      <c r="D555" s="14" t="n">
        <f aca="false">SIN(A555)^3</f>
        <v>0.144903690600617</v>
      </c>
      <c r="E555" s="14" t="n">
        <f aca="false">Tabla14[[#This Row],[( sin(0.5*k0*W*cos θ)/cos θ )²]]*Tabla14[[#This Row],[J0(k0*L*sin θ)]]*Tabla14[[#This Row],[sin³ θ]]</f>
        <v>0.0893574050069976</v>
      </c>
    </row>
    <row r="556" customFormat="false" ht="15" hidden="false" customHeight="false" outlineLevel="0" collapsed="false">
      <c r="A556" s="14" t="n">
        <f aca="false">A555+0.001</f>
        <v>0.554</v>
      </c>
      <c r="B556" s="14" t="n">
        <f aca="false">(SIN(0.5*'Parche Rectangular'!$C$9*'Parche Rectangular'!$C$12*COS(A556))/COS(A556))^2</f>
        <v>0.719198083665408</v>
      </c>
      <c r="C556" s="14" t="n">
        <f aca="false">BESSELJ('Parche Rectangular'!$C$9*'Parche Rectangular'!$C$16*SIN(A556),0)</f>
        <v>0.857233451149867</v>
      </c>
      <c r="D556" s="14" t="n">
        <f aca="false">SIN(A556)^3</f>
        <v>0.145608895536258</v>
      </c>
      <c r="E556" s="14" t="n">
        <f aca="false">Tabla14[[#This Row],[( sin(0.5*k0*W*cos θ)/cos θ )²]]*Tabla14[[#This Row],[J0(k0*L*sin θ)]]*Tabla14[[#This Row],[sin³ θ]]</f>
        <v>0.0897708916965617</v>
      </c>
    </row>
    <row r="557" customFormat="false" ht="15" hidden="false" customHeight="false" outlineLevel="0" collapsed="false">
      <c r="A557" s="14" t="n">
        <f aca="false">A556+0.001</f>
        <v>0.555</v>
      </c>
      <c r="B557" s="14" t="n">
        <f aca="false">(SIN(0.5*'Parche Rectangular'!$C$9*'Parche Rectangular'!$C$12*COS(A557))/COS(A557))^2</f>
        <v>0.719399553394455</v>
      </c>
      <c r="C557" s="14" t="n">
        <f aca="false">BESSELJ('Parche Rectangular'!$C$9*'Parche Rectangular'!$C$16*SIN(A557),0)</f>
        <v>0.85678888876515</v>
      </c>
      <c r="D557" s="14" t="n">
        <f aca="false">SIN(A557)^3</f>
        <v>0.146315946549011</v>
      </c>
      <c r="E557" s="14" t="n">
        <f aca="false">Tabla14[[#This Row],[( sin(0.5*k0*W*cos θ)/cos θ )²]]*Tabla14[[#This Row],[J0(k0*L*sin θ)]]*Tabla14[[#This Row],[sin³ θ]]</f>
        <v>0.0901852785080296</v>
      </c>
    </row>
    <row r="558" customFormat="false" ht="15" hidden="false" customHeight="false" outlineLevel="0" collapsed="false">
      <c r="A558" s="14" t="n">
        <f aca="false">A557+0.001</f>
        <v>0.556</v>
      </c>
      <c r="B558" s="14" t="n">
        <f aca="false">(SIN(0.5*'Parche Rectangular'!$C$9*'Parche Rectangular'!$C$12*COS(A558))/COS(A558))^2</f>
        <v>0.719601268036094</v>
      </c>
      <c r="C558" s="14" t="n">
        <f aca="false">BESSELJ('Parche Rectangular'!$C$9*'Parche Rectangular'!$C$16*SIN(A558),0)</f>
        <v>0.8563439941833</v>
      </c>
      <c r="D558" s="14" t="n">
        <f aca="false">SIN(A558)^3</f>
        <v>0.147024842376398</v>
      </c>
      <c r="E558" s="14" t="n">
        <f aca="false">Tabla14[[#This Row],[( sin(0.5*k0*W*cos θ)/cos θ )²]]*Tabla14[[#This Row],[J0(k0*L*sin θ)]]*Tabla14[[#This Row],[sin³ θ]]</f>
        <v>0.0906005634649465</v>
      </c>
    </row>
    <row r="559" customFormat="false" ht="15" hidden="false" customHeight="false" outlineLevel="0" collapsed="false">
      <c r="A559" s="14" t="n">
        <f aca="false">A558+0.001</f>
        <v>0.557</v>
      </c>
      <c r="B559" s="14" t="n">
        <f aca="false">(SIN(0.5*'Parche Rectangular'!$C$9*'Parche Rectangular'!$C$12*COS(A559))/COS(A559))^2</f>
        <v>0.719803226924495</v>
      </c>
      <c r="C559" s="14" t="n">
        <f aca="false">BESSELJ('Parche Rectangular'!$C$9*'Parche Rectangular'!$C$16*SIN(A559),0)</f>
        <v>0.855898769491406</v>
      </c>
      <c r="D559" s="14" t="n">
        <f aca="false">SIN(A559)^3</f>
        <v>0.14773558173618</v>
      </c>
      <c r="E559" s="14" t="n">
        <f aca="false">Tabla14[[#This Row],[( sin(0.5*k0*W*cos θ)/cos θ )²]]*Tabla14[[#This Row],[J0(k0*L*sin θ)]]*Tabla14[[#This Row],[sin³ θ]]</f>
        <v>0.0910167445784659</v>
      </c>
    </row>
    <row r="560" customFormat="false" ht="15" hidden="false" customHeight="false" outlineLevel="0" collapsed="false">
      <c r="A560" s="14" t="n">
        <f aca="false">A559+0.001</f>
        <v>0.558</v>
      </c>
      <c r="B560" s="14" t="n">
        <f aca="false">(SIN(0.5*'Parche Rectangular'!$C$9*'Parche Rectangular'!$C$12*COS(A560))/COS(A560))^2</f>
        <v>0.720005429392494</v>
      </c>
      <c r="C560" s="14" t="n">
        <f aca="false">BESSELJ('Parche Rectangular'!$C$9*'Parche Rectangular'!$C$16*SIN(A560),0)</f>
        <v>0.855453216776785</v>
      </c>
      <c r="D560" s="14" t="n">
        <f aca="false">SIN(A560)^3</f>
        <v>0.148448163326357</v>
      </c>
      <c r="E560" s="14" t="n">
        <f aca="false">Tabla14[[#This Row],[( sin(0.5*k0*W*cos θ)/cos θ )²]]*Tabla14[[#This Row],[J0(k0*L*sin θ)]]*Tabla14[[#This Row],[sin³ θ]]</f>
        <v>0.0914338198473831</v>
      </c>
    </row>
    <row r="561" customFormat="false" ht="15" hidden="false" customHeight="false" outlineLevel="0" collapsed="false">
      <c r="A561" s="14" t="n">
        <f aca="false">A560+0.001</f>
        <v>0.559</v>
      </c>
      <c r="B561" s="14" t="n">
        <f aca="false">(SIN(0.5*'Parche Rectangular'!$C$9*'Parche Rectangular'!$C$12*COS(A561))/COS(A561))^2</f>
        <v>0.720207874771589</v>
      </c>
      <c r="C561" s="14" t="n">
        <f aca="false">BESSELJ('Parche Rectangular'!$C$9*'Parche Rectangular'!$C$16*SIN(A561),0)</f>
        <v>0.855007338126962</v>
      </c>
      <c r="D561" s="14" t="n">
        <f aca="false">SIN(A561)^3</f>
        <v>0.149162585825177</v>
      </c>
      <c r="E561" s="14" t="n">
        <f aca="false">Tabla14[[#This Row],[( sin(0.5*k0*W*cos θ)/cos θ )²]]*Tabla14[[#This Row],[J0(k0*L*sin θ)]]*Tabla14[[#This Row],[sin³ θ]]</f>
        <v>0.0918517872581697</v>
      </c>
    </row>
    <row r="562" customFormat="false" ht="15" hidden="false" customHeight="false" outlineLevel="0" collapsed="false">
      <c r="A562" s="14" t="n">
        <f aca="false">A561+0.001</f>
        <v>0.56</v>
      </c>
      <c r="B562" s="14" t="n">
        <f aca="false">(SIN(0.5*'Parche Rectangular'!$C$9*'Parche Rectangular'!$C$12*COS(A562))/COS(A562))^2</f>
        <v>0.720410562391946</v>
      </c>
      <c r="C562" s="14" t="n">
        <f aca="false">BESSELJ('Parche Rectangular'!$C$9*'Parche Rectangular'!$C$16*SIN(A562),0)</f>
        <v>0.85456113562966</v>
      </c>
      <c r="D562" s="14" t="n">
        <f aca="false">SIN(A562)^3</f>
        <v>0.149878847891144</v>
      </c>
      <c r="E562" s="14" t="n">
        <f aca="false">Tabla14[[#This Row],[( sin(0.5*k0*W*cos θ)/cos θ )²]]*Tabla14[[#This Row],[J0(k0*L*sin θ)]]*Tabla14[[#This Row],[sin³ θ]]</f>
        <v>0.0922706447850076</v>
      </c>
    </row>
    <row r="563" customFormat="false" ht="15" hidden="false" customHeight="false" outlineLevel="0" collapsed="false">
      <c r="A563" s="14" t="n">
        <f aca="false">A562+0.001</f>
        <v>0.561</v>
      </c>
      <c r="B563" s="14" t="n">
        <f aca="false">(SIN(0.5*'Parche Rectangular'!$C$9*'Parche Rectangular'!$C$12*COS(A563))/COS(A563))^2</f>
        <v>0.720613491582393</v>
      </c>
      <c r="C563" s="14" t="n">
        <f aca="false">BESSELJ('Parche Rectangular'!$C$9*'Parche Rectangular'!$C$16*SIN(A563),0)</f>
        <v>0.854114611372787</v>
      </c>
      <c r="D563" s="14" t="n">
        <f aca="false">SIN(A563)^3</f>
        <v>0.150596948163023</v>
      </c>
      <c r="E563" s="14" t="n">
        <f aca="false">Tabla14[[#This Row],[( sin(0.5*k0*W*cos θ)/cos θ )²]]*Tabla14[[#This Row],[J0(k0*L*sin θ)]]*Tabla14[[#This Row],[sin³ θ]]</f>
        <v>0.0926903903898231</v>
      </c>
    </row>
    <row r="564" customFormat="false" ht="15" hidden="false" customHeight="false" outlineLevel="0" collapsed="false">
      <c r="A564" s="14" t="n">
        <f aca="false">A563+0.001</f>
        <v>0.562</v>
      </c>
      <c r="B564" s="14" t="n">
        <f aca="false">(SIN(0.5*'Parche Rectangular'!$C$9*'Parche Rectangular'!$C$12*COS(A564))/COS(A564))^2</f>
        <v>0.720816661670427</v>
      </c>
      <c r="C564" s="14" t="n">
        <f aca="false">BESSELJ('Parche Rectangular'!$C$9*'Parche Rectangular'!$C$16*SIN(A564),0)</f>
        <v>0.853667767444418</v>
      </c>
      <c r="D564" s="14" t="n">
        <f aca="false">SIN(A564)^3</f>
        <v>0.151316885259849</v>
      </c>
      <c r="E564" s="14" t="n">
        <f aca="false">Tabla14[[#This Row],[( sin(0.5*k0*W*cos θ)/cos θ )²]]*Tabla14[[#This Row],[J0(k0*L*sin θ)]]*Tabla14[[#This Row],[sin³ θ]]</f>
        <v>0.0931110220223221</v>
      </c>
    </row>
    <row r="565" customFormat="false" ht="15" hidden="false" customHeight="false" outlineLevel="0" collapsed="false">
      <c r="A565" s="14" t="n">
        <f aca="false">A564+0.001</f>
        <v>0.563</v>
      </c>
      <c r="B565" s="14" t="n">
        <f aca="false">(SIN(0.5*'Parche Rectangular'!$C$9*'Parche Rectangular'!$C$12*COS(A565))/COS(A565))^2</f>
        <v>0.72102007198221</v>
      </c>
      <c r="C565" s="14" t="n">
        <f aca="false">BESSELJ('Parche Rectangular'!$C$9*'Parche Rectangular'!$C$16*SIN(A565),0)</f>
        <v>0.853220605932792</v>
      </c>
      <c r="D565" s="14" t="n">
        <f aca="false">SIN(A565)^3</f>
        <v>0.152038657780932</v>
      </c>
      <c r="E565" s="14" t="n">
        <f aca="false">Tabla14[[#This Row],[( sin(0.5*k0*W*cos θ)/cos θ )²]]*Tabla14[[#This Row],[J0(k0*L*sin θ)]]*Tabla14[[#This Row],[sin³ θ]]</f>
        <v>0.0935325376200245</v>
      </c>
    </row>
    <row r="566" customFormat="false" ht="15" hidden="false" customHeight="false" outlineLevel="0" collapsed="false">
      <c r="A566" s="14" t="n">
        <f aca="false">A565+0.001</f>
        <v>0.564</v>
      </c>
      <c r="B566" s="14" t="n">
        <f aca="false">(SIN(0.5*'Parche Rectangular'!$C$9*'Parche Rectangular'!$C$12*COS(A566))/COS(A566))^2</f>
        <v>0.721223721842568</v>
      </c>
      <c r="C566" s="14" t="n">
        <f aca="false">BESSELJ('Parche Rectangular'!$C$9*'Parche Rectangular'!$C$16*SIN(A566),0)</f>
        <v>0.852773128926287</v>
      </c>
      <c r="D566" s="14" t="n">
        <f aca="false">SIN(A566)^3</f>
        <v>0.152762264305868</v>
      </c>
      <c r="E566" s="14" t="n">
        <f aca="false">Tabla14[[#This Row],[( sin(0.5*k0*W*cos θ)/cos θ )²]]*Tabla14[[#This Row],[J0(k0*L*sin θ)]]*Tabla14[[#This Row],[sin³ θ]]</f>
        <v>0.0939549351082997</v>
      </c>
    </row>
    <row r="567" customFormat="false" ht="15" hidden="false" customHeight="false" outlineLevel="0" collapsed="false">
      <c r="A567" s="14" t="n">
        <f aca="false">A566+0.001</f>
        <v>0.565</v>
      </c>
      <c r="B567" s="14" t="n">
        <f aca="false">(SIN(0.5*'Parche Rectangular'!$C$9*'Parche Rectangular'!$C$12*COS(A567))/COS(A567))^2</f>
        <v>0.721427610575</v>
      </c>
      <c r="C567" s="14" t="n">
        <f aca="false">BESSELJ('Parche Rectangular'!$C$9*'Parche Rectangular'!$C$16*SIN(A567),0)</f>
        <v>0.852325338513416</v>
      </c>
      <c r="D567" s="14" t="n">
        <f aca="false">SIN(A567)^3</f>
        <v>0.153487703394542</v>
      </c>
      <c r="E567" s="14" t="n">
        <f aca="false">Tabla14[[#This Row],[( sin(0.5*k0*W*cos θ)/cos θ )²]]*Tabla14[[#This Row],[J0(k0*L*sin θ)]]*Tabla14[[#This Row],[sin³ θ]]</f>
        <v>0.0943782124004011</v>
      </c>
    </row>
    <row r="568" customFormat="false" ht="15" hidden="false" customHeight="false" outlineLevel="0" collapsed="false">
      <c r="A568" s="14" t="n">
        <f aca="false">A567+0.001</f>
        <v>0.566</v>
      </c>
      <c r="B568" s="14" t="n">
        <f aca="false">(SIN(0.5*'Parche Rectangular'!$C$9*'Parche Rectangular'!$C$12*COS(A568))/COS(A568))^2</f>
        <v>0.721631737501667</v>
      </c>
      <c r="C568" s="14" t="n">
        <f aca="false">BESSELJ('Parche Rectangular'!$C$9*'Parche Rectangular'!$C$16*SIN(A568),0)</f>
        <v>0.85187723678281</v>
      </c>
      <c r="D568" s="14" t="n">
        <f aca="false">SIN(A568)^3</f>
        <v>0.154214973587141</v>
      </c>
      <c r="E568" s="14" t="n">
        <f aca="false">Tabla14[[#This Row],[( sin(0.5*k0*W*cos θ)/cos θ )²]]*Tabla14[[#This Row],[J0(k0*L*sin θ)]]*Tabla14[[#This Row],[sin³ θ]]</f>
        <v>0.0948023673975021</v>
      </c>
    </row>
    <row r="569" customFormat="false" ht="15" hidden="false" customHeight="false" outlineLevel="0" collapsed="false">
      <c r="A569" s="14" t="n">
        <f aca="false">A568+0.001</f>
        <v>0.567</v>
      </c>
      <c r="B569" s="14" t="n">
        <f aca="false">(SIN(0.5*'Parche Rectangular'!$C$9*'Parche Rectangular'!$C$12*COS(A569))/COS(A569))^2</f>
        <v>0.721836101943401</v>
      </c>
      <c r="C569" s="14" t="n">
        <f aca="false">BESSELJ('Parche Rectangular'!$C$9*'Parche Rectangular'!$C$16*SIN(A569),0)</f>
        <v>0.851428825823207</v>
      </c>
      <c r="D569" s="14" t="n">
        <f aca="false">SIN(A569)^3</f>
        <v>0.154944073404157</v>
      </c>
      <c r="E569" s="14" t="n">
        <f aca="false">Tabla14[[#This Row],[( sin(0.5*k0*W*cos θ)/cos θ )²]]*Tabla14[[#This Row],[J0(k0*L*sin θ)]]*Tabla14[[#This Row],[sin³ θ]]</f>
        <v>0.0952273979887316</v>
      </c>
    </row>
    <row r="570" customFormat="false" ht="15" hidden="false" customHeight="false" outlineLevel="0" collapsed="false">
      <c r="A570" s="14" t="n">
        <f aca="false">A569+0.001</f>
        <v>0.568</v>
      </c>
      <c r="B570" s="14" t="n">
        <f aca="false">(SIN(0.5*'Parche Rectangular'!$C$9*'Parche Rectangular'!$C$12*COS(A570))/COS(A570))^2</f>
        <v>0.722040703219702</v>
      </c>
      <c r="C570" s="14" t="n">
        <f aca="false">BESSELJ('Parche Rectangular'!$C$9*'Parche Rectangular'!$C$16*SIN(A570),0)</f>
        <v>0.850980107723437</v>
      </c>
      <c r="D570" s="14" t="n">
        <f aca="false">SIN(A570)^3</f>
        <v>0.155675001346401</v>
      </c>
      <c r="E570" s="14" t="n">
        <f aca="false">Tabla14[[#This Row],[( sin(0.5*k0*W*cos θ)/cos θ )²]]*Tabla14[[#This Row],[J0(k0*L*sin θ)]]*Tabla14[[#This Row],[sin³ θ]]</f>
        <v>0.0956533020512096</v>
      </c>
    </row>
    <row r="571" customFormat="false" ht="15" hidden="false" customHeight="false" outlineLevel="0" collapsed="false">
      <c r="A571" s="14" t="n">
        <f aca="false">A570+0.001</f>
        <v>0.569</v>
      </c>
      <c r="B571" s="14" t="n">
        <f aca="false">(SIN(0.5*'Parche Rectangular'!$C$9*'Parche Rectangular'!$C$12*COS(A571))/COS(A571))^2</f>
        <v>0.722245540648739</v>
      </c>
      <c r="C571" s="14" t="n">
        <f aca="false">BESSELJ('Parche Rectangular'!$C$9*'Parche Rectangular'!$C$16*SIN(A571),0)</f>
        <v>0.85053108457241</v>
      </c>
      <c r="D571" s="14" t="n">
        <f aca="false">SIN(A571)^3</f>
        <v>0.156407755895006</v>
      </c>
      <c r="E571" s="14" t="n">
        <f aca="false">Tabla14[[#This Row],[( sin(0.5*k0*W*cos θ)/cos θ )²]]*Tabla14[[#This Row],[J0(k0*L*sin θ)]]*Tabla14[[#This Row],[sin³ θ]]</f>
        <v>0.0960800774500834</v>
      </c>
    </row>
    <row r="572" customFormat="false" ht="15" hidden="false" customHeight="false" outlineLevel="0" collapsed="false">
      <c r="A572" s="14" t="n">
        <f aca="false">A571+0.001</f>
        <v>0.57</v>
      </c>
      <c r="B572" s="14" t="n">
        <f aca="false">(SIN(0.5*'Parche Rectangular'!$C$9*'Parche Rectangular'!$C$12*COS(A572))/COS(A572))^2</f>
        <v>0.72245061354735</v>
      </c>
      <c r="C572" s="14" t="n">
        <f aca="false">BESSELJ('Parche Rectangular'!$C$9*'Parche Rectangular'!$C$16*SIN(A572),0)</f>
        <v>0.850081758459102</v>
      </c>
      <c r="D572" s="14" t="n">
        <f aca="false">SIN(A572)^3</f>
        <v>0.157142335511438</v>
      </c>
      <c r="E572" s="14" t="n">
        <f aca="false">Tabla14[[#This Row],[( sin(0.5*k0*W*cos θ)/cos θ )²]]*Tabla14[[#This Row],[J0(k0*L*sin θ)]]*Tabla14[[#This Row],[sin³ θ]]</f>
        <v>0.0965077220385634</v>
      </c>
    </row>
    <row r="573" customFormat="false" ht="15" hidden="false" customHeight="false" outlineLevel="0" collapsed="false">
      <c r="A573" s="14" t="n">
        <f aca="false">A572+0.001</f>
        <v>0.571</v>
      </c>
      <c r="B573" s="14" t="n">
        <f aca="false">(SIN(0.5*'Parche Rectangular'!$C$9*'Parche Rectangular'!$C$12*COS(A573))/COS(A573))^2</f>
        <v>0.722655921231044</v>
      </c>
      <c r="C573" s="14" t="n">
        <f aca="false">BESSELJ('Parche Rectangular'!$C$9*'Parche Rectangular'!$C$16*SIN(A573),0)</f>
        <v>0.849632131472545</v>
      </c>
      <c r="D573" s="14" t="n">
        <f aca="false">SIN(A573)^3</f>
        <v>0.157878738637505</v>
      </c>
      <c r="E573" s="14" t="n">
        <f aca="false">Tabla14[[#This Row],[( sin(0.5*k0*W*cos θ)/cos θ )²]]*Tabla14[[#This Row],[J0(k0*L*sin θ)]]*Tabla14[[#This Row],[sin³ θ]]</f>
        <v>0.0969362336579603</v>
      </c>
    </row>
    <row r="574" customFormat="false" ht="15" hidden="false" customHeight="false" outlineLevel="0" collapsed="false">
      <c r="A574" s="14" t="n">
        <f aca="false">A573+0.001</f>
        <v>0.572</v>
      </c>
      <c r="B574" s="14" t="n">
        <f aca="false">(SIN(0.5*'Parche Rectangular'!$C$9*'Parche Rectangular'!$C$12*COS(A574))/COS(A574))^2</f>
        <v>0.722861463013998</v>
      </c>
      <c r="C574" s="14" t="n">
        <f aca="false">BESSELJ('Parche Rectangular'!$C$9*'Parche Rectangular'!$C$16*SIN(A574),0)</f>
        <v>0.849182205701813</v>
      </c>
      <c r="D574" s="14" t="n">
        <f aca="false">SIN(A574)^3</f>
        <v>0.158616963695366</v>
      </c>
      <c r="E574" s="14" t="n">
        <f aca="false">Tabla14[[#This Row],[( sin(0.5*k0*W*cos θ)/cos θ )²]]*Tabla14[[#This Row],[J0(k0*L*sin θ)]]*Tabla14[[#This Row],[sin³ θ]]</f>
        <v>0.0973656101377209</v>
      </c>
    </row>
    <row r="575" customFormat="false" ht="15" hidden="false" customHeight="false" outlineLevel="0" collapsed="false">
      <c r="A575" s="14" t="n">
        <f aca="false">A574+0.001</f>
        <v>0.573</v>
      </c>
      <c r="B575" s="14" t="n">
        <f aca="false">(SIN(0.5*'Parche Rectangular'!$C$9*'Parche Rectangular'!$C$12*COS(A575))/COS(A575))^2</f>
        <v>0.723067238209064</v>
      </c>
      <c r="C575" s="14" t="n">
        <f aca="false">BESSELJ('Parche Rectangular'!$C$9*'Parche Rectangular'!$C$16*SIN(A575),0)</f>
        <v>0.848731983236006</v>
      </c>
      <c r="D575" s="14" t="n">
        <f aca="false">SIN(A575)^3</f>
        <v>0.15935700908754</v>
      </c>
      <c r="E575" s="14" t="n">
        <f aca="false">Tabla14[[#This Row],[( sin(0.5*k0*W*cos θ)/cos θ )²]]*Tabla14[[#This Row],[J0(k0*L*sin θ)]]*Tabla14[[#This Row],[sin³ θ]]</f>
        <v>0.0977958492954648</v>
      </c>
    </row>
    <row r="576" customFormat="false" ht="15" hidden="false" customHeight="false" outlineLevel="0" collapsed="false">
      <c r="A576" s="14" t="n">
        <f aca="false">A575+0.001</f>
        <v>0.574</v>
      </c>
      <c r="B576" s="14" t="n">
        <f aca="false">(SIN(0.5*'Parche Rectangular'!$C$9*'Parche Rectangular'!$C$12*COS(A576))/COS(A576))^2</f>
        <v>0.723273246127763</v>
      </c>
      <c r="C576" s="14" t="n">
        <f aca="false">BESSELJ('Parche Rectangular'!$C$9*'Parche Rectangular'!$C$16*SIN(A576),0)</f>
        <v>0.84828146616424</v>
      </c>
      <c r="D576" s="14" t="n">
        <f aca="false">SIN(A576)^3</f>
        <v>0.160098873196915</v>
      </c>
      <c r="E576" s="14" t="n">
        <f aca="false">Tabla14[[#This Row],[( sin(0.5*k0*W*cos θ)/cos θ )²]]*Tabla14[[#This Row],[J0(k0*L*sin θ)]]*Tabla14[[#This Row],[sin³ θ]]</f>
        <v>0.0982269489370222</v>
      </c>
    </row>
    <row r="577" customFormat="false" ht="15" hidden="false" customHeight="false" outlineLevel="0" collapsed="false">
      <c r="A577" s="14" t="n">
        <f aca="false">A576+0.001</f>
        <v>0.575</v>
      </c>
      <c r="B577" s="14" t="n">
        <f aca="false">(SIN(0.5*'Parche Rectangular'!$C$9*'Parche Rectangular'!$C$12*COS(A577))/COS(A577))^2</f>
        <v>0.723479486080289</v>
      </c>
      <c r="C577" s="14" t="n">
        <f aca="false">BESSELJ('Parche Rectangular'!$C$9*'Parche Rectangular'!$C$16*SIN(A577),0)</f>
        <v>0.847830656575636</v>
      </c>
      <c r="D577" s="14" t="n">
        <f aca="false">SIN(A577)^3</f>
        <v>0.160842554386755</v>
      </c>
      <c r="E577" s="14" t="n">
        <f aca="false">Tabla14[[#This Row],[( sin(0.5*k0*W*cos θ)/cos θ )²]]*Tabla14[[#This Row],[J0(k0*L*sin θ)]]*Tabla14[[#This Row],[sin³ θ]]</f>
        <v>0.09865890685647</v>
      </c>
    </row>
    <row r="578" customFormat="false" ht="15" hidden="false" customHeight="false" outlineLevel="0" collapsed="false">
      <c r="A578" s="14" t="n">
        <f aca="false">A577+0.001</f>
        <v>0.576</v>
      </c>
      <c r="B578" s="14" t="n">
        <f aca="false">(SIN(0.5*'Parche Rectangular'!$C$9*'Parche Rectangular'!$C$12*COS(A578))/COS(A578))^2</f>
        <v>0.723685957375508</v>
      </c>
      <c r="C578" s="14" t="n">
        <f aca="false">BESSELJ('Parche Rectangular'!$C$9*'Parche Rectangular'!$C$16*SIN(A578),0)</f>
        <v>0.847379556559303</v>
      </c>
      <c r="D578" s="14" t="n">
        <f aca="false">SIN(A578)^3</f>
        <v>0.161588051000717</v>
      </c>
      <c r="E578" s="14" t="n">
        <f aca="false">Tabla14[[#This Row],[( sin(0.5*k0*W*cos θ)/cos θ )²]]*Tabla14[[#This Row],[J0(k0*L*sin θ)]]*Tabla14[[#This Row],[sin³ θ]]</f>
        <v>0.0990917208361699</v>
      </c>
    </row>
    <row r="579" customFormat="false" ht="15" hidden="false" customHeight="false" outlineLevel="0" collapsed="false">
      <c r="A579" s="14" t="n">
        <f aca="false">A578+0.001</f>
        <v>0.577</v>
      </c>
      <c r="B579" s="14" t="n">
        <f aca="false">(SIN(0.5*'Parche Rectangular'!$C$9*'Parche Rectangular'!$C$12*COS(A579))/COS(A579))^2</f>
        <v>0.723892659320959</v>
      </c>
      <c r="C579" s="14" t="n">
        <f aca="false">BESSELJ('Parche Rectangular'!$C$9*'Parche Rectangular'!$C$16*SIN(A579),0)</f>
        <v>0.846928168204329</v>
      </c>
      <c r="D579" s="14" t="n">
        <f aca="false">SIN(A579)^3</f>
        <v>0.162335361362853</v>
      </c>
      <c r="E579" s="14" t="n">
        <f aca="false">Tabla14[[#This Row],[( sin(0.5*k0*W*cos θ)/cos θ )²]]*Tabla14[[#This Row],[J0(k0*L*sin θ)]]*Tabla14[[#This Row],[sin³ θ]]</f>
        <v>0.0995253886468055</v>
      </c>
    </row>
    <row r="580" customFormat="false" ht="15" hidden="false" customHeight="false" outlineLevel="0" collapsed="false">
      <c r="A580" s="14" t="n">
        <f aca="false">A579+0.001</f>
        <v>0.578</v>
      </c>
      <c r="B580" s="14" t="n">
        <f aca="false">(SIN(0.5*'Parche Rectangular'!$C$9*'Parche Rectangular'!$C$12*COS(A580))/COS(A580))^2</f>
        <v>0.724099591222857</v>
      </c>
      <c r="C580" s="14" t="n">
        <f aca="false">BESSELJ('Parche Rectangular'!$C$9*'Parche Rectangular'!$C$16*SIN(A580),0)</f>
        <v>0.846476493599764</v>
      </c>
      <c r="D580" s="14" t="n">
        <f aca="false">SIN(A580)^3</f>
        <v>0.163084483777624</v>
      </c>
      <c r="E580" s="14" t="n">
        <f aca="false">Tabla14[[#This Row],[( sin(0.5*k0*W*cos θ)/cos θ )²]]*Tabla14[[#This Row],[J0(k0*L*sin θ)]]*Tabla14[[#This Row],[sin³ θ]]</f>
        <v>0.0999599080474203</v>
      </c>
    </row>
    <row r="581" customFormat="false" ht="15" hidden="false" customHeight="false" outlineLevel="0" collapsed="false">
      <c r="A581" s="14" t="n">
        <f aca="false">A580+0.001</f>
        <v>0.579</v>
      </c>
      <c r="B581" s="14" t="n">
        <f aca="false">(SIN(0.5*'Parche Rectangular'!$C$9*'Parche Rectangular'!$C$12*COS(A581))/COS(A581))^2</f>
        <v>0.724306752386089</v>
      </c>
      <c r="C581" s="14" t="n">
        <f aca="false">BESSELJ('Parche Rectangular'!$C$9*'Parche Rectangular'!$C$16*SIN(A581),0)</f>
        <v>0.846024534834613</v>
      </c>
      <c r="D581" s="14" t="n">
        <f aca="false">SIN(A581)^3</f>
        <v>0.163835416529909</v>
      </c>
      <c r="E581" s="14" t="n">
        <f aca="false">Tabla14[[#This Row],[( sin(0.5*k0*W*cos θ)/cos θ )²]]*Tabla14[[#This Row],[J0(k0*L*sin θ)]]*Tabla14[[#This Row],[sin³ θ]]</f>
        <v>0.100395276785455</v>
      </c>
    </row>
    <row r="582" customFormat="false" ht="15" hidden="false" customHeight="false" outlineLevel="0" collapsed="false">
      <c r="A582" s="14" t="n">
        <f aca="false">A581+0.001</f>
        <v>0.58</v>
      </c>
      <c r="B582" s="14" t="n">
        <f aca="false">(SIN(0.5*'Parche Rectangular'!$C$9*'Parche Rectangular'!$C$12*COS(A582))/COS(A582))^2</f>
        <v>0.724514142114218</v>
      </c>
      <c r="C582" s="14" t="n">
        <f aca="false">BESSELJ('Parche Rectangular'!$C$9*'Parche Rectangular'!$C$16*SIN(A582),0)</f>
        <v>0.845572293997817</v>
      </c>
      <c r="D582" s="14" t="n">
        <f aca="false">SIN(A582)^3</f>
        <v>0.164588157885017</v>
      </c>
      <c r="E582" s="14" t="n">
        <f aca="false">Tabla14[[#This Row],[( sin(0.5*k0*W*cos θ)/cos θ )²]]*Tabla14[[#This Row],[J0(k0*L*sin θ)]]*Tabla14[[#This Row],[sin³ θ]]</f>
        <v>0.100831492596786</v>
      </c>
    </row>
    <row r="583" customFormat="false" ht="15" hidden="false" customHeight="false" outlineLevel="0" collapsed="false">
      <c r="A583" s="14" t="n">
        <f aca="false">A582+0.001</f>
        <v>0.581</v>
      </c>
      <c r="B583" s="14" t="n">
        <f aca="false">(SIN(0.5*'Parche Rectangular'!$C$9*'Parche Rectangular'!$C$12*COS(A583))/COS(A583))^2</f>
        <v>0.724721759709483</v>
      </c>
      <c r="C583" s="14" t="n">
        <f aca="false">BESSELJ('Parche Rectangular'!$C$9*'Parche Rectangular'!$C$16*SIN(A583),0)</f>
        <v>0.845119773178247</v>
      </c>
      <c r="D583" s="14" t="n">
        <f aca="false">SIN(A583)^3</f>
        <v>0.165342706088696</v>
      </c>
      <c r="E583" s="14" t="n">
        <f aca="false">Tabla14[[#This Row],[( sin(0.5*k0*W*cos θ)/cos θ )²]]*Tabla14[[#This Row],[J0(k0*L*sin θ)]]*Tabla14[[#This Row],[sin³ θ]]</f>
        <v>0.101268553205765</v>
      </c>
    </row>
    <row r="584" customFormat="false" ht="15" hidden="false" customHeight="false" outlineLevel="0" collapsed="false">
      <c r="A584" s="14" t="n">
        <f aca="false">A583+0.001</f>
        <v>0.582</v>
      </c>
      <c r="B584" s="14" t="n">
        <f aca="false">(SIN(0.5*'Parche Rectangular'!$C$9*'Parche Rectangular'!$C$12*COS(A584))/COS(A584))^2</f>
        <v>0.724929604472799</v>
      </c>
      <c r="C584" s="14" t="n">
        <f aca="false">BESSELJ('Parche Rectangular'!$C$9*'Parche Rectangular'!$C$16*SIN(A584),0)</f>
        <v>0.844666974464684</v>
      </c>
      <c r="D584" s="14" t="n">
        <f aca="false">SIN(A584)^3</f>
        <v>0.166099059367143</v>
      </c>
      <c r="E584" s="14" t="n">
        <f aca="false">Tabla14[[#This Row],[( sin(0.5*k0*W*cos θ)/cos θ )²]]*Tabla14[[#This Row],[J0(k0*L*sin θ)]]*Tabla14[[#This Row],[sin³ θ]]</f>
        <v>0.101706456325254</v>
      </c>
    </row>
    <row r="585" customFormat="false" ht="15" hidden="false" customHeight="false" outlineLevel="0" collapsed="false">
      <c r="A585" s="14" t="n">
        <f aca="false">A584+0.001</f>
        <v>0.583</v>
      </c>
      <c r="B585" s="14" t="n">
        <f aca="false">(SIN(0.5*'Parche Rectangular'!$C$9*'Parche Rectangular'!$C$12*COS(A585))/COS(A585))^2</f>
        <v>0.725137675703758</v>
      </c>
      <c r="C585" s="14" t="n">
        <f aca="false">BESSELJ('Parche Rectangular'!$C$9*'Parche Rectangular'!$C$16*SIN(A585),0)</f>
        <v>0.844213899945813</v>
      </c>
      <c r="D585" s="14" t="n">
        <f aca="false">SIN(A585)^3</f>
        <v>0.166857215927018</v>
      </c>
      <c r="E585" s="14" t="n">
        <f aca="false">Tabla14[[#This Row],[( sin(0.5*k0*W*cos θ)/cos θ )²]]*Tabla14[[#This Row],[J0(k0*L*sin θ)]]*Tabla14[[#This Row],[sin³ θ]]</f>
        <v>0.102145199656667</v>
      </c>
    </row>
    <row r="586" customFormat="false" ht="15" hidden="false" customHeight="false" outlineLevel="0" collapsed="false">
      <c r="A586" s="14" t="n">
        <f aca="false">A585+0.001</f>
        <v>0.584</v>
      </c>
      <c r="B586" s="14" t="n">
        <f aca="false">(SIN(0.5*'Parche Rectangular'!$C$9*'Parche Rectangular'!$C$12*COS(A586))/COS(A586))^2</f>
        <v>0.725345972700629</v>
      </c>
      <c r="C586" s="14" t="n">
        <f aca="false">BESSELJ('Parche Rectangular'!$C$9*'Parche Rectangular'!$C$16*SIN(A586),0)</f>
        <v>0.843760551710206</v>
      </c>
      <c r="D586" s="14" t="n">
        <f aca="false">SIN(A586)^3</f>
        <v>0.167617173955453</v>
      </c>
      <c r="E586" s="14" t="n">
        <f aca="false">Tabla14[[#This Row],[( sin(0.5*k0*W*cos θ)/cos θ )²]]*Tabla14[[#This Row],[J0(k0*L*sin θ)]]*Tabla14[[#This Row],[sin³ θ]]</f>
        <v>0.102584780890008</v>
      </c>
    </row>
    <row r="587" customFormat="false" ht="15" hidden="false" customHeight="false" outlineLevel="0" collapsed="false">
      <c r="A587" s="14" t="n">
        <f aca="false">A586+0.001</f>
        <v>0.585</v>
      </c>
      <c r="B587" s="14" t="n">
        <f aca="false">(SIN(0.5*'Parche Rectangular'!$C$9*'Parche Rectangular'!$C$12*COS(A587))/COS(A587))^2</f>
        <v>0.725554494760359</v>
      </c>
      <c r="C587" s="14" t="n">
        <f aca="false">BESSELJ('Parche Rectangular'!$C$9*'Parche Rectangular'!$C$16*SIN(A587),0)</f>
        <v>0.843306931846313</v>
      </c>
      <c r="D587" s="14" t="n">
        <f aca="false">SIN(A587)^3</f>
        <v>0.168378931620063</v>
      </c>
      <c r="E587" s="14" t="n">
        <f aca="false">Tabla14[[#This Row],[( sin(0.5*k0*W*cos θ)/cos θ )²]]*Tabla14[[#This Row],[J0(k0*L*sin θ)]]*Tabla14[[#This Row],[sin³ θ]]</f>
        <v>0.103025197703909</v>
      </c>
    </row>
    <row r="588" customFormat="false" ht="15" hidden="false" customHeight="false" outlineLevel="0" collapsed="false">
      <c r="A588" s="14" t="n">
        <f aca="false">A587+0.001</f>
        <v>0.586</v>
      </c>
      <c r="B588" s="14" t="n">
        <f aca="false">(SIN(0.5*'Parche Rectangular'!$C$9*'Parche Rectangular'!$C$12*COS(A588))/COS(A588))^2</f>
        <v>0.725763241178576</v>
      </c>
      <c r="C588" s="14" t="n">
        <f aca="false">BESSELJ('Parche Rectangular'!$C$9*'Parche Rectangular'!$C$16*SIN(A588),0)</f>
        <v>0.842853042442445</v>
      </c>
      <c r="D588" s="14" t="n">
        <f aca="false">SIN(A588)^3</f>
        <v>0.169142487068957</v>
      </c>
      <c r="E588" s="14" t="n">
        <f aca="false">Tabla14[[#This Row],[( sin(0.5*k0*W*cos θ)/cos θ )²]]*Tabla14[[#This Row],[J0(k0*L*sin θ)]]*Tabla14[[#This Row],[sin³ θ]]</f>
        <v>0.10346644776567</v>
      </c>
    </row>
    <row r="589" customFormat="false" ht="15" hidden="false" customHeight="false" outlineLevel="0" collapsed="false">
      <c r="A589" s="14" t="n">
        <f aca="false">A588+0.001</f>
        <v>0.587</v>
      </c>
      <c r="B589" s="14" t="n">
        <f aca="false">(SIN(0.5*'Parche Rectangular'!$C$9*'Parche Rectangular'!$C$12*COS(A589))/COS(A589))^2</f>
        <v>0.725972211249585</v>
      </c>
      <c r="C589" s="14" t="n">
        <f aca="false">BESSELJ('Parche Rectangular'!$C$9*'Parche Rectangular'!$C$16*SIN(A589),0)</f>
        <v>0.842398885586765</v>
      </c>
      <c r="D589" s="14" t="n">
        <f aca="false">SIN(A589)^3</f>
        <v>0.169907838430754</v>
      </c>
      <c r="E589" s="14" t="n">
        <f aca="false">Tabla14[[#This Row],[( sin(0.5*k0*W*cos θ)/cos θ )²]]*Tabla14[[#This Row],[J0(k0*L*sin θ)]]*Tabla14[[#This Row],[sin³ θ]]</f>
        <v>0.103908528731301</v>
      </c>
    </row>
    <row r="590" customFormat="false" ht="15" hidden="false" customHeight="false" outlineLevel="0" collapsed="false">
      <c r="A590" s="14" t="n">
        <f aca="false">A589+0.001</f>
        <v>0.588</v>
      </c>
      <c r="B590" s="14" t="n">
        <f aca="false">(SIN(0.5*'Parche Rectangular'!$C$9*'Parche Rectangular'!$C$12*COS(A590))/COS(A590))^2</f>
        <v>0.726181404266373</v>
      </c>
      <c r="C590" s="14" t="n">
        <f aca="false">BESSELJ('Parche Rectangular'!$C$9*'Parche Rectangular'!$C$16*SIN(A590),0)</f>
        <v>0.841944463367274</v>
      </c>
      <c r="D590" s="14" t="n">
        <f aca="false">SIN(A590)^3</f>
        <v>0.170674983814588</v>
      </c>
      <c r="E590" s="14" t="n">
        <f aca="false">Tabla14[[#This Row],[( sin(0.5*k0*W*cos θ)/cos θ )²]]*Tabla14[[#This Row],[J0(k0*L*sin θ)]]*Tabla14[[#This Row],[sin³ θ]]</f>
        <v>0.104351438245554</v>
      </c>
    </row>
    <row r="591" customFormat="false" ht="15" hidden="false" customHeight="false" outlineLevel="0" collapsed="false">
      <c r="A591" s="14" t="n">
        <f aca="false">A590+0.001</f>
        <v>0.589</v>
      </c>
      <c r="B591" s="14" t="n">
        <f aca="false">(SIN(0.5*'Parche Rectangular'!$C$9*'Parche Rectangular'!$C$12*COS(A591))/COS(A591))^2</f>
        <v>0.726390819520605</v>
      </c>
      <c r="C591" s="14" t="n">
        <f aca="false">BESSELJ('Parche Rectangular'!$C$9*'Parche Rectangular'!$C$16*SIN(A591),0)</f>
        <v>0.8414897778718</v>
      </c>
      <c r="D591" s="14" t="n">
        <f aca="false">SIN(A591)^3</f>
        <v>0.171443921310126</v>
      </c>
      <c r="E591" s="14" t="n">
        <f aca="false">Tabla14[[#This Row],[( sin(0.5*k0*W*cos θ)/cos θ )²]]*Tabla14[[#This Row],[J0(k0*L*sin θ)]]*Tabla14[[#This Row],[sin³ θ]]</f>
        <v>0.104795173941971</v>
      </c>
    </row>
    <row r="592" customFormat="false" ht="15" hidden="false" customHeight="false" outlineLevel="0" collapsed="false">
      <c r="A592" s="14" t="n">
        <f aca="false">A591+0.001</f>
        <v>0.59</v>
      </c>
      <c r="B592" s="14" t="n">
        <f aca="false">(SIN(0.5*'Parche Rectangular'!$C$9*'Parche Rectangular'!$C$12*COS(A592))/COS(A592))^2</f>
        <v>0.726600456302632</v>
      </c>
      <c r="C592" s="14" t="n">
        <f aca="false">BESSELJ('Parche Rectangular'!$C$9*'Parche Rectangular'!$C$16*SIN(A592),0)</f>
        <v>0.841034831187984</v>
      </c>
      <c r="D592" s="14" t="n">
        <f aca="false">SIN(A592)^3</f>
        <v>0.172214648987577</v>
      </c>
      <c r="E592" s="14" t="n">
        <f aca="false">Tabla14[[#This Row],[( sin(0.5*k0*W*cos θ)/cos θ )²]]*Tabla14[[#This Row],[J0(k0*L*sin θ)]]*Tabla14[[#This Row],[sin³ θ]]</f>
        <v>0.105239733442919</v>
      </c>
    </row>
    <row r="593" customFormat="false" ht="15" hidden="false" customHeight="false" outlineLevel="0" collapsed="false">
      <c r="A593" s="14" t="n">
        <f aca="false">A592+0.001</f>
        <v>0.591</v>
      </c>
      <c r="B593" s="14" t="n">
        <f aca="false">(SIN(0.5*'Parche Rectangular'!$C$9*'Parche Rectangular'!$C$12*COS(A593))/COS(A593))^2</f>
        <v>0.726810313901484</v>
      </c>
      <c r="C593" s="14" t="n">
        <f aca="false">BESSELJ('Parche Rectangular'!$C$9*'Parche Rectangular'!$C$16*SIN(A593),0)</f>
        <v>0.840579625403267</v>
      </c>
      <c r="D593" s="14" t="n">
        <f aca="false">SIN(A593)^3</f>
        <v>0.172987164897705</v>
      </c>
      <c r="E593" s="14" t="n">
        <f aca="false">Tabla14[[#This Row],[( sin(0.5*k0*W*cos θ)/cos θ )²]]*Tabla14[[#This Row],[J0(k0*L*sin θ)]]*Tabla14[[#This Row],[sin³ θ]]</f>
        <v>0.105685114359633</v>
      </c>
    </row>
    <row r="594" customFormat="false" ht="15" hidden="false" customHeight="false" outlineLevel="0" collapsed="false">
      <c r="A594" s="14" t="n">
        <f aca="false">A593+0.001</f>
        <v>0.592</v>
      </c>
      <c r="B594" s="14" t="n">
        <f aca="false">(SIN(0.5*'Parche Rectangular'!$C$9*'Parche Rectangular'!$C$12*COS(A594))/COS(A594))^2</f>
        <v>0.727020391604876</v>
      </c>
      <c r="C594" s="14" t="n">
        <f aca="false">BESSELJ('Parche Rectangular'!$C$9*'Parche Rectangular'!$C$16*SIN(A594),0)</f>
        <v>0.840124162604878</v>
      </c>
      <c r="D594" s="14" t="n">
        <f aca="false">SIN(A594)^3</f>
        <v>0.173761467071842</v>
      </c>
      <c r="E594" s="14" t="n">
        <f aca="false">Tabla14[[#This Row],[( sin(0.5*k0*W*cos θ)/cos θ )²]]*Tabla14[[#This Row],[J0(k0*L*sin θ)]]*Tabla14[[#This Row],[sin³ θ]]</f>
        <v>0.106131314292253</v>
      </c>
    </row>
    <row r="595" customFormat="false" ht="15" hidden="false" customHeight="false" outlineLevel="0" collapsed="false">
      <c r="A595" s="14" t="n">
        <f aca="false">A594+0.001</f>
        <v>0.593</v>
      </c>
      <c r="B595" s="14" t="n">
        <f aca="false">(SIN(0.5*'Parche Rectangular'!$C$9*'Parche Rectangular'!$C$12*COS(A595))/COS(A595))^2</f>
        <v>0.727230688699205</v>
      </c>
      <c r="C595" s="14" t="n">
        <f aca="false">BESSELJ('Parche Rectangular'!$C$9*'Parche Rectangular'!$C$16*SIN(A595),0)</f>
        <v>0.839668444879825</v>
      </c>
      <c r="D595" s="14" t="n">
        <f aca="false">SIN(A595)^3</f>
        <v>0.174537553521902</v>
      </c>
      <c r="E595" s="14" t="n">
        <f aca="false">Tabla14[[#This Row],[( sin(0.5*k0*W*cos θ)/cos θ )²]]*Tabla14[[#This Row],[J0(k0*L*sin θ)]]*Tabla14[[#This Row],[sin³ θ]]</f>
        <v>0.106578330829867</v>
      </c>
    </row>
    <row r="596" customFormat="false" ht="15" hidden="false" customHeight="false" outlineLevel="0" collapsed="false">
      <c r="A596" s="14" t="n">
        <f aca="false">A595+0.001</f>
        <v>0.594</v>
      </c>
      <c r="B596" s="14" t="n">
        <f aca="false">(SIN(0.5*'Parche Rectangular'!$C$9*'Parche Rectangular'!$C$12*COS(A596))/COS(A596))^2</f>
        <v>0.727441204469554</v>
      </c>
      <c r="C596" s="14" t="n">
        <f aca="false">BESSELJ('Parche Rectangular'!$C$9*'Parche Rectangular'!$C$16*SIN(A596),0)</f>
        <v>0.839212474314878</v>
      </c>
      <c r="D596" s="14" t="n">
        <f aca="false">SIN(A596)^3</f>
        <v>0.175315422240389</v>
      </c>
      <c r="E596" s="14" t="n">
        <f aca="false">Tabla14[[#This Row],[( sin(0.5*k0*W*cos θ)/cos θ )²]]*Tabla14[[#This Row],[J0(k0*L*sin θ)]]*Tabla14[[#This Row],[sin³ θ]]</f>
        <v>0.107026161550549</v>
      </c>
    </row>
    <row r="597" customFormat="false" ht="15" hidden="false" customHeight="false" outlineLevel="0" collapsed="false">
      <c r="A597" s="14" t="n">
        <f aca="false">A596+0.001</f>
        <v>0.595</v>
      </c>
      <c r="B597" s="14" t="n">
        <f aca="false">(SIN(0.5*'Parche Rectangular'!$C$9*'Parche Rectangular'!$C$12*COS(A597))/COS(A597))^2</f>
        <v>0.72765193819969</v>
      </c>
      <c r="C597" s="14" t="n">
        <f aca="false">BESSELJ('Parche Rectangular'!$C$9*'Parche Rectangular'!$C$16*SIN(A597),0)</f>
        <v>0.838756252996558</v>
      </c>
      <c r="D597" s="14" t="n">
        <f aca="false">SIN(A597)^3</f>
        <v>0.176095071200416</v>
      </c>
      <c r="E597" s="14" t="n">
        <f aca="false">Tabla14[[#This Row],[( sin(0.5*k0*W*cos θ)/cos θ )²]]*Tabla14[[#This Row],[J0(k0*L*sin θ)]]*Tabla14[[#This Row],[sin³ θ]]</f>
        <v>0.107474804021405</v>
      </c>
    </row>
    <row r="598" customFormat="false" ht="15" hidden="false" customHeight="false" outlineLevel="0" collapsed="false">
      <c r="A598" s="14" t="n">
        <f aca="false">A597+0.001</f>
        <v>0.596</v>
      </c>
      <c r="B598" s="14" t="n">
        <f aca="false">(SIN(0.5*'Parche Rectangular'!$C$9*'Parche Rectangular'!$C$12*COS(A598))/COS(A598))^2</f>
        <v>0.727862889172069</v>
      </c>
      <c r="C598" s="14" t="n">
        <f aca="false">BESSELJ('Parche Rectangular'!$C$9*'Parche Rectangular'!$C$16*SIN(A598),0)</f>
        <v>0.838299783011126</v>
      </c>
      <c r="D598" s="14" t="n">
        <f aca="false">SIN(A598)^3</f>
        <v>0.176876498355715</v>
      </c>
      <c r="E598" s="14" t="n">
        <f aca="false">Tabla14[[#This Row],[( sin(0.5*k0*W*cos θ)/cos θ )²]]*Tabla14[[#This Row],[J0(k0*L*sin θ)]]*Tabla14[[#This Row],[sin³ θ]]</f>
        <v>0.107924255798606</v>
      </c>
    </row>
    <row r="599" customFormat="false" ht="15" hidden="false" customHeight="false" outlineLevel="0" collapsed="false">
      <c r="A599" s="14" t="n">
        <f aca="false">A598+0.001</f>
        <v>0.597</v>
      </c>
      <c r="B599" s="14" t="n">
        <f aca="false">(SIN(0.5*'Parche Rectangular'!$C$9*'Parche Rectangular'!$C$12*COS(A599))/COS(A599))^2</f>
        <v>0.728074056667829</v>
      </c>
      <c r="C599" s="14" t="n">
        <f aca="false">BESSELJ('Parche Rectangular'!$C$9*'Parche Rectangular'!$C$16*SIN(A599),0)</f>
        <v>0.837843066444569</v>
      </c>
      <c r="D599" s="14" t="n">
        <f aca="false">SIN(A599)^3</f>
        <v>0.177659701640652</v>
      </c>
      <c r="E599" s="14" t="n">
        <f aca="false">Tabla14[[#This Row],[( sin(0.5*k0*W*cos θ)/cos θ )²]]*Tabla14[[#This Row],[J0(k0*L*sin θ)]]*Tabla14[[#This Row],[sin³ θ]]</f>
        <v>0.108374514427438</v>
      </c>
    </row>
    <row r="600" customFormat="false" ht="15" hidden="false" customHeight="false" outlineLevel="0" collapsed="false">
      <c r="A600" s="14" t="n">
        <f aca="false">A599+0.001</f>
        <v>0.598</v>
      </c>
      <c r="B600" s="14" t="n">
        <f aca="false">(SIN(0.5*'Parche Rectangular'!$C$9*'Parche Rectangular'!$C$12*COS(A600))/COS(A600))^2</f>
        <v>0.728285439966801</v>
      </c>
      <c r="C600" s="14" t="n">
        <f aca="false">BESSELJ('Parche Rectangular'!$C$9*'Parche Rectangular'!$C$16*SIN(A600),0)</f>
        <v>0.837386105382589</v>
      </c>
      <c r="D600" s="14" t="n">
        <f aca="false">SIN(A600)^3</f>
        <v>0.178444678970239</v>
      </c>
      <c r="E600" s="14" t="n">
        <f aca="false">Tabla14[[#This Row],[( sin(0.5*k0*W*cos θ)/cos θ )²]]*Tabla14[[#This Row],[J0(k0*L*sin θ)]]*Tabla14[[#This Row],[sin³ θ]]</f>
        <v>0.108825577442334</v>
      </c>
    </row>
    <row r="601" customFormat="false" ht="15" hidden="false" customHeight="false" outlineLevel="0" collapsed="false">
      <c r="A601" s="14" t="n">
        <f aca="false">A600+0.001</f>
        <v>0.599</v>
      </c>
      <c r="B601" s="14" t="n">
        <f aca="false">(SIN(0.5*'Parche Rectangular'!$C$9*'Parche Rectangular'!$C$12*COS(A601))/COS(A601))^2</f>
        <v>0.7284970383475</v>
      </c>
      <c r="C601" s="14" t="n">
        <f aca="false">BESSELJ('Parche Rectangular'!$C$9*'Parche Rectangular'!$C$16*SIN(A601),0)</f>
        <v>0.836928901910589</v>
      </c>
      <c r="D601" s="14" t="n">
        <f aca="false">SIN(A601)^3</f>
        <v>0.179231428240148</v>
      </c>
      <c r="E601" s="14" t="n">
        <f aca="false">Tabla14[[#This Row],[( sin(0.5*k0*W*cos θ)/cos θ )²]]*Tabla14[[#This Row],[J0(k0*L*sin θ)]]*Tabla14[[#This Row],[sin³ θ]]</f>
        <v>0.109277442366925</v>
      </c>
    </row>
    <row r="602" customFormat="false" ht="15" hidden="false" customHeight="false" outlineLevel="0" collapsed="false">
      <c r="A602" s="14" t="n">
        <f aca="false">A601+0.001</f>
        <v>0.6</v>
      </c>
      <c r="B602" s="14" t="n">
        <f aca="false">(SIN(0.5*'Parche Rectangular'!$C$9*'Parche Rectangular'!$C$12*COS(A602))/COS(A602))^2</f>
        <v>0.728708851087134</v>
      </c>
      <c r="C602" s="14" t="n">
        <f aca="false">BESSELJ('Parche Rectangular'!$C$9*'Parche Rectangular'!$C$16*SIN(A602),0)</f>
        <v>0.836471458113665</v>
      </c>
      <c r="D602" s="14" t="n">
        <f aca="false">SIN(A602)^3</f>
        <v>0.180019947326728</v>
      </c>
      <c r="E602" s="14" t="n">
        <f aca="false">Tabla14[[#This Row],[( sin(0.5*k0*W*cos θ)/cos θ )²]]*Tabla14[[#This Row],[J0(k0*L*sin θ)]]*Tabla14[[#This Row],[sin³ θ]]</f>
        <v>0.109730106714073</v>
      </c>
    </row>
    <row r="603" customFormat="false" ht="15" hidden="false" customHeight="false" outlineLevel="0" collapsed="false">
      <c r="A603" s="14" t="n">
        <f aca="false">A602+0.001</f>
        <v>0.601</v>
      </c>
      <c r="B603" s="14" t="n">
        <f aca="false">(SIN(0.5*'Parche Rectangular'!$C$9*'Parche Rectangular'!$C$12*COS(A603))/COS(A603))^2</f>
        <v>0.728920877461598</v>
      </c>
      <c r="C603" s="14" t="n">
        <f aca="false">BESSELJ('Parche Rectangular'!$C$9*'Parche Rectangular'!$C$16*SIN(A603),0)</f>
        <v>0.836013776076589</v>
      </c>
      <c r="D603" s="14" t="n">
        <f aca="false">SIN(A603)^3</f>
        <v>0.180810234087014</v>
      </c>
      <c r="E603" s="14" t="n">
        <f aca="false">Tabla14[[#This Row],[( sin(0.5*k0*W*cos θ)/cos θ )²]]*Tabla14[[#This Row],[J0(k0*L*sin θ)]]*Tabla14[[#This Row],[sin³ θ]]</f>
        <v>0.110183567985919</v>
      </c>
    </row>
    <row r="604" customFormat="false" ht="15" hidden="false" customHeight="false" outlineLevel="0" collapsed="false">
      <c r="A604" s="14" t="n">
        <f aca="false">A603+0.001</f>
        <v>0.602</v>
      </c>
      <c r="B604" s="14" t="n">
        <f aca="false">(SIN(0.5*'Parche Rectangular'!$C$9*'Parche Rectangular'!$C$12*COS(A604))/COS(A604))^2</f>
        <v>0.72913311674548</v>
      </c>
      <c r="C604" s="14" t="n">
        <f aca="false">BESSELJ('Parche Rectangular'!$C$9*'Parche Rectangular'!$C$16*SIN(A604),0)</f>
        <v>0.835555857883796</v>
      </c>
      <c r="D604" s="14" t="n">
        <f aca="false">SIN(A604)^3</f>
        <v>0.181602286358746</v>
      </c>
      <c r="E604" s="14" t="n">
        <f aca="false">Tabla14[[#This Row],[( sin(0.5*k0*W*cos θ)/cos θ )²]]*Tabla14[[#This Row],[J0(k0*L*sin θ)]]*Tabla14[[#This Row],[sin³ θ]]</f>
        <v>0.110637823673921</v>
      </c>
    </row>
    <row r="605" customFormat="false" ht="15" hidden="false" customHeight="false" outlineLevel="0" collapsed="false">
      <c r="A605" s="14" t="n">
        <f aca="false">A604+0.001</f>
        <v>0.603</v>
      </c>
      <c r="B605" s="14" t="n">
        <f aca="false">(SIN(0.5*'Parche Rectangular'!$C$9*'Parche Rectangular'!$C$12*COS(A605))/COS(A605))^2</f>
        <v>0.729345568212058</v>
      </c>
      <c r="C605" s="14" t="n">
        <f aca="false">BESSELJ('Parche Rectangular'!$C$9*'Parche Rectangular'!$C$16*SIN(A605),0)</f>
        <v>0.83509770561938</v>
      </c>
      <c r="D605" s="14" t="n">
        <f aca="false">SIN(A605)^3</f>
        <v>0.18239610196038</v>
      </c>
      <c r="E605" s="14" t="n">
        <f aca="false">Tabla14[[#This Row],[( sin(0.5*k0*W*cos θ)/cos θ )²]]*Tabla14[[#This Row],[J0(k0*L*sin θ)]]*Tabla14[[#This Row],[sin³ θ]]</f>
        <v>0.111092871258898</v>
      </c>
    </row>
    <row r="606" customFormat="false" ht="15" hidden="false" customHeight="false" outlineLevel="0" collapsed="false">
      <c r="A606" s="14" t="n">
        <f aca="false">A605+0.001</f>
        <v>0.604</v>
      </c>
      <c r="B606" s="14" t="n">
        <f aca="false">(SIN(0.5*'Parche Rectangular'!$C$9*'Parche Rectangular'!$C$12*COS(A606))/COS(A606))^2</f>
        <v>0.729558231133306</v>
      </c>
      <c r="C606" s="14" t="n">
        <f aca="false">BESSELJ('Parche Rectangular'!$C$9*'Parche Rectangular'!$C$16*SIN(A606),0)</f>
        <v>0.834639321367071</v>
      </c>
      <c r="D606" s="14" t="n">
        <f aca="false">SIN(A606)^3</f>
        <v>0.183191678691106</v>
      </c>
      <c r="E606" s="14" t="n">
        <f aca="false">Tabla14[[#This Row],[( sin(0.5*k0*W*cos θ)/cos θ )²]]*Tabla14[[#This Row],[J0(k0*L*sin θ)]]*Tabla14[[#This Row],[sin³ θ]]</f>
        <v>0.111548708211074</v>
      </c>
    </row>
    <row r="607" customFormat="false" ht="15" hidden="false" customHeight="false" outlineLevel="0" collapsed="false">
      <c r="A607" s="14" t="n">
        <f aca="false">A606+0.001</f>
        <v>0.605</v>
      </c>
      <c r="B607" s="14" t="n">
        <f aca="false">(SIN(0.5*'Parche Rectangular'!$C$9*'Parche Rectangular'!$C$12*COS(A607))/COS(A607))^2</f>
        <v>0.729771104779888</v>
      </c>
      <c r="C607" s="14" t="n">
        <f aca="false">BESSELJ('Parche Rectangular'!$C$9*'Parche Rectangular'!$C$16*SIN(A607),0)</f>
        <v>0.834180707210233</v>
      </c>
      <c r="D607" s="14" t="n">
        <f aca="false">SIN(A607)^3</f>
        <v>0.18398901433086</v>
      </c>
      <c r="E607" s="14" t="n">
        <f aca="false">Tabla14[[#This Row],[( sin(0.5*k0*W*cos θ)/cos θ )²]]*Tabla14[[#This Row],[J0(k0*L*sin θ)]]*Tabla14[[#This Row],[sin³ θ]]</f>
        <v>0.112005331990115</v>
      </c>
    </row>
    <row r="608" customFormat="false" ht="15" hidden="false" customHeight="false" outlineLevel="0" collapsed="false">
      <c r="A608" s="14" t="n">
        <f aca="false">A607+0.001</f>
        <v>0.606</v>
      </c>
      <c r="B608" s="14" t="n">
        <f aca="false">(SIN(0.5*'Parche Rectangular'!$C$9*'Parche Rectangular'!$C$12*COS(A608))/COS(A608))^2</f>
        <v>0.729984188421163</v>
      </c>
      <c r="C608" s="14" t="n">
        <f aca="false">BESSELJ('Parche Rectangular'!$C$9*'Parche Rectangular'!$C$16*SIN(A608),0)</f>
        <v>0.833721865231842</v>
      </c>
      <c r="D608" s="14" t="n">
        <f aca="false">SIN(A608)^3</f>
        <v>0.184788106640341</v>
      </c>
      <c r="E608" s="14" t="n">
        <f aca="false">Tabla14[[#This Row],[( sin(0.5*k0*W*cos θ)/cos θ )²]]*Tabla14[[#This Row],[J0(k0*L*sin θ)]]*Tabla14[[#This Row],[sin³ θ]]</f>
        <v>0.112462740045178</v>
      </c>
    </row>
    <row r="609" customFormat="false" ht="15" hidden="false" customHeight="false" outlineLevel="0" collapsed="false">
      <c r="A609" s="14" t="n">
        <f aca="false">A608+0.001</f>
        <v>0.607</v>
      </c>
      <c r="B609" s="14" t="n">
        <f aca="false">(SIN(0.5*'Parche Rectangular'!$C$9*'Parche Rectangular'!$C$12*COS(A609))/COS(A609))^2</f>
        <v>0.730197481325188</v>
      </c>
      <c r="C609" s="14" t="n">
        <f aca="false">BESSELJ('Parche Rectangular'!$C$9*'Parche Rectangular'!$C$16*SIN(A609),0)</f>
        <v>0.833262797514483</v>
      </c>
      <c r="D609" s="14" t="n">
        <f aca="false">SIN(A609)^3</f>
        <v>0.185588953361025</v>
      </c>
      <c r="E609" s="14" t="n">
        <f aca="false">Tabla14[[#This Row],[( sin(0.5*k0*W*cos θ)/cos θ )²]]*Tabla14[[#This Row],[J0(k0*L*sin θ)]]*Tabla14[[#This Row],[sin³ θ]]</f>
        <v>0.112920929814949</v>
      </c>
    </row>
    <row r="610" customFormat="false" ht="15" hidden="false" customHeight="false" outlineLevel="0" collapsed="false">
      <c r="A610" s="14" t="n">
        <f aca="false">A609+0.001</f>
        <v>0.608</v>
      </c>
      <c r="B610" s="14" t="n">
        <f aca="false">(SIN(0.5*'Parche Rectangular'!$C$9*'Parche Rectangular'!$C$12*COS(A610))/COS(A610))^2</f>
        <v>0.730410982758713</v>
      </c>
      <c r="C610" s="14" t="n">
        <f aca="false">BESSELJ('Parche Rectangular'!$C$9*'Parche Rectangular'!$C$16*SIN(A610),0)</f>
        <v>0.832803506140334</v>
      </c>
      <c r="D610" s="14" t="n">
        <f aca="false">SIN(A610)^3</f>
        <v>0.18639155221518</v>
      </c>
      <c r="E610" s="14" t="n">
        <f aca="false">Tabla14[[#This Row],[( sin(0.5*k0*W*cos θ)/cos θ )²]]*Tabla14[[#This Row],[J0(k0*L*sin θ)]]*Tabla14[[#This Row],[sin³ θ]]</f>
        <v>0.113379898727688</v>
      </c>
    </row>
    <row r="611" customFormat="false" ht="15" hidden="false" customHeight="false" outlineLevel="0" collapsed="false">
      <c r="A611" s="14" t="n">
        <f aca="false">A610+0.001</f>
        <v>0.609</v>
      </c>
      <c r="B611" s="14" t="n">
        <f aca="false">(SIN(0.5*'Parche Rectangular'!$C$9*'Parche Rectangular'!$C$12*COS(A611))/COS(A611))^2</f>
        <v>0.730624691987187</v>
      </c>
      <c r="C611" s="14" t="n">
        <f aca="false">BESSELJ('Parche Rectangular'!$C$9*'Parche Rectangular'!$C$16*SIN(A611),0)</f>
        <v>0.83234399319115</v>
      </c>
      <c r="D611" s="14" t="n">
        <f aca="false">SIN(A611)^3</f>
        <v>0.187195900905883</v>
      </c>
      <c r="E611" s="14" t="n">
        <f aca="false">Tabla14[[#This Row],[( sin(0.5*k0*W*cos θ)/cos θ )²]]*Tabla14[[#This Row],[J0(k0*L*sin θ)]]*Tabla14[[#This Row],[sin³ θ]]</f>
        <v>0.113839644201274</v>
      </c>
    </row>
    <row r="612" customFormat="false" ht="15" hidden="false" customHeight="false" outlineLevel="0" collapsed="false">
      <c r="A612" s="14" t="n">
        <f aca="false">A611+0.001</f>
        <v>0.61</v>
      </c>
      <c r="B612" s="14" t="n">
        <f aca="false">(SIN(0.5*'Parche Rectangular'!$C$9*'Parche Rectangular'!$C$12*COS(A612))/COS(A612))^2</f>
        <v>0.730838608274756</v>
      </c>
      <c r="C612" s="14" t="n">
        <f aca="false">BESSELJ('Parche Rectangular'!$C$9*'Parche Rectangular'!$C$16*SIN(A612),0)</f>
        <v>0.83188426074826</v>
      </c>
      <c r="D612" s="14" t="n">
        <f aca="false">SIN(A612)^3</f>
        <v>0.188001997117037</v>
      </c>
      <c r="E612" s="14" t="n">
        <f aca="false">Tabla14[[#This Row],[( sin(0.5*k0*W*cos θ)/cos θ )²]]*Tabla14[[#This Row],[J0(k0*L*sin θ)]]*Tabla14[[#This Row],[sin³ θ]]</f>
        <v>0.114300163643242</v>
      </c>
    </row>
    <row r="613" customFormat="false" ht="15" hidden="false" customHeight="false" outlineLevel="0" collapsed="false">
      <c r="A613" s="14" t="n">
        <f aca="false">A612+0.001</f>
        <v>0.611</v>
      </c>
      <c r="B613" s="14" t="n">
        <f aca="false">(SIN(0.5*'Parche Rectangular'!$C$9*'Parche Rectangular'!$C$12*COS(A613))/COS(A613))^2</f>
        <v>0.731052730884266</v>
      </c>
      <c r="C613" s="14" t="n">
        <f aca="false">BESSELJ('Parche Rectangular'!$C$9*'Parche Rectangular'!$C$16*SIN(A613),0)</f>
        <v>0.831424310892547</v>
      </c>
      <c r="D613" s="14" t="n">
        <f aca="false">SIN(A613)^3</f>
        <v>0.188809838513382</v>
      </c>
      <c r="E613" s="14" t="n">
        <f aca="false">Tabla14[[#This Row],[( sin(0.5*k0*W*cos θ)/cos θ )²]]*Tabla14[[#This Row],[J0(k0*L*sin θ)]]*Tabla14[[#This Row],[sin³ θ]]</f>
        <v>0.114761454450835</v>
      </c>
    </row>
    <row r="614" customFormat="false" ht="15" hidden="false" customHeight="false" outlineLevel="0" collapsed="false">
      <c r="A614" s="14" t="n">
        <f aca="false">A613+0.001</f>
        <v>0.612</v>
      </c>
      <c r="B614" s="14" t="n">
        <f aca="false">(SIN(0.5*'Parche Rectangular'!$C$9*'Parche Rectangular'!$C$12*COS(A614))/COS(A614))^2</f>
        <v>0.731267059077264</v>
      </c>
      <c r="C614" s="14" t="n">
        <f aca="false">BESSELJ('Parche Rectangular'!$C$9*'Parche Rectangular'!$C$16*SIN(A614),0)</f>
        <v>0.830964145704441</v>
      </c>
      <c r="D614" s="14" t="n">
        <f aca="false">SIN(A614)^3</f>
        <v>0.189619422740515</v>
      </c>
      <c r="E614" s="14" t="n">
        <f aca="false">Tabla14[[#This Row],[( sin(0.5*k0*W*cos θ)/cos θ )²]]*Tabla14[[#This Row],[J0(k0*L*sin θ)]]*Tabla14[[#This Row],[sin³ θ]]</f>
        <v>0.11522351401104</v>
      </c>
    </row>
    <row r="615" customFormat="false" ht="15" hidden="false" customHeight="false" outlineLevel="0" collapsed="false">
      <c r="A615" s="14" t="n">
        <f aca="false">A614+0.001</f>
        <v>0.613</v>
      </c>
      <c r="B615" s="14" t="n">
        <f aca="false">(SIN(0.5*'Parche Rectangular'!$C$9*'Parche Rectangular'!$C$12*COS(A615))/COS(A615))^2</f>
        <v>0.731481592113994</v>
      </c>
      <c r="C615" s="14" t="n">
        <f aca="false">BESSELJ('Parche Rectangular'!$C$9*'Parche Rectangular'!$C$16*SIN(A615),0)</f>
        <v>0.830503767263903</v>
      </c>
      <c r="D615" s="14" t="n">
        <f aca="false">SIN(A615)^3</f>
        <v>0.190430747424907</v>
      </c>
      <c r="E615" s="14" t="n">
        <f aca="false">Tabla14[[#This Row],[( sin(0.5*k0*W*cos θ)/cos θ )²]]*Tabla14[[#This Row],[J0(k0*L*sin θ)]]*Tabla14[[#This Row],[sin³ θ]]</f>
        <v>0.115686339700636</v>
      </c>
    </row>
    <row r="616" customFormat="false" ht="15" hidden="false" customHeight="false" outlineLevel="0" collapsed="false">
      <c r="A616" s="14" t="n">
        <f aca="false">A615+0.001</f>
        <v>0.614</v>
      </c>
      <c r="B616" s="14" t="n">
        <f aca="false">(SIN(0.5*'Parche Rectangular'!$C$9*'Parche Rectangular'!$C$12*COS(A616))/COS(A616))^2</f>
        <v>0.731696329253406</v>
      </c>
      <c r="C616" s="14" t="n">
        <f aca="false">BESSELJ('Parche Rectangular'!$C$9*'Parche Rectangular'!$C$16*SIN(A616),0)</f>
        <v>0.830043177650417</v>
      </c>
      <c r="D616" s="14" t="n">
        <f aca="false">SIN(A616)^3</f>
        <v>0.191243810173916</v>
      </c>
      <c r="E616" s="14" t="n">
        <f aca="false">Tabla14[[#This Row],[( sin(0.5*k0*W*cos θ)/cos θ )²]]*Tabla14[[#This Row],[J0(k0*L*sin θ)]]*Tabla14[[#This Row],[sin³ θ]]</f>
        <v>0.116149928886238</v>
      </c>
    </row>
    <row r="617" customFormat="false" ht="15" hidden="false" customHeight="false" outlineLevel="0" collapsed="false">
      <c r="A617" s="14" t="n">
        <f aca="false">A616+0.001</f>
        <v>0.615</v>
      </c>
      <c r="B617" s="14" t="n">
        <f aca="false">(SIN(0.5*'Parche Rectangular'!$C$9*'Parche Rectangular'!$C$12*COS(A617))/COS(A617))^2</f>
        <v>0.731911269753151</v>
      </c>
      <c r="C617" s="14" t="n">
        <f aca="false">BESSELJ('Parche Rectangular'!$C$9*'Parche Rectangular'!$C$16*SIN(A617),0)</f>
        <v>0.829582378942976</v>
      </c>
      <c r="D617" s="14" t="n">
        <f aca="false">SIN(A617)^3</f>
        <v>0.192058608575807</v>
      </c>
      <c r="E617" s="14" t="n">
        <f aca="false">Tabla14[[#This Row],[( sin(0.5*k0*W*cos θ)/cos θ )²]]*Tabla14[[#This Row],[J0(k0*L*sin θ)]]*Tabla14[[#This Row],[sin³ θ]]</f>
        <v>0.116614278924338</v>
      </c>
    </row>
    <row r="618" customFormat="false" ht="15" hidden="false" customHeight="false" outlineLevel="0" collapsed="false">
      <c r="A618" s="14" t="n">
        <f aca="false">A617+0.001</f>
        <v>0.616</v>
      </c>
      <c r="B618" s="14" t="n">
        <f aca="false">(SIN(0.5*'Parche Rectangular'!$C$9*'Parche Rectangular'!$C$12*COS(A618))/COS(A618))^2</f>
        <v>0.732126412869585</v>
      </c>
      <c r="C618" s="14" t="n">
        <f aca="false">BESSELJ('Parche Rectangular'!$C$9*'Parche Rectangular'!$C$16*SIN(A618),0)</f>
        <v>0.829121373220072</v>
      </c>
      <c r="D618" s="14" t="n">
        <f aca="false">SIN(A618)^3</f>
        <v>0.192875140199767</v>
      </c>
      <c r="E618" s="14" t="n">
        <f aca="false">Tabla14[[#This Row],[( sin(0.5*k0*W*cos θ)/cos θ )²]]*Tabla14[[#This Row],[J0(k0*L*sin θ)]]*Tabla14[[#This Row],[sin³ θ]]</f>
        <v>0.117079387161353</v>
      </c>
    </row>
    <row r="619" customFormat="false" ht="15" hidden="false" customHeight="false" outlineLevel="0" collapsed="false">
      <c r="A619" s="14" t="n">
        <f aca="false">A618+0.001</f>
        <v>0.617</v>
      </c>
      <c r="B619" s="14" t="n">
        <f aca="false">(SIN(0.5*'Parche Rectangular'!$C$9*'Parche Rectangular'!$C$12*COS(A619))/COS(A619))^2</f>
        <v>0.732341757857767</v>
      </c>
      <c r="C619" s="14" t="n">
        <f aca="false">BESSELJ('Parche Rectangular'!$C$9*'Parche Rectangular'!$C$16*SIN(A619),0)</f>
        <v>0.82866016255968</v>
      </c>
      <c r="D619" s="14" t="n">
        <f aca="false">SIN(A619)^3</f>
        <v>0.19369340259592</v>
      </c>
      <c r="E619" s="14" t="n">
        <f aca="false">Tabla14[[#This Row],[( sin(0.5*k0*W*cos θ)/cos θ )²]]*Tabla14[[#This Row],[J0(k0*L*sin θ)]]*Tabla14[[#This Row],[sin³ θ]]</f>
        <v>0.117545250933664</v>
      </c>
    </row>
    <row r="620" customFormat="false" ht="15" hidden="false" customHeight="false" outlineLevel="0" collapsed="false">
      <c r="A620" s="14" t="n">
        <f aca="false">A619+0.001</f>
        <v>0.618</v>
      </c>
      <c r="B620" s="14" t="n">
        <f aca="false">(SIN(0.5*'Parche Rectangular'!$C$9*'Parche Rectangular'!$C$12*COS(A620))/COS(A620))^2</f>
        <v>0.732557303971464</v>
      </c>
      <c r="C620" s="14" t="n">
        <f aca="false">BESSELJ('Parche Rectangular'!$C$9*'Parche Rectangular'!$C$16*SIN(A620),0)</f>
        <v>0.828198749039251</v>
      </c>
      <c r="D620" s="14" t="n">
        <f aca="false">SIN(A620)^3</f>
        <v>0.194513393295349</v>
      </c>
      <c r="E620" s="14" t="n">
        <f aca="false">Tabla14[[#This Row],[( sin(0.5*k0*W*cos θ)/cos θ )²]]*Tabla14[[#This Row],[J0(k0*L*sin θ)]]*Tabla14[[#This Row],[sin³ θ]]</f>
        <v>0.118011867567669</v>
      </c>
    </row>
    <row r="621" customFormat="false" ht="15" hidden="false" customHeight="false" outlineLevel="0" collapsed="false">
      <c r="A621" s="14" t="n">
        <f aca="false">A620+0.001</f>
        <v>0.619</v>
      </c>
      <c r="B621" s="14" t="n">
        <f aca="false">(SIN(0.5*'Parche Rectangular'!$C$9*'Parche Rectangular'!$C$12*COS(A621))/COS(A621))^2</f>
        <v>0.732773050463149</v>
      </c>
      <c r="C621" s="14" t="n">
        <f aca="false">BESSELJ('Parche Rectangular'!$C$9*'Parche Rectangular'!$C$16*SIN(A621),0)</f>
        <v>0.827737134735698</v>
      </c>
      <c r="D621" s="14" t="n">
        <f aca="false">SIN(A621)^3</f>
        <v>0.19533510981011</v>
      </c>
      <c r="E621" s="14" t="n">
        <f aca="false">Tabla14[[#This Row],[( sin(0.5*k0*W*cos θ)/cos θ )²]]*Tabla14[[#This Row],[J0(k0*L*sin θ)]]*Tabla14[[#This Row],[sin³ θ]]</f>
        <v>0.118479234379819</v>
      </c>
    </row>
    <row r="622" customFormat="false" ht="15" hidden="false" customHeight="false" outlineLevel="0" collapsed="false">
      <c r="A622" s="14" t="n">
        <f aca="false">A621+0.001</f>
        <v>0.62</v>
      </c>
      <c r="B622" s="14" t="n">
        <f aca="false">(SIN(0.5*'Parche Rectangular'!$C$9*'Parche Rectangular'!$C$12*COS(A622))/COS(A622))^2</f>
        <v>0.732988996584003</v>
      </c>
      <c r="C622" s="14" t="n">
        <f aca="false">BESSELJ('Parche Rectangular'!$C$9*'Parche Rectangular'!$C$16*SIN(A622),0)</f>
        <v>0.827275321725385</v>
      </c>
      <c r="D622" s="14" t="n">
        <f aca="false">SIN(A622)^3</f>
        <v>0.196158549633251</v>
      </c>
      <c r="E622" s="14" t="n">
        <f aca="false">Tabla14[[#This Row],[( sin(0.5*k0*W*cos θ)/cos θ )²]]*Tabla14[[#This Row],[J0(k0*L*sin θ)]]*Tabla14[[#This Row],[sin³ θ]]</f>
        <v>0.118947348676667</v>
      </c>
    </row>
    <row r="623" customFormat="false" ht="15" hidden="false" customHeight="false" outlineLevel="0" collapsed="false">
      <c r="A623" s="14" t="n">
        <f aca="false">A622+0.001</f>
        <v>0.621</v>
      </c>
      <c r="B623" s="14" t="n">
        <f aca="false">(SIN(0.5*'Parche Rectangular'!$C$9*'Parche Rectangular'!$C$12*COS(A623))/COS(A623))^2</f>
        <v>0.733205141583917</v>
      </c>
      <c r="C623" s="14" t="n">
        <f aca="false">BESSELJ('Parche Rectangular'!$C$9*'Parche Rectangular'!$C$16*SIN(A623),0)</f>
        <v>0.826813312084114</v>
      </c>
      <c r="D623" s="14" t="n">
        <f aca="false">SIN(A623)^3</f>
        <v>0.196983710238827</v>
      </c>
      <c r="E623" s="14" t="n">
        <f aca="false">Tabla14[[#This Row],[( sin(0.5*k0*W*cos θ)/cos θ )²]]*Tabla14[[#This Row],[J0(k0*L*sin θ)]]*Tabla14[[#This Row],[sin³ θ]]</f>
        <v>0.119416207754914</v>
      </c>
    </row>
    <row r="624" customFormat="false" ht="15" hidden="false" customHeight="false" outlineLevel="0" collapsed="false">
      <c r="A624" s="14" t="n">
        <f aca="false">A623+0.001</f>
        <v>0.622</v>
      </c>
      <c r="B624" s="14" t="n">
        <f aca="false">(SIN(0.5*'Parche Rectangular'!$C$9*'Parche Rectangular'!$C$12*COS(A624))/COS(A624))^2</f>
        <v>0.733421484711491</v>
      </c>
      <c r="C624" s="14" t="n">
        <f aca="false">BESSELJ('Parche Rectangular'!$C$9*'Parche Rectangular'!$C$16*SIN(A624),0)</f>
        <v>0.826351107887115</v>
      </c>
      <c r="D624" s="14" t="n">
        <f aca="false">SIN(A624)^3</f>
        <v>0.197810589081921</v>
      </c>
      <c r="E624" s="14" t="n">
        <f aca="false">Tabla14[[#This Row],[( sin(0.5*k0*W*cos θ)/cos θ )²]]*Tabla14[[#This Row],[J0(k0*L*sin θ)]]*Tabla14[[#This Row],[sin³ θ]]</f>
        <v>0.119885808901451</v>
      </c>
    </row>
    <row r="625" customFormat="false" ht="15" hidden="false" customHeight="false" outlineLevel="0" collapsed="false">
      <c r="A625" s="14" t="n">
        <f aca="false">A624+0.001</f>
        <v>0.623</v>
      </c>
      <c r="B625" s="14" t="n">
        <f aca="false">(SIN(0.5*'Parche Rectangular'!$C$9*'Parche Rectangular'!$C$12*COS(A625))/COS(A625))^2</f>
        <v>0.733638025214036</v>
      </c>
      <c r="C625" s="14" t="n">
        <f aca="false">BESSELJ('Parche Rectangular'!$C$9*'Parche Rectangular'!$C$16*SIN(A625),0)</f>
        <v>0.825888711209032</v>
      </c>
      <c r="D625" s="14" t="n">
        <f aca="false">SIN(A625)^3</f>
        <v>0.198639183598661</v>
      </c>
      <c r="E625" s="14" t="n">
        <f aca="false">Tabla14[[#This Row],[( sin(0.5*k0*W*cos θ)/cos θ )²]]*Tabla14[[#This Row],[J0(k0*L*sin θ)]]*Tabla14[[#This Row],[sin³ θ]]</f>
        <v>0.120356149393407</v>
      </c>
    </row>
    <row r="626" customFormat="false" ht="15" hidden="false" customHeight="false" outlineLevel="0" collapsed="false">
      <c r="A626" s="14" t="n">
        <f aca="false">A625+0.001</f>
        <v>0.624</v>
      </c>
      <c r="B626" s="14" t="n">
        <f aca="false">(SIN(0.5*'Parche Rectangular'!$C$9*'Parche Rectangular'!$C$12*COS(A626))/COS(A626))^2</f>
        <v>0.733854762337576</v>
      </c>
      <c r="C626" s="14" t="n">
        <f aca="false">BESSELJ('Parche Rectangular'!$C$9*'Parche Rectangular'!$C$16*SIN(A626),0)</f>
        <v>0.825426124123916</v>
      </c>
      <c r="D626" s="14" t="n">
        <f aca="false">SIN(A626)^3</f>
        <v>0.199469491206238</v>
      </c>
      <c r="E626" s="14" t="n">
        <f aca="false">Tabla14[[#This Row],[( sin(0.5*k0*W*cos θ)/cos θ )²]]*Tabla14[[#This Row],[J0(k0*L*sin θ)]]*Tabla14[[#This Row],[sin³ θ]]</f>
        <v>0.120827226498194</v>
      </c>
    </row>
    <row r="627" customFormat="false" ht="15" hidden="false" customHeight="false" outlineLevel="0" collapsed="false">
      <c r="A627" s="14" t="n">
        <f aca="false">A626+0.001</f>
        <v>0.625</v>
      </c>
      <c r="B627" s="14" t="n">
        <f aca="false">(SIN(0.5*'Parche Rectangular'!$C$9*'Parche Rectangular'!$C$12*COS(A627))/COS(A627))^2</f>
        <v>0.73407169532685</v>
      </c>
      <c r="C627" s="14" t="n">
        <f aca="false">BESSELJ('Parche Rectangular'!$C$9*'Parche Rectangular'!$C$16*SIN(A627),0)</f>
        <v>0.824963348705207</v>
      </c>
      <c r="D627" s="14" t="n">
        <f aca="false">SIN(A627)^3</f>
        <v>0.200301509302924</v>
      </c>
      <c r="E627" s="14" t="n">
        <f aca="false">Tabla14[[#This Row],[( sin(0.5*k0*W*cos θ)/cos θ )²]]*Tabla14[[#This Row],[J0(k0*L*sin θ)]]*Tabla14[[#This Row],[sin³ θ]]</f>
        <v>0.121299037473551</v>
      </c>
    </row>
    <row r="628" customFormat="false" ht="15" hidden="false" customHeight="false" outlineLevel="0" collapsed="false">
      <c r="A628" s="14" t="n">
        <f aca="false">A627+0.001</f>
        <v>0.626</v>
      </c>
      <c r="B628" s="14" t="n">
        <f aca="false">(SIN(0.5*'Parche Rectangular'!$C$9*'Parche Rectangular'!$C$12*COS(A628))/COS(A628))^2</f>
        <v>0.734288823425308</v>
      </c>
      <c r="C628" s="14" t="n">
        <f aca="false">BESSELJ('Parche Rectangular'!$C$9*'Parche Rectangular'!$C$16*SIN(A628),0)</f>
        <v>0.824500387025728</v>
      </c>
      <c r="D628" s="14" t="n">
        <f aca="false">SIN(A628)^3</f>
        <v>0.201135235268089</v>
      </c>
      <c r="E628" s="14" t="n">
        <f aca="false">Tabla14[[#This Row],[( sin(0.5*k0*W*cos θ)/cos θ )²]]*Tabla14[[#This Row],[J0(k0*L*sin θ)]]*Tabla14[[#This Row],[sin³ θ]]</f>
        <v>0.121771579567589</v>
      </c>
    </row>
    <row r="629" customFormat="false" ht="15" hidden="false" customHeight="false" outlineLevel="0" collapsed="false">
      <c r="A629" s="14" t="n">
        <f aca="false">A628+0.001</f>
        <v>0.627</v>
      </c>
      <c r="B629" s="14" t="n">
        <f aca="false">(SIN(0.5*'Parche Rectangular'!$C$9*'Parche Rectangular'!$C$12*COS(A629))/COS(A629))^2</f>
        <v>0.734506145875119</v>
      </c>
      <c r="C629" s="14" t="n">
        <f aca="false">BESSELJ('Parche Rectangular'!$C$9*'Parche Rectangular'!$C$16*SIN(A629),0)</f>
        <v>0.82403724115767</v>
      </c>
      <c r="D629" s="14" t="n">
        <f aca="false">SIN(A629)^3</f>
        <v>0.201970666462226</v>
      </c>
      <c r="E629" s="14" t="n">
        <f aca="false">Tabla14[[#This Row],[( sin(0.5*k0*W*cos θ)/cos θ )²]]*Tabla14[[#This Row],[J0(k0*L*sin θ)]]*Tabla14[[#This Row],[sin³ θ]]</f>
        <v>0.122244850018842</v>
      </c>
    </row>
    <row r="630" customFormat="false" ht="15" hidden="false" customHeight="false" outlineLevel="0" collapsed="false">
      <c r="A630" s="14" t="n">
        <f aca="false">A629+0.001</f>
        <v>0.628</v>
      </c>
      <c r="B630" s="14" t="n">
        <f aca="false">(SIN(0.5*'Parche Rectangular'!$C$9*'Parche Rectangular'!$C$12*COS(A630))/COS(A630))^2</f>
        <v>0.734723661917168</v>
      </c>
      <c r="C630" s="14" t="n">
        <f aca="false">BESSELJ('Parche Rectangular'!$C$9*'Parche Rectangular'!$C$16*SIN(A630),0)</f>
        <v>0.823573913172582</v>
      </c>
      <c r="D630" s="14" t="n">
        <f aca="false">SIN(A630)^3</f>
        <v>0.202807800226962</v>
      </c>
      <c r="E630" s="14" t="n">
        <f aca="false">Tabla14[[#This Row],[( sin(0.5*k0*W*cos θ)/cos θ )²]]*Tabla14[[#This Row],[J0(k0*L*sin θ)]]*Tabla14[[#This Row],[sin³ θ]]</f>
        <v>0.122718846056307</v>
      </c>
    </row>
    <row r="631" customFormat="false" ht="15" hidden="false" customHeight="false" outlineLevel="0" collapsed="false">
      <c r="A631" s="14" t="n">
        <f aca="false">A630+0.001</f>
        <v>0.629</v>
      </c>
      <c r="B631" s="14" t="n">
        <f aca="false">(SIN(0.5*'Parche Rectangular'!$C$9*'Parche Rectangular'!$C$12*COS(A631))/COS(A631))^2</f>
        <v>0.734941370791056</v>
      </c>
      <c r="C631" s="14" t="n">
        <f aca="false">BESSELJ('Parche Rectangular'!$C$9*'Parche Rectangular'!$C$16*SIN(A631),0)</f>
        <v>0.82311040514136</v>
      </c>
      <c r="D631" s="14" t="n">
        <f aca="false">SIN(A631)^3</f>
        <v>0.203646633885081</v>
      </c>
      <c r="E631" s="14" t="n">
        <f aca="false">Tabla14[[#This Row],[( sin(0.5*k0*W*cos θ)/cos θ )²]]*Tabla14[[#This Row],[J0(k0*L*sin θ)]]*Tabla14[[#This Row],[sin³ θ]]</f>
        <v>0.123193564899495</v>
      </c>
    </row>
    <row r="632" customFormat="false" ht="15" hidden="false" customHeight="false" outlineLevel="0" collapsed="false">
      <c r="A632" s="14" t="n">
        <f aca="false">A631+0.001</f>
        <v>0.63</v>
      </c>
      <c r="B632" s="14" t="n">
        <f aca="false">(SIN(0.5*'Parche Rectangular'!$C$9*'Parche Rectangular'!$C$12*COS(A632))/COS(A632))^2</f>
        <v>0.735159271735106</v>
      </c>
      <c r="C632" s="14" t="n">
        <f aca="false">BESSELJ('Parche Rectangular'!$C$9*'Parche Rectangular'!$C$16*SIN(A632),0)</f>
        <v>0.822646719134233</v>
      </c>
      <c r="D632" s="14" t="n">
        <f aca="false">SIN(A632)^3</f>
        <v>0.204487164740545</v>
      </c>
      <c r="E632" s="14" t="n">
        <f aca="false">Tabla14[[#This Row],[( sin(0.5*k0*W*cos θ)/cos θ )²]]*Tabla14[[#This Row],[J0(k0*L*sin θ)]]*Tabla14[[#This Row],[sin³ θ]]</f>
        <v>0.123669003758472</v>
      </c>
    </row>
    <row r="633" customFormat="false" ht="15" hidden="false" customHeight="false" outlineLevel="0" collapsed="false">
      <c r="A633" s="14" t="n">
        <f aca="false">A632+0.001</f>
        <v>0.631</v>
      </c>
      <c r="B633" s="14" t="n">
        <f aca="false">(SIN(0.5*'Parche Rectangular'!$C$9*'Parche Rectangular'!$C$12*COS(A633))/COS(A633))^2</f>
        <v>0.73537736398636</v>
      </c>
      <c r="C633" s="14" t="n">
        <f aca="false">BESSELJ('Parche Rectangular'!$C$9*'Parche Rectangular'!$C$16*SIN(A633),0)</f>
        <v>0.822182857220755</v>
      </c>
      <c r="D633" s="14" t="n">
        <f aca="false">SIN(A633)^3</f>
        <v>0.205329390078508</v>
      </c>
      <c r="E633" s="14" t="n">
        <f aca="false">Tabla14[[#This Row],[( sin(0.5*k0*W*cos θ)/cos θ )²]]*Tabla14[[#This Row],[J0(k0*L*sin θ)]]*Tabla14[[#This Row],[sin³ θ]]</f>
        <v>0.124145159833912</v>
      </c>
    </row>
    <row r="634" customFormat="false" ht="15" hidden="false" customHeight="false" outlineLevel="0" collapsed="false">
      <c r="A634" s="14" t="n">
        <f aca="false">A633+0.001</f>
        <v>0.632</v>
      </c>
      <c r="B634" s="14" t="n">
        <f aca="false">(SIN(0.5*'Parche Rectangular'!$C$9*'Parche Rectangular'!$C$12*COS(A634))/COS(A634))^2</f>
        <v>0.735595646780581</v>
      </c>
      <c r="C634" s="14" t="n">
        <f aca="false">BESSELJ('Parche Rectangular'!$C$9*'Parche Rectangular'!$C$16*SIN(A634),0)</f>
        <v>0.821718821469792</v>
      </c>
      <c r="D634" s="14" t="n">
        <f aca="false">SIN(A634)^3</f>
        <v>0.206173307165341</v>
      </c>
      <c r="E634" s="14" t="n">
        <f aca="false">Tabla14[[#This Row],[( sin(0.5*k0*W*cos θ)/cos θ )²]]*Tabla14[[#This Row],[J0(k0*L*sin θ)]]*Tabla14[[#This Row],[sin³ θ]]</f>
        <v>0.124622030317137</v>
      </c>
    </row>
    <row r="635" customFormat="false" ht="15" hidden="false" customHeight="false" outlineLevel="0" collapsed="false">
      <c r="A635" s="14" t="n">
        <f aca="false">A634+0.001</f>
        <v>0.633</v>
      </c>
      <c r="B635" s="14" t="n">
        <f aca="false">(SIN(0.5*'Parche Rectangular'!$C$9*'Parche Rectangular'!$C$12*COS(A635))/COS(A635))^2</f>
        <v>0.735814119352255</v>
      </c>
      <c r="C635" s="14" t="n">
        <f aca="false">BESSELJ('Parche Rectangular'!$C$9*'Parche Rectangular'!$C$16*SIN(A635),0)</f>
        <v>0.821254613949509</v>
      </c>
      <c r="D635" s="14" t="n">
        <f aca="false">SIN(A635)^3</f>
        <v>0.207018913248648</v>
      </c>
      <c r="E635" s="14" t="n">
        <f aca="false">Tabla14[[#This Row],[( sin(0.5*k0*W*cos θ)/cos θ )²]]*Tabla14[[#This Row],[J0(k0*L*sin θ)]]*Tabla14[[#This Row],[sin³ θ]]</f>
        <v>0.125099612390169</v>
      </c>
    </row>
    <row r="636" customFormat="false" ht="15" hidden="false" customHeight="false" outlineLevel="0" collapsed="false">
      <c r="A636" s="14" t="n">
        <f aca="false">A635+0.001</f>
        <v>0.634</v>
      </c>
      <c r="B636" s="14" t="n">
        <f aca="false">(SIN(0.5*'Parche Rectangular'!$C$9*'Parche Rectangular'!$C$12*COS(A636))/COS(A636))^2</f>
        <v>0.736032780934593</v>
      </c>
      <c r="C636" s="14" t="n">
        <f aca="false">BESSELJ('Parche Rectangular'!$C$9*'Parche Rectangular'!$C$16*SIN(A636),0)</f>
        <v>0.820790236727362</v>
      </c>
      <c r="D636" s="14" t="n">
        <f aca="false">SIN(A636)^3</f>
        <v>0.207866205557291</v>
      </c>
      <c r="E636" s="14" t="n">
        <f aca="false">Tabla14[[#This Row],[( sin(0.5*k0*W*cos θ)/cos θ )²]]*Tabla14[[#This Row],[J0(k0*L*sin θ)]]*Tabla14[[#This Row],[sin³ θ]]</f>
        <v>0.125577903225774</v>
      </c>
    </row>
    <row r="637" customFormat="false" ht="15" hidden="false" customHeight="false" outlineLevel="0" collapsed="false">
      <c r="A637" s="14" t="n">
        <f aca="false">A636+0.001</f>
        <v>0.635</v>
      </c>
      <c r="B637" s="14" t="n">
        <f aca="false">(SIN(0.5*'Parche Rectangular'!$C$9*'Parche Rectangular'!$C$12*COS(A637))/COS(A637))^2</f>
        <v>0.73625163075953</v>
      </c>
      <c r="C637" s="14" t="n">
        <f aca="false">BESSELJ('Parche Rectangular'!$C$9*'Parche Rectangular'!$C$16*SIN(A637),0)</f>
        <v>0.820325691870082</v>
      </c>
      <c r="D637" s="14" t="n">
        <f aca="false">SIN(A637)^3</f>
        <v>0.208715181301401</v>
      </c>
      <c r="E637" s="14" t="n">
        <f aca="false">Tabla14[[#This Row],[( sin(0.5*k0*W*cos θ)/cos θ )²]]*Tabla14[[#This Row],[J0(k0*L*sin θ)]]*Tabla14[[#This Row],[sin³ θ]]</f>
        <v>0.12605689998751</v>
      </c>
    </row>
    <row r="638" customFormat="false" ht="15" hidden="false" customHeight="false" outlineLevel="0" collapsed="false">
      <c r="A638" s="14" t="n">
        <f aca="false">A637+0.001</f>
        <v>0.636</v>
      </c>
      <c r="B638" s="14" t="n">
        <f aca="false">(SIN(0.5*'Parche Rectangular'!$C$9*'Parche Rectangular'!$C$12*COS(A638))/COS(A638))^2</f>
        <v>0.736470668057728</v>
      </c>
      <c r="C638" s="14" t="n">
        <f aca="false">BESSELJ('Parche Rectangular'!$C$9*'Parche Rectangular'!$C$16*SIN(A638),0)</f>
        <v>0.81986098144367</v>
      </c>
      <c r="D638" s="14" t="n">
        <f aca="false">SIN(A638)^3</f>
        <v>0.209565837672409</v>
      </c>
      <c r="E638" s="14" t="n">
        <f aca="false">Tabla14[[#This Row],[( sin(0.5*k0*W*cos θ)/cos θ )²]]*Tabla14[[#This Row],[J0(k0*L*sin θ)]]*Tabla14[[#This Row],[sin³ θ]]</f>
        <v>0.126536599829774</v>
      </c>
    </row>
    <row r="639" customFormat="false" ht="15" hidden="false" customHeight="false" outlineLevel="0" collapsed="false">
      <c r="A639" s="14" t="n">
        <f aca="false">A638+0.001</f>
        <v>0.637</v>
      </c>
      <c r="B639" s="14" t="n">
        <f aca="false">(SIN(0.5*'Parche Rectangular'!$C$9*'Parche Rectangular'!$C$12*COS(A639))/COS(A639))^2</f>
        <v>0.736689892058577</v>
      </c>
      <c r="C639" s="14" t="n">
        <f aca="false">BESSELJ('Parche Rectangular'!$C$9*'Parche Rectangular'!$C$16*SIN(A639),0)</f>
        <v>0.81939610751338</v>
      </c>
      <c r="D639" s="14" t="n">
        <f aca="false">SIN(A639)^3</f>
        <v>0.210418171843059</v>
      </c>
      <c r="E639" s="14" t="n">
        <f aca="false">Tabla14[[#This Row],[( sin(0.5*k0*W*cos θ)/cos θ )²]]*Tabla14[[#This Row],[J0(k0*L*sin θ)]]*Tabla14[[#This Row],[sin³ θ]]</f>
        <v>0.127016999897848</v>
      </c>
    </row>
    <row r="640" customFormat="false" ht="15" hidden="false" customHeight="false" outlineLevel="0" collapsed="false">
      <c r="A640" s="14" t="n">
        <f aca="false">A639+0.001</f>
        <v>0.638</v>
      </c>
      <c r="B640" s="14" t="n">
        <f aca="false">(SIN(0.5*'Parche Rectangular'!$C$9*'Parche Rectangular'!$C$12*COS(A640))/COS(A640))^2</f>
        <v>0.736909301990194</v>
      </c>
      <c r="C640" s="14" t="n">
        <f aca="false">BESSELJ('Parche Rectangular'!$C$9*'Parche Rectangular'!$C$16*SIN(A640),0)</f>
        <v>0.818931072143712</v>
      </c>
      <c r="D640" s="14" t="n">
        <f aca="false">SIN(A640)^3</f>
        <v>0.21127218096743</v>
      </c>
      <c r="E640" s="14" t="n">
        <f aca="false">Tabla14[[#This Row],[( sin(0.5*k0*W*cos θ)/cos θ )²]]*Tabla14[[#This Row],[J0(k0*L*sin θ)]]*Tabla14[[#This Row],[sin³ θ]]</f>
        <v>0.127498097327949</v>
      </c>
    </row>
    <row r="641" customFormat="false" ht="15" hidden="false" customHeight="false" outlineLevel="0" collapsed="false">
      <c r="A641" s="14" t="n">
        <f aca="false">A640+0.001</f>
        <v>0.639</v>
      </c>
      <c r="B641" s="14" t="n">
        <f aca="false">(SIN(0.5*'Parche Rectangular'!$C$9*'Parche Rectangular'!$C$12*COS(A641))/COS(A641))^2</f>
        <v>0.73712889707943</v>
      </c>
      <c r="C641" s="14" t="n">
        <f aca="false">BESSELJ('Parche Rectangular'!$C$9*'Parche Rectangular'!$C$16*SIN(A641),0)</f>
        <v>0.818465877398396</v>
      </c>
      <c r="D641" s="14" t="n">
        <f aca="false">SIN(A641)^3</f>
        <v>0.21212786218096</v>
      </c>
      <c r="E641" s="14" t="n">
        <f aca="false">Tabla14[[#This Row],[( sin(0.5*k0*W*cos θ)/cos θ )²]]*Tabla14[[#This Row],[J0(k0*L*sin θ)]]*Tabla14[[#This Row],[sin³ θ]]</f>
        <v>0.127979889247275</v>
      </c>
    </row>
    <row r="642" customFormat="false" ht="15" hidden="false" customHeight="false" outlineLevel="0" collapsed="false">
      <c r="A642" s="14" t="n">
        <f aca="false">A641+0.001</f>
        <v>0.64</v>
      </c>
      <c r="B642" s="14" t="n">
        <f aca="false">(SIN(0.5*'Parche Rectangular'!$C$9*'Parche Rectangular'!$C$12*COS(A642))/COS(A642))^2</f>
        <v>0.737348676551863</v>
      </c>
      <c r="C642" s="14" t="n">
        <f aca="false">BESSELJ('Parche Rectangular'!$C$9*'Parche Rectangular'!$C$16*SIN(A642),0)</f>
        <v>0.818000525340385</v>
      </c>
      <c r="D642" s="14" t="n">
        <f aca="false">SIN(A642)^3</f>
        <v>0.212985212600463</v>
      </c>
      <c r="E642" s="14" t="n">
        <f aca="false">Tabla14[[#This Row],[( sin(0.5*k0*W*cos θ)/cos θ )²]]*Tabla14[[#This Row],[J0(k0*L*sin θ)]]*Tabla14[[#This Row],[sin³ θ]]</f>
        <v>0.128462372774051</v>
      </c>
    </row>
    <row r="643" customFormat="false" ht="15" hidden="false" customHeight="false" outlineLevel="0" collapsed="false">
      <c r="A643" s="14" t="n">
        <f aca="false">A642+0.001</f>
        <v>0.641</v>
      </c>
      <c r="B643" s="14" t="n">
        <f aca="false">(SIN(0.5*'Parche Rectangular'!$C$9*'Parche Rectangular'!$C$12*COS(A643))/COS(A643))^2</f>
        <v>0.737568639631807</v>
      </c>
      <c r="C643" s="14" t="n">
        <f aca="false">BESSELJ('Parche Rectangular'!$C$9*'Parche Rectangular'!$C$16*SIN(A643),0)</f>
        <v>0.817535018031843</v>
      </c>
      <c r="D643" s="14" t="n">
        <f aca="false">SIN(A643)^3</f>
        <v>0.213844229324153</v>
      </c>
      <c r="E643" s="14" t="n">
        <f aca="false">Tabla14[[#This Row],[( sin(0.5*k0*W*cos θ)/cos θ )²]]*Tabla14[[#This Row],[J0(k0*L*sin θ)]]*Tabla14[[#This Row],[sin³ θ]]</f>
        <v>0.128945545017582</v>
      </c>
    </row>
    <row r="644" customFormat="false" ht="15" hidden="false" customHeight="false" outlineLevel="0" collapsed="false">
      <c r="A644" s="14" t="n">
        <f aca="false">A643+0.001</f>
        <v>0.642</v>
      </c>
      <c r="B644" s="14" t="n">
        <f aca="false">(SIN(0.5*'Parche Rectangular'!$C$9*'Parche Rectangular'!$C$12*COS(A644))/COS(A644))^2</f>
        <v>0.737788785542309</v>
      </c>
      <c r="C644" s="14" t="n">
        <f aca="false">BESSELJ('Parche Rectangular'!$C$9*'Parche Rectangular'!$C$16*SIN(A644),0)</f>
        <v>0.817069357534134</v>
      </c>
      <c r="D644" s="14" t="n">
        <f aca="false">SIN(A644)^3</f>
        <v>0.214704909431662</v>
      </c>
      <c r="E644" s="14" t="n">
        <f aca="false">Tabla14[[#This Row],[( sin(0.5*k0*W*cos θ)/cos θ )²]]*Tabla14[[#This Row],[J0(k0*L*sin θ)]]*Tabla14[[#This Row],[sin³ θ]]</f>
        <v>0.129429403078295</v>
      </c>
    </row>
    <row r="645" customFormat="false" ht="15" hidden="false" customHeight="false" outlineLevel="0" collapsed="false">
      <c r="A645" s="14" t="n">
        <f aca="false">A644+0.001</f>
        <v>0.643</v>
      </c>
      <c r="B645" s="14" t="n">
        <f aca="false">(SIN(0.5*'Parche Rectangular'!$C$9*'Parche Rectangular'!$C$12*COS(A645))/COS(A645))^2</f>
        <v>0.738009113505151</v>
      </c>
      <c r="C645" s="14" t="n">
        <f aca="false">BESSELJ('Parche Rectangular'!$C$9*'Parche Rectangular'!$C$16*SIN(A645),0)</f>
        <v>0.816603545907808</v>
      </c>
      <c r="D645" s="14" t="n">
        <f aca="false">SIN(A645)^3</f>
        <v>0.215567249984066</v>
      </c>
      <c r="E645" s="14" t="n">
        <f aca="false">Tabla14[[#This Row],[( sin(0.5*k0*W*cos θ)/cos θ )²]]*Tabla14[[#This Row],[J0(k0*L*sin θ)]]*Tabla14[[#This Row],[sin³ θ]]</f>
        <v>0.129913944047791</v>
      </c>
    </row>
    <row r="646" customFormat="false" ht="15" hidden="false" customHeight="false" outlineLevel="0" collapsed="false">
      <c r="A646" s="14" t="n">
        <f aca="false">A645+0.001</f>
        <v>0.644</v>
      </c>
      <c r="B646" s="14" t="n">
        <f aca="false">(SIN(0.5*'Parche Rectangular'!$C$9*'Parche Rectangular'!$C$12*COS(A646))/COS(A646))^2</f>
        <v>0.738229622740853</v>
      </c>
      <c r="C646" s="14" t="n">
        <f aca="false">BESSELJ('Parche Rectangular'!$C$9*'Parche Rectangular'!$C$16*SIN(A646),0)</f>
        <v>0.816137585212594</v>
      </c>
      <c r="D646" s="14" t="n">
        <f aca="false">SIN(A646)^3</f>
        <v>0.216431248023904</v>
      </c>
      <c r="E646" s="14" t="n">
        <f aca="false">Tabla14[[#This Row],[( sin(0.5*k0*W*cos θ)/cos θ )²]]*Tabla14[[#This Row],[J0(k0*L*sin θ)]]*Tabla14[[#This Row],[sin³ θ]]</f>
        <v>0.130399165008891</v>
      </c>
    </row>
    <row r="647" customFormat="false" ht="15" hidden="false" customHeight="false" outlineLevel="0" collapsed="false">
      <c r="A647" s="14" t="n">
        <f aca="false">A646+0.001</f>
        <v>0.645</v>
      </c>
      <c r="B647" s="14" t="n">
        <f aca="false">(SIN(0.5*'Parche Rectangular'!$C$9*'Parche Rectangular'!$C$12*COS(A647))/COS(A647))^2</f>
        <v>0.738450312468672</v>
      </c>
      <c r="C647" s="14" t="n">
        <f aca="false">BESSELJ('Parche Rectangular'!$C$9*'Parche Rectangular'!$C$16*SIN(A647),0)</f>
        <v>0.815671477507387</v>
      </c>
      <c r="D647" s="14" t="n">
        <f aca="false">SIN(A647)^3</f>
        <v>0.217296900575197</v>
      </c>
      <c r="E647" s="14" t="n">
        <f aca="false">Tabla14[[#This Row],[( sin(0.5*k0*W*cos θ)/cos θ )²]]*Tabla14[[#This Row],[J0(k0*L*sin θ)]]*Tabla14[[#This Row],[sin³ θ]]</f>
        <v>0.130885063035687</v>
      </c>
    </row>
    <row r="648" customFormat="false" ht="15" hidden="false" customHeight="false" outlineLevel="0" collapsed="false">
      <c r="A648" s="14" t="n">
        <f aca="false">A647+0.001</f>
        <v>0.646</v>
      </c>
      <c r="B648" s="14" t="n">
        <f aca="false">(SIN(0.5*'Parche Rectangular'!$C$9*'Parche Rectangular'!$C$12*COS(A648))/COS(A648))^2</f>
        <v>0.738671181906605</v>
      </c>
      <c r="C648" s="14" t="n">
        <f aca="false">BESSELJ('Parche Rectangular'!$C$9*'Parche Rectangular'!$C$16*SIN(A648),0)</f>
        <v>0.815205224850235</v>
      </c>
      <c r="D648" s="14" t="n">
        <f aca="false">SIN(A648)^3</f>
        <v>0.218164204643478</v>
      </c>
      <c r="E648" s="14" t="n">
        <f aca="false">Tabla14[[#This Row],[( sin(0.5*k0*W*cos θ)/cos θ )²]]*Tabla14[[#This Row],[J0(k0*L*sin θ)]]*Tabla14[[#This Row],[sin³ θ]]</f>
        <v>0.131371635193586</v>
      </c>
    </row>
    <row r="649" customFormat="false" ht="15" hidden="false" customHeight="false" outlineLevel="0" collapsed="false">
      <c r="A649" s="14" t="n">
        <f aca="false">A648+0.001</f>
        <v>0.647</v>
      </c>
      <c r="B649" s="14" t="n">
        <f aca="false">(SIN(0.5*'Parche Rectangular'!$C$9*'Parche Rectangular'!$C$12*COS(A649))/COS(A649))^2</f>
        <v>0.73889223027139</v>
      </c>
      <c r="C649" s="14" t="n">
        <f aca="false">BESSELJ('Parche Rectangular'!$C$9*'Parche Rectangular'!$C$16*SIN(A649),0)</f>
        <v>0.814738829298333</v>
      </c>
      <c r="D649" s="14" t="n">
        <f aca="false">SIN(A649)^3</f>
        <v>0.219033157215804</v>
      </c>
      <c r="E649" s="14" t="n">
        <f aca="false">Tabla14[[#This Row],[( sin(0.5*k0*W*cos θ)/cos θ )²]]*Tabla14[[#This Row],[J0(k0*L*sin θ)]]*Tabla14[[#This Row],[sin³ θ]]</f>
        <v>0.131858878539364</v>
      </c>
    </row>
    <row r="650" customFormat="false" ht="15" hidden="false" customHeight="false" outlineLevel="0" collapsed="false">
      <c r="A650" s="14" t="n">
        <f aca="false">A649+0.001</f>
        <v>0.648</v>
      </c>
      <c r="B650" s="14" t="n">
        <f aca="false">(SIN(0.5*'Parche Rectangular'!$C$9*'Parche Rectangular'!$C$12*COS(A650))/COS(A650))^2</f>
        <v>0.739113456778508</v>
      </c>
      <c r="C650" s="14" t="n">
        <f aca="false">BESSELJ('Parche Rectangular'!$C$9*'Parche Rectangular'!$C$16*SIN(A650),0)</f>
        <v>0.814272292908007</v>
      </c>
      <c r="D650" s="14" t="n">
        <f aca="false">SIN(A650)^3</f>
        <v>0.219903755260788</v>
      </c>
      <c r="E650" s="14" t="n">
        <f aca="false">Tabla14[[#This Row],[( sin(0.5*k0*W*cos θ)/cos θ )²]]*Tabla14[[#This Row],[J0(k0*L*sin θ)]]*Tabla14[[#This Row],[sin³ θ]]</f>
        <v>0.132346790121211</v>
      </c>
    </row>
    <row r="651" customFormat="false" ht="15" hidden="false" customHeight="false" outlineLevel="0" collapsed="false">
      <c r="A651" s="14" t="n">
        <f aca="false">A650+0.001</f>
        <v>0.649</v>
      </c>
      <c r="B651" s="14" t="n">
        <f aca="false">(SIN(0.5*'Parche Rectangular'!$C$9*'Parche Rectangular'!$C$12*COS(A651))/COS(A651))^2</f>
        <v>0.739334860642181</v>
      </c>
      <c r="C651" s="14" t="n">
        <f aca="false">BESSELJ('Parche Rectangular'!$C$9*'Parche Rectangular'!$C$16*SIN(A651),0)</f>
        <v>0.813805617734706</v>
      </c>
      <c r="D651" s="14" t="n">
        <f aca="false">SIN(A651)^3</f>
        <v>0.220775995728614</v>
      </c>
      <c r="E651" s="14" t="n">
        <f aca="false">Tabla14[[#This Row],[( sin(0.5*k0*W*cos θ)/cos θ )²]]*Tabla14[[#This Row],[J0(k0*L*sin θ)]]*Tabla14[[#This Row],[sin³ θ]]</f>
        <v>0.132835366978782</v>
      </c>
    </row>
    <row r="652" customFormat="false" ht="15" hidden="false" customHeight="false" outlineLevel="0" collapsed="false">
      <c r="A652" s="14" t="n">
        <f aca="false">A651+0.001</f>
        <v>0.65</v>
      </c>
      <c r="B652" s="14" t="n">
        <f aca="false">(SIN(0.5*'Parche Rectangular'!$C$9*'Parche Rectangular'!$C$12*COS(A652))/COS(A652))^2</f>
        <v>0.739556441075379</v>
      </c>
      <c r="C652" s="14" t="n">
        <f aca="false">BESSELJ('Parche Rectangular'!$C$9*'Parche Rectangular'!$C$16*SIN(A652),0)</f>
        <v>0.813338805832991</v>
      </c>
      <c r="D652" s="14" t="n">
        <f aca="false">SIN(A652)^3</f>
        <v>0.221649875551063</v>
      </c>
      <c r="E652" s="14" t="n">
        <f aca="false">Tabla14[[#This Row],[( sin(0.5*k0*W*cos θ)/cos θ )²]]*Tabla14[[#This Row],[J0(k0*L*sin θ)]]*Tabla14[[#This Row],[sin³ θ]]</f>
        <v>0.133324606143242</v>
      </c>
    </row>
    <row r="653" customFormat="false" ht="15" hidden="false" customHeight="false" outlineLevel="0" collapsed="false">
      <c r="A653" s="14" t="n">
        <f aca="false">A652+0.001</f>
        <v>0.651</v>
      </c>
      <c r="B653" s="14" t="n">
        <f aca="false">(SIN(0.5*'Parche Rectangular'!$C$9*'Parche Rectangular'!$C$12*COS(A653))/COS(A653))^2</f>
        <v>0.739778197289817</v>
      </c>
      <c r="C653" s="14" t="n">
        <f aca="false">BESSELJ('Parche Rectangular'!$C$9*'Parche Rectangular'!$C$16*SIN(A653),0)</f>
        <v>0.812871859256522</v>
      </c>
      <c r="D653" s="14" t="n">
        <f aca="false">SIN(A653)^3</f>
        <v>0.222525391641537</v>
      </c>
      <c r="E653" s="14" t="n">
        <f aca="false">Tabla14[[#This Row],[( sin(0.5*k0*W*cos θ)/cos θ )²]]*Tabla14[[#This Row],[J0(k0*L*sin θ)]]*Tabla14[[#This Row],[sin³ θ]]</f>
        <v>0.133814504637321</v>
      </c>
    </row>
    <row r="654" customFormat="false" ht="15" hidden="false" customHeight="false" outlineLevel="0" collapsed="false">
      <c r="A654" s="14" t="n">
        <f aca="false">A653+0.001</f>
        <v>0.652</v>
      </c>
      <c r="B654" s="14" t="n">
        <f aca="false">(SIN(0.5*'Parche Rectangular'!$C$9*'Parche Rectangular'!$C$12*COS(A654))/COS(A654))^2</f>
        <v>0.740000128495958</v>
      </c>
      <c r="C654" s="14" t="n">
        <f aca="false">BESSELJ('Parche Rectangular'!$C$9*'Parche Rectangular'!$C$16*SIN(A654),0)</f>
        <v>0.81240478005805</v>
      </c>
      <c r="D654" s="14" t="n">
        <f aca="false">SIN(A654)^3</f>
        <v>0.223402540895079</v>
      </c>
      <c r="E654" s="14" t="n">
        <f aca="false">Tabla14[[#This Row],[( sin(0.5*k0*W*cos θ)/cos θ )²]]*Tabla14[[#This Row],[J0(k0*L*sin θ)]]*Tabla14[[#This Row],[sin³ θ]]</f>
        <v>0.134305059475359</v>
      </c>
    </row>
    <row r="655" customFormat="false" ht="15" hidden="false" customHeight="false" outlineLevel="0" collapsed="false">
      <c r="A655" s="14" t="n">
        <f aca="false">A654+0.001</f>
        <v>0.653000000000001</v>
      </c>
      <c r="B655" s="14" t="n">
        <f aca="false">(SIN(0.5*'Parche Rectangular'!$C$9*'Parche Rectangular'!$C$12*COS(A655))/COS(A655))^2</f>
        <v>0.740222233903016</v>
      </c>
      <c r="C655" s="14" t="n">
        <f aca="false">BESSELJ('Parche Rectangular'!$C$9*'Parche Rectangular'!$C$16*SIN(A655),0)</f>
        <v>0.811937570289404</v>
      </c>
      <c r="D655" s="14" t="n">
        <f aca="false">SIN(A655)^3</f>
        <v>0.224281320188398</v>
      </c>
      <c r="E655" s="14" t="n">
        <f aca="false">Tabla14[[#This Row],[( sin(0.5*k0*W*cos θ)/cos θ )²]]*Tabla14[[#This Row],[J0(k0*L*sin θ)]]*Tabla14[[#This Row],[sin³ θ]]</f>
        <v>0.134796267663357</v>
      </c>
    </row>
    <row r="656" customFormat="false" ht="15" hidden="false" customHeight="false" outlineLevel="0" collapsed="false">
      <c r="A656" s="14" t="n">
        <f aca="false">A655+0.001</f>
        <v>0.654</v>
      </c>
      <c r="B656" s="14" t="n">
        <f aca="false">(SIN(0.5*'Parche Rectangular'!$C$9*'Parche Rectangular'!$C$12*COS(A656))/COS(A656))^2</f>
        <v>0.740444512718953</v>
      </c>
      <c r="C656" s="14" t="n">
        <f aca="false">BESSELJ('Parche Rectangular'!$C$9*'Parche Rectangular'!$C$16*SIN(A656),0)</f>
        <v>0.81147023200148</v>
      </c>
      <c r="D656" s="14" t="n">
        <f aca="false">SIN(A656)^3</f>
        <v>0.225161726379893</v>
      </c>
      <c r="E656" s="14" t="n">
        <f aca="false">Tabla14[[#This Row],[( sin(0.5*k0*W*cos θ)/cos θ )²]]*Tabla14[[#This Row],[J0(k0*L*sin θ)]]*Tabla14[[#This Row],[sin³ θ]]</f>
        <v>0.135288126199025</v>
      </c>
    </row>
    <row r="657" customFormat="false" ht="15" hidden="false" customHeight="false" outlineLevel="0" collapsed="false">
      <c r="A657" s="14" t="n">
        <f aca="false">A656+0.001</f>
        <v>0.655</v>
      </c>
      <c r="B657" s="14" t="n">
        <f aca="false">(SIN(0.5*'Parche Rectangular'!$C$9*'Parche Rectangular'!$C$12*COS(A657))/COS(A657))^2</f>
        <v>0.740666964150486</v>
      </c>
      <c r="C657" s="14" t="n">
        <f aca="false">BESSELJ('Parche Rectangular'!$C$9*'Parche Rectangular'!$C$16*SIN(A657),0)</f>
        <v>0.811002767244233</v>
      </c>
      <c r="D657" s="14" t="n">
        <f aca="false">SIN(A657)^3</f>
        <v>0.226043756309675</v>
      </c>
      <c r="E657" s="14" t="n">
        <f aca="false">Tabla14[[#This Row],[( sin(0.5*k0*W*cos θ)/cos θ )²]]*Tabla14[[#This Row],[J0(k0*L*sin θ)]]*Tabla14[[#This Row],[sin³ θ]]</f>
        <v>0.135780632071835</v>
      </c>
    </row>
    <row r="658" customFormat="false" ht="15" hidden="false" customHeight="false" outlineLevel="0" collapsed="false">
      <c r="A658" s="14" t="n">
        <f aca="false">A657+0.001</f>
        <v>0.656</v>
      </c>
      <c r="B658" s="14" t="n">
        <f aca="false">(SIN(0.5*'Parche Rectangular'!$C$9*'Parche Rectangular'!$C$12*COS(A658))/COS(A658))^2</f>
        <v>0.740889587403085</v>
      </c>
      <c r="C658" s="14" t="n">
        <f aca="false">BESSELJ('Parche Rectangular'!$C$9*'Parche Rectangular'!$C$16*SIN(A658),0)</f>
        <v>0.810535178066664</v>
      </c>
      <c r="D658" s="14" t="n">
        <f aca="false">SIN(A658)^3</f>
        <v>0.226927406799589</v>
      </c>
      <c r="E658" s="14" t="n">
        <f aca="false">Tabla14[[#This Row],[( sin(0.5*k0*W*cos θ)/cos θ )²]]*Tabla14[[#This Row],[J0(k0*L*sin θ)]]*Tabla14[[#This Row],[sin³ θ]]</f>
        <v>0.136273782263066</v>
      </c>
    </row>
    <row r="659" customFormat="false" ht="15" hidden="false" customHeight="false" outlineLevel="0" collapsed="false">
      <c r="A659" s="14" t="n">
        <f aca="false">A658+0.001</f>
        <v>0.657000000000001</v>
      </c>
      <c r="B659" s="14" t="n">
        <f aca="false">(SIN(0.5*'Parche Rectangular'!$C$9*'Parche Rectangular'!$C$12*COS(A659))/COS(A659))^2</f>
        <v>0.741112381680974</v>
      </c>
      <c r="C659" s="14" t="n">
        <f aca="false">BESSELJ('Parche Rectangular'!$C$9*'Parche Rectangular'!$C$16*SIN(A659),0)</f>
        <v>0.810067466516809</v>
      </c>
      <c r="D659" s="14" t="n">
        <f aca="false">SIN(A659)^3</f>
        <v>0.227812674653244</v>
      </c>
      <c r="E659" s="14" t="n">
        <f aca="false">Tabla14[[#This Row],[( sin(0.5*k0*W*cos θ)/cos θ )²]]*Tabla14[[#This Row],[J0(k0*L*sin θ)]]*Tabla14[[#This Row],[sin³ θ]]</f>
        <v>0.136767573745857</v>
      </c>
    </row>
    <row r="660" customFormat="false" ht="15" hidden="false" customHeight="false" outlineLevel="0" collapsed="false">
      <c r="A660" s="14" t="n">
        <f aca="false">A659+0.001</f>
        <v>0.658</v>
      </c>
      <c r="B660" s="14" t="n">
        <f aca="false">(SIN(0.5*'Parche Rectangular'!$C$9*'Parche Rectangular'!$C$12*COS(A660))/COS(A660))^2</f>
        <v>0.741335346187136</v>
      </c>
      <c r="C660" s="14" t="n">
        <f aca="false">BESSELJ('Parche Rectangular'!$C$9*'Parche Rectangular'!$C$16*SIN(A660),0)</f>
        <v>0.809599634641729</v>
      </c>
      <c r="D660" s="14" t="n">
        <f aca="false">SIN(A660)^3</f>
        <v>0.22869955665603</v>
      </c>
      <c r="E660" s="14" t="n">
        <f aca="false">Tabla14[[#This Row],[( sin(0.5*k0*W*cos θ)/cos θ )²]]*Tabla14[[#This Row],[J0(k0*L*sin θ)]]*Tabla14[[#This Row],[sin³ θ]]</f>
        <v>0.137262003485255</v>
      </c>
    </row>
    <row r="661" customFormat="false" ht="15" hidden="false" customHeight="false" outlineLevel="0" collapsed="false">
      <c r="A661" s="14" t="n">
        <f aca="false">A660+0.001</f>
        <v>0.659</v>
      </c>
      <c r="B661" s="14" t="n">
        <f aca="false">(SIN(0.5*'Parche Rectangular'!$C$9*'Parche Rectangular'!$C$12*COS(A661))/COS(A661))^2</f>
        <v>0.741558480123311</v>
      </c>
      <c r="C661" s="14" t="n">
        <f aca="false">BESSELJ('Parche Rectangular'!$C$9*'Parche Rectangular'!$C$16*SIN(A661),0)</f>
        <v>0.809131684487501</v>
      </c>
      <c r="D661" s="14" t="n">
        <f aca="false">SIN(A661)^3</f>
        <v>0.229588049575146</v>
      </c>
      <c r="E661" s="14" t="n">
        <f aca="false">Tabla14[[#This Row],[( sin(0.5*k0*W*cos θ)/cos θ )²]]*Tabla14[[#This Row],[J0(k0*L*sin θ)]]*Tabla14[[#This Row],[sin³ θ]]</f>
        <v>0.137757068438267</v>
      </c>
    </row>
    <row r="662" customFormat="false" ht="15" hidden="false" customHeight="false" outlineLevel="0" collapsed="false">
      <c r="A662" s="14" t="n">
        <f aca="false">A661+0.001</f>
        <v>0.66</v>
      </c>
      <c r="B662" s="14" t="n">
        <f aca="false">(SIN(0.5*'Parche Rectangular'!$C$9*'Parche Rectangular'!$C$12*COS(A662))/COS(A662))^2</f>
        <v>0.74178178269</v>
      </c>
      <c r="C662" s="14" t="n">
        <f aca="false">BESSELJ('Parche Rectangular'!$C$9*'Parche Rectangular'!$C$16*SIN(A662),0)</f>
        <v>0.808663618099204</v>
      </c>
      <c r="D662" s="14" t="n">
        <f aca="false">SIN(A662)^3</f>
        <v>0.230478150159623</v>
      </c>
      <c r="E662" s="14" t="n">
        <f aca="false">Tabla14[[#This Row],[( sin(0.5*k0*W*cos θ)/cos θ )²]]*Tabla14[[#This Row],[J0(k0*L*sin θ)]]*Tabla14[[#This Row],[sin³ θ]]</f>
        <v>0.138252765553911</v>
      </c>
    </row>
    <row r="663" customFormat="false" ht="15" hidden="false" customHeight="false" outlineLevel="0" collapsed="false">
      <c r="A663" s="14" t="n">
        <f aca="false">A662+0.001</f>
        <v>0.661000000000001</v>
      </c>
      <c r="B663" s="14" t="n">
        <f aca="false">(SIN(0.5*'Parche Rectangular'!$C$9*'Parche Rectangular'!$C$12*COS(A663))/COS(A663))^2</f>
        <v>0.742005253086464</v>
      </c>
      <c r="C663" s="14" t="n">
        <f aca="false">BESSELJ('Parche Rectangular'!$C$9*'Parche Rectangular'!$C$16*SIN(A663),0)</f>
        <v>0.808195437520912</v>
      </c>
      <c r="D663" s="14" t="n">
        <f aca="false">SIN(A663)^3</f>
        <v>0.231369855140351</v>
      </c>
      <c r="E663" s="14" t="n">
        <f aca="false">Tabla14[[#This Row],[( sin(0.5*k0*W*cos θ)/cos θ )²]]*Tabla14[[#This Row],[J0(k0*L*sin θ)]]*Tabla14[[#This Row],[sin³ θ]]</f>
        <v>0.138749091773261</v>
      </c>
    </row>
    <row r="664" customFormat="false" ht="15" hidden="false" customHeight="false" outlineLevel="0" collapsed="false">
      <c r="A664" s="14" t="n">
        <f aca="false">A663+0.001</f>
        <v>0.662</v>
      </c>
      <c r="B664" s="14" t="n">
        <f aca="false">(SIN(0.5*'Parche Rectangular'!$C$9*'Parche Rectangular'!$C$12*COS(A664))/COS(A664))^2</f>
        <v>0.742228890510728</v>
      </c>
      <c r="C664" s="14" t="n">
        <f aca="false">BESSELJ('Parche Rectangular'!$C$9*'Parche Rectangular'!$C$16*SIN(A664),0)</f>
        <v>0.80772714479568</v>
      </c>
      <c r="D664" s="14" t="n">
        <f aca="false">SIN(A664)^3</f>
        <v>0.232263161230101</v>
      </c>
      <c r="E664" s="14" t="n">
        <f aca="false">Tabla14[[#This Row],[( sin(0.5*k0*W*cos θ)/cos θ )²]]*Tabla14[[#This Row],[J0(k0*L*sin θ)]]*Tabla14[[#This Row],[sin³ θ]]</f>
        <v>0.139246044029504</v>
      </c>
    </row>
    <row r="665" customFormat="false" ht="15" hidden="false" customHeight="false" outlineLevel="0" collapsed="false">
      <c r="A665" s="14" t="n">
        <f aca="false">A664+0.001</f>
        <v>0.663</v>
      </c>
      <c r="B665" s="14" t="n">
        <f aca="false">(SIN(0.5*'Parche Rectangular'!$C$9*'Parche Rectangular'!$C$12*COS(A665))/COS(A665))^2</f>
        <v>0.742452694159582</v>
      </c>
      <c r="C665" s="14" t="n">
        <f aca="false">BESSELJ('Parche Rectangular'!$C$9*'Parche Rectangular'!$C$16*SIN(A665),0)</f>
        <v>0.807258741965535</v>
      </c>
      <c r="D665" s="14" t="n">
        <f aca="false">SIN(A665)^3</f>
        <v>0.233158065123548</v>
      </c>
      <c r="E665" s="14" t="n">
        <f aca="false">Tabla14[[#This Row],[( sin(0.5*k0*W*cos θ)/cos θ )²]]*Tabla14[[#This Row],[J0(k0*L*sin θ)]]*Tabla14[[#This Row],[sin³ θ]]</f>
        <v>0.139743619247984</v>
      </c>
    </row>
    <row r="666" customFormat="false" ht="15" hidden="false" customHeight="false" outlineLevel="0" collapsed="false">
      <c r="A666" s="14" t="n">
        <f aca="false">A665+0.001</f>
        <v>0.664</v>
      </c>
      <c r="B666" s="14" t="n">
        <f aca="false">(SIN(0.5*'Parche Rectangular'!$C$9*'Parche Rectangular'!$C$12*COS(A666))/COS(A666))^2</f>
        <v>0.742676663228582</v>
      </c>
      <c r="C666" s="14" t="n">
        <f aca="false">BESSELJ('Parche Rectangular'!$C$9*'Parche Rectangular'!$C$16*SIN(A666),0)</f>
        <v>0.806790231071469</v>
      </c>
      <c r="D666" s="14" t="n">
        <f aca="false">SIN(A666)^3</f>
        <v>0.234054563497302</v>
      </c>
      <c r="E666" s="14" t="n">
        <f aca="false">Tabla14[[#This Row],[( sin(0.5*k0*W*cos θ)/cos θ )²]]*Tabla14[[#This Row],[J0(k0*L*sin θ)]]*Tabla14[[#This Row],[sin³ θ]]</f>
        <v>0.14024181434626</v>
      </c>
    </row>
    <row r="667" customFormat="false" ht="15" hidden="false" customHeight="false" outlineLevel="0" collapsed="false">
      <c r="A667" s="14" t="n">
        <f aca="false">A666+0.001</f>
        <v>0.665000000000001</v>
      </c>
      <c r="B667" s="14" t="n">
        <f aca="false">(SIN(0.5*'Parche Rectangular'!$C$9*'Parche Rectangular'!$C$12*COS(A667))/COS(A667))^2</f>
        <v>0.742900796912051</v>
      </c>
      <c r="C667" s="14" t="n">
        <f aca="false">BESSELJ('Parche Rectangular'!$C$9*'Parche Rectangular'!$C$16*SIN(A667),0)</f>
        <v>0.806321614153421</v>
      </c>
      <c r="D667" s="14" t="n">
        <f aca="false">SIN(A667)^3</f>
        <v>0.234952653009929</v>
      </c>
      <c r="E667" s="14" t="n">
        <f aca="false">Tabla14[[#This Row],[( sin(0.5*k0*W*cos θ)/cos θ )²]]*Tabla14[[#This Row],[J0(k0*L*sin θ)]]*Tabla14[[#This Row],[sin³ θ]]</f>
        <v>0.140740626234149</v>
      </c>
    </row>
    <row r="668" customFormat="false" ht="15" hidden="false" customHeight="false" outlineLevel="0" collapsed="false">
      <c r="A668" s="14" t="n">
        <f aca="false">A667+0.001</f>
        <v>0.666</v>
      </c>
      <c r="B668" s="14" t="n">
        <f aca="false">(SIN(0.5*'Parche Rectangular'!$C$9*'Parche Rectangular'!$C$12*COS(A668))/COS(A668))^2</f>
        <v>0.743125094403083</v>
      </c>
      <c r="C668" s="14" t="n">
        <f aca="false">BESSELJ('Parche Rectangular'!$C$9*'Parche Rectangular'!$C$16*SIN(A668),0)</f>
        <v>0.805852893250273</v>
      </c>
      <c r="D668" s="14" t="n">
        <f aca="false">SIN(A668)^3</f>
        <v>0.235852330301975</v>
      </c>
      <c r="E668" s="14" t="n">
        <f aca="false">Tabla14[[#This Row],[( sin(0.5*k0*W*cos θ)/cos θ )²]]*Tabla14[[#This Row],[J0(k0*L*sin θ)]]*Tabla14[[#This Row],[sin³ θ]]</f>
        <v>0.141240051813783</v>
      </c>
    </row>
    <row r="669" customFormat="false" ht="15" hidden="false" customHeight="false" outlineLevel="0" collapsed="false">
      <c r="A669" s="14" t="n">
        <f aca="false">A668+0.001</f>
        <v>0.667</v>
      </c>
      <c r="B669" s="14" t="n">
        <f aca="false">(SIN(0.5*'Parche Rectangular'!$C$9*'Parche Rectangular'!$C$12*COS(A669))/COS(A669))^2</f>
        <v>0.743349554893541</v>
      </c>
      <c r="C669" s="14" t="n">
        <f aca="false">BESSELJ('Parche Rectangular'!$C$9*'Parche Rectangular'!$C$16*SIN(A669),0)</f>
        <v>0.805384070399836</v>
      </c>
      <c r="D669" s="14" t="n">
        <f aca="false">SIN(A669)^3</f>
        <v>0.236753591995997</v>
      </c>
      <c r="E669" s="14" t="n">
        <f aca="false">Tabla14[[#This Row],[( sin(0.5*k0*W*cos θ)/cos θ )²]]*Tabla14[[#This Row],[J0(k0*L*sin θ)]]*Tabla14[[#This Row],[sin³ θ]]</f>
        <v>0.141740087979656</v>
      </c>
    </row>
    <row r="670" customFormat="false" ht="15" hidden="false" customHeight="false" outlineLevel="0" collapsed="false">
      <c r="A670" s="14" t="n">
        <f aca="false">A669+0.001</f>
        <v>0.668</v>
      </c>
      <c r="B670" s="14" t="n">
        <f aca="false">(SIN(0.5*'Parche Rectangular'!$C$9*'Parche Rectangular'!$C$12*COS(A670))/COS(A670))^2</f>
        <v>0.743574177574063</v>
      </c>
      <c r="C670" s="14" t="n">
        <f aca="false">BESSELJ('Parche Rectangular'!$C$9*'Parche Rectangular'!$C$16*SIN(A670),0)</f>
        <v>0.804915147638844</v>
      </c>
      <c r="D670" s="14" t="n">
        <f aca="false">SIN(A670)^3</f>
        <v>0.237656434696582</v>
      </c>
      <c r="E670" s="14" t="n">
        <f aca="false">Tabla14[[#This Row],[( sin(0.5*k0*W*cos θ)/cos θ )²]]*Tabla14[[#This Row],[J0(k0*L*sin θ)]]*Tabla14[[#This Row],[sin³ θ]]</f>
        <v>0.142240731618678</v>
      </c>
    </row>
    <row r="671" customFormat="false" ht="15" hidden="false" customHeight="false" outlineLevel="0" collapsed="false">
      <c r="A671" s="14" t="n">
        <f aca="false">A670+0.001</f>
        <v>0.669000000000001</v>
      </c>
      <c r="B671" s="14" t="n">
        <f aca="false">(SIN(0.5*'Parche Rectangular'!$C$9*'Parche Rectangular'!$C$12*COS(A671))/COS(A671))^2</f>
        <v>0.74379896163406</v>
      </c>
      <c r="C671" s="14" t="n">
        <f aca="false">BESSELJ('Parche Rectangular'!$C$9*'Parche Rectangular'!$C$16*SIN(A671),0)</f>
        <v>0.804446127002936</v>
      </c>
      <c r="D671" s="14" t="n">
        <f aca="false">SIN(A671)^3</f>
        <v>0.238560854990379</v>
      </c>
      <c r="E671" s="14" t="n">
        <f aca="false">Tabla14[[#This Row],[( sin(0.5*k0*W*cos θ)/cos θ )²]]*Tabla14[[#This Row],[J0(k0*L*sin θ)]]*Tabla14[[#This Row],[sin³ θ]]</f>
        <v>0.142741979610221</v>
      </c>
    </row>
    <row r="672" customFormat="false" ht="15" hidden="false" customHeight="false" outlineLevel="0" collapsed="false">
      <c r="A672" s="14" t="n">
        <f aca="false">A671+0.001</f>
        <v>0.67</v>
      </c>
      <c r="B672" s="14" t="n">
        <f aca="false">(SIN(0.5*'Parche Rectangular'!$C$9*'Parche Rectangular'!$C$12*COS(A672))/COS(A672))^2</f>
        <v>0.74402390626172</v>
      </c>
      <c r="C672" s="14" t="n">
        <f aca="false">BESSELJ('Parche Rectangular'!$C$9*'Parche Rectangular'!$C$16*SIN(A672),0)</f>
        <v>0.803977010526655</v>
      </c>
      <c r="D672" s="14" t="n">
        <f aca="false">SIN(A672)^3</f>
        <v>0.23946684944612</v>
      </c>
      <c r="E672" s="14" t="n">
        <f aca="false">Tabla14[[#This Row],[( sin(0.5*k0*W*cos θ)/cos θ )²]]*Tabla14[[#This Row],[J0(k0*L*sin θ)]]*Tabla14[[#This Row],[sin³ θ]]</f>
        <v>0.143243828826179</v>
      </c>
    </row>
    <row r="673" customFormat="false" ht="15" hidden="false" customHeight="false" outlineLevel="0" collapsed="false">
      <c r="A673" s="14" t="n">
        <f aca="false">A672+0.001</f>
        <v>0.671</v>
      </c>
      <c r="B673" s="14" t="n">
        <f aca="false">(SIN(0.5*'Parche Rectangular'!$C$9*'Parche Rectangular'!$C$12*COS(A673))/COS(A673))^2</f>
        <v>0.744249010644008</v>
      </c>
      <c r="C673" s="14" t="n">
        <f aca="false">BESSELJ('Parche Rectangular'!$C$9*'Parche Rectangular'!$C$16*SIN(A673),0)</f>
        <v>0.803507800243429</v>
      </c>
      <c r="D673" s="14" t="n">
        <f aca="false">SIN(A673)^3</f>
        <v>0.24037441461465</v>
      </c>
      <c r="E673" s="14" t="n">
        <f aca="false">Tabla14[[#This Row],[( sin(0.5*k0*W*cos θ)/cos θ )²]]*Tabla14[[#This Row],[J0(k0*L*sin θ)]]*Tabla14[[#This Row],[sin³ θ]]</f>
        <v>0.143746276131009</v>
      </c>
    </row>
    <row r="674" customFormat="false" ht="15" hidden="false" customHeight="false" outlineLevel="0" collapsed="false">
      <c r="A674" s="14" t="n">
        <f aca="false">A673+0.001</f>
        <v>0.672</v>
      </c>
      <c r="B674" s="14" t="n">
        <f aca="false">(SIN(0.5*'Parche Rectangular'!$C$9*'Parche Rectangular'!$C$12*COS(A674))/COS(A674))^2</f>
        <v>0.744474273966668</v>
      </c>
      <c r="C674" s="14" t="n">
        <f aca="false">BESSELJ('Parche Rectangular'!$C$9*'Parche Rectangular'!$C$16*SIN(A674),0)</f>
        <v>0.803038498185568</v>
      </c>
      <c r="D674" s="14" t="n">
        <f aca="false">SIN(A674)^3</f>
        <v>0.24128354702895</v>
      </c>
      <c r="E674" s="14" t="n">
        <f aca="false">Tabla14[[#This Row],[( sin(0.5*k0*W*cos θ)/cos θ )²]]*Tabla14[[#This Row],[J0(k0*L*sin θ)]]*Tabla14[[#This Row],[sin³ θ]]</f>
        <v>0.144249318381792</v>
      </c>
    </row>
    <row r="675" customFormat="false" ht="15" hidden="false" customHeight="false" outlineLevel="0" collapsed="false">
      <c r="A675" s="14" t="n">
        <f aca="false">A674+0.001</f>
        <v>0.673000000000001</v>
      </c>
      <c r="B675" s="14" t="n">
        <f aca="false">(SIN(0.5*'Parche Rectangular'!$C$9*'Parche Rectangular'!$C$12*COS(A675))/COS(A675))^2</f>
        <v>0.744699695414227</v>
      </c>
      <c r="C675" s="14" t="n">
        <f aca="false">BESSELJ('Parche Rectangular'!$C$9*'Parche Rectangular'!$C$16*SIN(A675),0)</f>
        <v>0.802569106384247</v>
      </c>
      <c r="D675" s="14" t="n">
        <f aca="false">SIN(A675)^3</f>
        <v>0.242194243204168</v>
      </c>
      <c r="E675" s="14" t="n">
        <f aca="false">Tabla14[[#This Row],[( sin(0.5*k0*W*cos θ)/cos θ )²]]*Tabla14[[#This Row],[J0(k0*L*sin θ)]]*Tabla14[[#This Row],[sin³ θ]]</f>
        <v>0.144752952428276</v>
      </c>
    </row>
    <row r="676" customFormat="false" ht="15" hidden="false" customHeight="false" outlineLevel="0" collapsed="false">
      <c r="A676" s="14" t="n">
        <f aca="false">A675+0.001</f>
        <v>0.674</v>
      </c>
      <c r="B676" s="14" t="n">
        <f aca="false">(SIN(0.5*'Parche Rectangular'!$C$9*'Parche Rectangular'!$C$12*COS(A676))/COS(A676))^2</f>
        <v>0.744925274169994</v>
      </c>
      <c r="C676" s="14" t="n">
        <f aca="false">BESSELJ('Parche Rectangular'!$C$9*'Parche Rectangular'!$C$16*SIN(A676),0)</f>
        <v>0.802099626869504</v>
      </c>
      <c r="D676" s="14" t="n">
        <f aca="false">SIN(A676)^3</f>
        <v>0.243106499637639</v>
      </c>
      <c r="E676" s="14" t="n">
        <f aca="false">Tabla14[[#This Row],[( sin(0.5*k0*W*cos θ)/cos θ )²]]*Tabla14[[#This Row],[J0(k0*L*sin θ)]]*Tabla14[[#This Row],[sin³ θ]]</f>
        <v>0.145257175112934</v>
      </c>
    </row>
    <row r="677" customFormat="false" ht="15" hidden="false" customHeight="false" outlineLevel="0" collapsed="false">
      <c r="A677" s="14" t="n">
        <f aca="false">A676+0.001</f>
        <v>0.675</v>
      </c>
      <c r="B677" s="14" t="n">
        <f aca="false">(SIN(0.5*'Parche Rectangular'!$C$9*'Parche Rectangular'!$C$12*COS(A677))/COS(A677))^2</f>
        <v>0.745151009416061</v>
      </c>
      <c r="C677" s="14" t="n">
        <f aca="false">BESSELJ('Parche Rectangular'!$C$9*'Parche Rectangular'!$C$16*SIN(A677),0)</f>
        <v>0.801630061670221</v>
      </c>
      <c r="D677" s="14" t="n">
        <f aca="false">SIN(A677)^3</f>
        <v>0.244020312808918</v>
      </c>
      <c r="E677" s="14" t="n">
        <f aca="false">Tabla14[[#This Row],[( sin(0.5*k0*W*cos θ)/cos θ )²]]*Tabla14[[#This Row],[J0(k0*L*sin θ)]]*Tabla14[[#This Row],[sin³ θ]]</f>
        <v>0.145761983271014</v>
      </c>
    </row>
    <row r="678" customFormat="false" ht="15" hidden="false" customHeight="false" outlineLevel="0" collapsed="false">
      <c r="A678" s="14" t="n">
        <f aca="false">A677+0.001</f>
        <v>0.676</v>
      </c>
      <c r="B678" s="14" t="n">
        <f aca="false">(SIN(0.5*'Parche Rectangular'!$C$9*'Parche Rectangular'!$C$12*COS(A678))/COS(A678))^2</f>
        <v>0.74537690033331</v>
      </c>
      <c r="C678" s="14" t="n">
        <f aca="false">BESSELJ('Parche Rectangular'!$C$9*'Parche Rectangular'!$C$16*SIN(A678),0)</f>
        <v>0.80116041281412</v>
      </c>
      <c r="D678" s="14" t="n">
        <f aca="false">SIN(A678)^3</f>
        <v>0.244935679179805</v>
      </c>
      <c r="E678" s="14" t="n">
        <f aca="false">Tabla14[[#This Row],[( sin(0.5*k0*W*cos θ)/cos θ )²]]*Tabla14[[#This Row],[J0(k0*L*sin θ)]]*Tabla14[[#This Row],[sin³ θ]]</f>
        <v>0.146267373730587</v>
      </c>
    </row>
    <row r="679" customFormat="false" ht="15" hidden="false" customHeight="false" outlineLevel="0" collapsed="false">
      <c r="A679" s="14" t="n">
        <f aca="false">A678+0.001</f>
        <v>0.677000000000001</v>
      </c>
      <c r="B679" s="14" t="n">
        <f aca="false">(SIN(0.5*'Parche Rectangular'!$C$9*'Parche Rectangular'!$C$12*COS(A679))/COS(A679))^2</f>
        <v>0.745602946101407</v>
      </c>
      <c r="C679" s="14" t="n">
        <f aca="false">BESSELJ('Parche Rectangular'!$C$9*'Parche Rectangular'!$C$16*SIN(A679),0)</f>
        <v>0.80069068232775</v>
      </c>
      <c r="D679" s="14" t="n">
        <f aca="false">SIN(A679)^3</f>
        <v>0.245852595194371</v>
      </c>
      <c r="E679" s="14" t="n">
        <f aca="false">Tabla14[[#This Row],[( sin(0.5*k0*W*cos θ)/cos θ )²]]*Tabla14[[#This Row],[J0(k0*L*sin θ)]]*Tabla14[[#This Row],[sin³ θ]]</f>
        <v>0.146773343312607</v>
      </c>
    </row>
    <row r="680" customFormat="false" ht="15" hidden="false" customHeight="false" outlineLevel="0" collapsed="false">
      <c r="A680" s="14" t="n">
        <f aca="false">A679+0.001</f>
        <v>0.678000000000001</v>
      </c>
      <c r="B680" s="14" t="n">
        <f aca="false">(SIN(0.5*'Parche Rectangular'!$C$9*'Parche Rectangular'!$C$12*COS(A680))/COS(A680))^2</f>
        <v>0.745829145898812</v>
      </c>
      <c r="C680" s="14" t="n">
        <f aca="false">BESSELJ('Parche Rectangular'!$C$9*'Parche Rectangular'!$C$16*SIN(A680),0)</f>
        <v>0.800220872236479</v>
      </c>
      <c r="D680" s="14" t="n">
        <f aca="false">SIN(A680)^3</f>
        <v>0.246771057278987</v>
      </c>
      <c r="E680" s="14" t="n">
        <f aca="false">Tabla14[[#This Row],[( sin(0.5*k0*W*cos θ)/cos θ )²]]*Tabla14[[#This Row],[J0(k0*L*sin θ)]]*Tabla14[[#This Row],[sin³ θ]]</f>
        <v>0.147279888830953</v>
      </c>
    </row>
    <row r="681" customFormat="false" ht="15" hidden="false" customHeight="false" outlineLevel="0" collapsed="false">
      <c r="A681" s="14" t="n">
        <f aca="false">A680+0.001</f>
        <v>0.679</v>
      </c>
      <c r="B681" s="14" t="n">
        <f aca="false">(SIN(0.5*'Parche Rectangular'!$C$9*'Parche Rectangular'!$C$12*COS(A681))/COS(A681))^2</f>
        <v>0.746055498902773</v>
      </c>
      <c r="C681" s="14" t="n">
        <f aca="false">BESSELJ('Parche Rectangular'!$C$9*'Parche Rectangular'!$C$16*SIN(A681),0)</f>
        <v>0.799750984564482</v>
      </c>
      <c r="D681" s="14" t="n">
        <f aca="false">SIN(A681)^3</f>
        <v>0.247691061842348</v>
      </c>
      <c r="E681" s="14" t="n">
        <f aca="false">Tabla14[[#This Row],[( sin(0.5*k0*W*cos θ)/cos θ )²]]*Tabla14[[#This Row],[J0(k0*L*sin θ)]]*Tabla14[[#This Row],[sin³ θ]]</f>
        <v>0.147787007092491</v>
      </c>
    </row>
    <row r="682" customFormat="false" ht="15" hidden="false" customHeight="false" outlineLevel="0" collapsed="false">
      <c r="A682" s="14" t="n">
        <f aca="false">A681+0.001</f>
        <v>0.68</v>
      </c>
      <c r="B682" s="14" t="n">
        <f aca="false">(SIN(0.5*'Parche Rectangular'!$C$9*'Parche Rectangular'!$C$12*COS(A682))/COS(A682))^2</f>
        <v>0.746282004289335</v>
      </c>
      <c r="C682" s="14" t="n">
        <f aca="false">BESSELJ('Parche Rectangular'!$C$9*'Parche Rectangular'!$C$16*SIN(A682),0)</f>
        <v>0.799281021334731</v>
      </c>
      <c r="D682" s="14" t="n">
        <f aca="false">SIN(A682)^3</f>
        <v>0.248612605275507</v>
      </c>
      <c r="E682" s="14" t="n">
        <f aca="false">Tabla14[[#This Row],[( sin(0.5*k0*W*cos θ)/cos θ )²]]*Tabla14[[#This Row],[J0(k0*L*sin θ)]]*Tabla14[[#This Row],[sin³ θ]]</f>
        <v>0.148294694897117</v>
      </c>
    </row>
    <row r="683" customFormat="false" ht="15" hidden="false" customHeight="false" outlineLevel="0" collapsed="false">
      <c r="A683" s="14" t="n">
        <f aca="false">A682+0.001</f>
        <v>0.681000000000001</v>
      </c>
      <c r="B683" s="14" t="n">
        <f aca="false">(SIN(0.5*'Parche Rectangular'!$C$9*'Parche Rectangular'!$C$12*COS(A683))/COS(A683))^2</f>
        <v>0.746508661233337</v>
      </c>
      <c r="C683" s="14" t="n">
        <f aca="false">BESSELJ('Parche Rectangular'!$C$9*'Parche Rectangular'!$C$16*SIN(A683),0)</f>
        <v>0.798810984568988</v>
      </c>
      <c r="D683" s="14" t="n">
        <f aca="false">SIN(A683)^3</f>
        <v>0.249535683951897</v>
      </c>
      <c r="E683" s="14" t="n">
        <f aca="false">Tabla14[[#This Row],[( sin(0.5*k0*W*cos θ)/cos θ )²]]*Tabla14[[#This Row],[J0(k0*L*sin θ)]]*Tabla14[[#This Row],[sin³ θ]]</f>
        <v>0.148802949037818</v>
      </c>
    </row>
    <row r="684" customFormat="false" ht="15" hidden="false" customHeight="false" outlineLevel="0" collapsed="false">
      <c r="A684" s="14" t="n">
        <f aca="false">A683+0.001</f>
        <v>0.682000000000001</v>
      </c>
      <c r="B684" s="14" t="n">
        <f aca="false">(SIN(0.5*'Parche Rectangular'!$C$9*'Parche Rectangular'!$C$12*COS(A684))/COS(A684))^2</f>
        <v>0.746735468908413</v>
      </c>
      <c r="C684" s="14" t="n">
        <f aca="false">BESSELJ('Parche Rectangular'!$C$9*'Parche Rectangular'!$C$16*SIN(A684),0)</f>
        <v>0.798340876287791</v>
      </c>
      <c r="D684" s="14" t="n">
        <f aca="false">SIN(A684)^3</f>
        <v>0.250460294227361</v>
      </c>
      <c r="E684" s="14" t="n">
        <f aca="false">Tabla14[[#This Row],[( sin(0.5*k0*W*cos θ)/cos θ )²]]*Tabla14[[#This Row],[J0(k0*L*sin θ)]]*Tabla14[[#This Row],[sin³ θ]]</f>
        <v>0.149311766300716</v>
      </c>
    </row>
    <row r="685" customFormat="false" ht="15" hidden="false" customHeight="false" outlineLevel="0" collapsed="false">
      <c r="A685" s="14" t="n">
        <f aca="false">A684+0.001</f>
        <v>0.683</v>
      </c>
      <c r="B685" s="14" t="n">
        <f aca="false">(SIN(0.5*'Parche Rectangular'!$C$9*'Parche Rectangular'!$C$12*COS(A685))/COS(A685))^2</f>
        <v>0.746962426486999</v>
      </c>
      <c r="C685" s="14" t="n">
        <f aca="false">BESSELJ('Parche Rectangular'!$C$9*'Parche Rectangular'!$C$16*SIN(A685),0)</f>
        <v>0.797870698510447</v>
      </c>
      <c r="D685" s="14" t="n">
        <f aca="false">SIN(A685)^3</f>
        <v>0.25138643244018</v>
      </c>
      <c r="E685" s="14" t="n">
        <f aca="false">Tabla14[[#This Row],[( sin(0.5*k0*W*cos θ)/cos θ )²]]*Tabla14[[#This Row],[J0(k0*L*sin θ)]]*Tabla14[[#This Row],[sin³ θ]]</f>
        <v>0.149821143465127</v>
      </c>
    </row>
    <row r="686" customFormat="false" ht="15" hidden="false" customHeight="false" outlineLevel="0" collapsed="false">
      <c r="A686" s="14" t="n">
        <f aca="false">A685+0.001</f>
        <v>0.684</v>
      </c>
      <c r="B686" s="14" t="n">
        <f aca="false">(SIN(0.5*'Parche Rectangular'!$C$9*'Parche Rectangular'!$C$12*COS(A686))/COS(A686))^2</f>
        <v>0.747189533140332</v>
      </c>
      <c r="C686" s="14" t="n">
        <f aca="false">BESSELJ('Parche Rectangular'!$C$9*'Parche Rectangular'!$C$16*SIN(A686),0)</f>
        <v>0.797400453255019</v>
      </c>
      <c r="D686" s="14" t="n">
        <f aca="false">SIN(A686)^3</f>
        <v>0.252314094911104</v>
      </c>
      <c r="E686" s="14" t="n">
        <f aca="false">Tabla14[[#This Row],[( sin(0.5*k0*W*cos θ)/cos θ )²]]*Tabla14[[#This Row],[J0(k0*L*sin θ)]]*Tabla14[[#This Row],[sin³ θ]]</f>
        <v>0.150331077303611</v>
      </c>
    </row>
    <row r="687" customFormat="false" ht="15" hidden="false" customHeight="false" outlineLevel="0" collapsed="false">
      <c r="A687" s="14" t="n">
        <f aca="false">A686+0.001</f>
        <v>0.685000000000001</v>
      </c>
      <c r="B687" s="14" t="n">
        <f aca="false">(SIN(0.5*'Parche Rectangular'!$C$9*'Parche Rectangular'!$C$12*COS(A687))/COS(A687))^2</f>
        <v>0.747416788038449</v>
      </c>
      <c r="C687" s="14" t="n">
        <f aca="false">BESSELJ('Parche Rectangular'!$C$9*'Parche Rectangular'!$C$16*SIN(A687),0)</f>
        <v>0.796930142538321</v>
      </c>
      <c r="D687" s="14" t="n">
        <f aca="false">SIN(A687)^3</f>
        <v>0.253243277943375</v>
      </c>
      <c r="E687" s="14" t="n">
        <f aca="false">Tabla14[[#This Row],[( sin(0.5*k0*W*cos θ)/cos θ )²]]*Tabla14[[#This Row],[J0(k0*L*sin θ)]]*Tabla14[[#This Row],[sin³ θ]]</f>
        <v>0.150841564582024</v>
      </c>
    </row>
    <row r="688" customFormat="false" ht="15" hidden="false" customHeight="false" outlineLevel="0" collapsed="false">
      <c r="A688" s="14" t="n">
        <f aca="false">A687+0.001</f>
        <v>0.686000000000001</v>
      </c>
      <c r="B688" s="14" t="n">
        <f aca="false">(SIN(0.5*'Parche Rectangular'!$C$9*'Parche Rectangular'!$C$12*COS(A688))/COS(A688))^2</f>
        <v>0.747644190350195</v>
      </c>
      <c r="C688" s="14" t="n">
        <f aca="false">BESSELJ('Parche Rectangular'!$C$9*'Parche Rectangular'!$C$16*SIN(A688),0)</f>
        <v>0.796459768375903</v>
      </c>
      <c r="D688" s="14" t="n">
        <f aca="false">SIN(A688)^3</f>
        <v>0.254173977822759</v>
      </c>
      <c r="E688" s="14" t="n">
        <f aca="false">Tabla14[[#This Row],[( sin(0.5*k0*W*cos θ)/cos θ )²]]*Tabla14[[#This Row],[J0(k0*L*sin θ)]]*Tabla14[[#This Row],[sin³ θ]]</f>
        <v>0.151352602059573</v>
      </c>
    </row>
    <row r="689" customFormat="false" ht="15" hidden="false" customHeight="false" outlineLevel="0" collapsed="false">
      <c r="A689" s="14" t="n">
        <f aca="false">A688+0.001</f>
        <v>0.687</v>
      </c>
      <c r="B689" s="14" t="n">
        <f aca="false">(SIN(0.5*'Parche Rectangular'!$C$9*'Parche Rectangular'!$C$12*COS(A689))/COS(A689))^2</f>
        <v>0.747871739243219</v>
      </c>
      <c r="C689" s="14" t="n">
        <f aca="false">BESSELJ('Parche Rectangular'!$C$9*'Parche Rectangular'!$C$16*SIN(A689),0)</f>
        <v>0.795989332782046</v>
      </c>
      <c r="D689" s="14" t="n">
        <f aca="false">SIN(A689)^3</f>
        <v>0.255106190817576</v>
      </c>
      <c r="E689" s="14" t="n">
        <f aca="false">Tabla14[[#This Row],[( sin(0.5*k0*W*cos θ)/cos θ )²]]*Tabla14[[#This Row],[J0(k0*L*sin θ)]]*Tabla14[[#This Row],[sin³ θ]]</f>
        <v>0.151864186488864</v>
      </c>
    </row>
    <row r="690" customFormat="false" ht="15" hidden="false" customHeight="false" outlineLevel="0" collapsed="false">
      <c r="A690" s="14" t="n">
        <f aca="false">A689+0.001</f>
        <v>0.688</v>
      </c>
      <c r="B690" s="14" t="n">
        <f aca="false">(SIN(0.5*'Parche Rectangular'!$C$9*'Parche Rectangular'!$C$12*COS(A690))/COS(A690))^2</f>
        <v>0.74809943388398</v>
      </c>
      <c r="C690" s="14" t="n">
        <f aca="false">BESSELJ('Parche Rectangular'!$C$9*'Parche Rectangular'!$C$16*SIN(A690),0)</f>
        <v>0.795518837769746</v>
      </c>
      <c r="D690" s="14" t="n">
        <f aca="false">SIN(A690)^3</f>
        <v>0.256039913178726</v>
      </c>
      <c r="E690" s="14" t="n">
        <f aca="false">Tabla14[[#This Row],[( sin(0.5*k0*W*cos θ)/cos θ )²]]*Tabla14[[#This Row],[J0(k0*L*sin θ)]]*Tabla14[[#This Row],[sin³ θ]]</f>
        <v>0.152376314615961</v>
      </c>
    </row>
    <row r="691" customFormat="false" ht="15" hidden="false" customHeight="false" outlineLevel="0" collapsed="false">
      <c r="A691" s="14" t="n">
        <f aca="false">A690+0.001</f>
        <v>0.689000000000001</v>
      </c>
      <c r="B691" s="14" t="n">
        <f aca="false">(SIN(0.5*'Parche Rectangular'!$C$9*'Parche Rectangular'!$C$12*COS(A691))/COS(A691))^2</f>
        <v>0.748327273437746</v>
      </c>
      <c r="C691" s="14" t="n">
        <f aca="false">BESSELJ('Parche Rectangular'!$C$9*'Parche Rectangular'!$C$16*SIN(A691),0)</f>
        <v>0.795048285350712</v>
      </c>
      <c r="D691" s="14" t="n">
        <f aca="false">SIN(A691)^3</f>
        <v>0.25697514113972</v>
      </c>
      <c r="E691" s="14" t="n">
        <f aca="false">Tabla14[[#This Row],[( sin(0.5*k0*W*cos θ)/cos θ )²]]*Tabla14[[#This Row],[J0(k0*L*sin θ)]]*Tabla14[[#This Row],[sin³ θ]]</f>
        <v>0.152888983180435</v>
      </c>
    </row>
    <row r="692" customFormat="false" ht="15" hidden="false" customHeight="false" outlineLevel="0" collapsed="false">
      <c r="A692" s="14" t="n">
        <f aca="false">A691+0.001</f>
        <v>0.690000000000001</v>
      </c>
      <c r="B692" s="14" t="n">
        <f aca="false">(SIN(0.5*'Parche Rectangular'!$C$9*'Parche Rectangular'!$C$12*COS(A692))/COS(A692))^2</f>
        <v>0.7485552570686</v>
      </c>
      <c r="C692" s="14" t="n">
        <f aca="false">BESSELJ('Parche Rectangular'!$C$9*'Parche Rectangular'!$C$16*SIN(A692),0)</f>
        <v>0.794577677535349</v>
      </c>
      <c r="D692" s="14" t="n">
        <f aca="false">SIN(A692)^3</f>
        <v>0.257911870916707</v>
      </c>
      <c r="E692" s="14" t="n">
        <f aca="false">Tabla14[[#This Row],[( sin(0.5*k0*W*cos θ)/cos θ )²]]*Tabla14[[#This Row],[J0(k0*L*sin θ)]]*Tabla14[[#This Row],[sin³ θ]]</f>
        <v>0.153402188915419</v>
      </c>
    </row>
    <row r="693" customFormat="false" ht="15" hidden="false" customHeight="false" outlineLevel="0" collapsed="false">
      <c r="A693" s="14" t="n">
        <f aca="false">A692+0.001</f>
        <v>0.691</v>
      </c>
      <c r="B693" s="14" t="n">
        <f aca="false">(SIN(0.5*'Parche Rectangular'!$C$9*'Parche Rectangular'!$C$12*COS(A693))/COS(A693))^2</f>
        <v>0.748783383939437</v>
      </c>
      <c r="C693" s="14" t="n">
        <f aca="false">BESSELJ('Parche Rectangular'!$C$9*'Parche Rectangular'!$C$16*SIN(A693),0)</f>
        <v>0.794107016332755</v>
      </c>
      <c r="D693" s="14" t="n">
        <f aca="false">SIN(A693)^3</f>
        <v>0.258850098708508</v>
      </c>
      <c r="E693" s="14" t="n">
        <f aca="false">Tabla14[[#This Row],[( sin(0.5*k0*W*cos θ)/cos θ )²]]*Tabla14[[#This Row],[J0(k0*L*sin θ)]]*Tabla14[[#This Row],[sin³ θ]]</f>
        <v>0.153915928547659</v>
      </c>
    </row>
    <row r="694" customFormat="false" ht="15" hidden="false" customHeight="false" outlineLevel="0" collapsed="false">
      <c r="A694" s="14" t="n">
        <f aca="false">A693+0.001</f>
        <v>0.692</v>
      </c>
      <c r="B694" s="14" t="n">
        <f aca="false">(SIN(0.5*'Parche Rectangular'!$C$9*'Parche Rectangular'!$C$12*COS(A694))/COS(A694))^2</f>
        <v>0.749011653211969</v>
      </c>
      <c r="C694" s="14" t="n">
        <f aca="false">BESSELJ('Parche Rectangular'!$C$9*'Parche Rectangular'!$C$16*SIN(A694),0)</f>
        <v>0.793636303750705</v>
      </c>
      <c r="D694" s="14" t="n">
        <f aca="false">SIN(A694)^3</f>
        <v>0.25978982069664</v>
      </c>
      <c r="E694" s="14" t="n">
        <f aca="false">Tabla14[[#This Row],[( sin(0.5*k0*W*cos θ)/cos θ )²]]*Tabla14[[#This Row],[J0(k0*L*sin θ)]]*Tabla14[[#This Row],[sin³ θ]]</f>
        <v>0.154430198797569</v>
      </c>
    </row>
    <row r="695" customFormat="false" ht="15" hidden="false" customHeight="false" outlineLevel="0" collapsed="false">
      <c r="A695" s="14" t="n">
        <f aca="false">A694+0.001</f>
        <v>0.693000000000001</v>
      </c>
      <c r="B695" s="14" t="n">
        <f aca="false">(SIN(0.5*'Parche Rectangular'!$C$9*'Parche Rectangular'!$C$12*COS(A695))/COS(A695))^2</f>
        <v>0.749240064046726</v>
      </c>
      <c r="C695" s="14" t="n">
        <f aca="false">BESSELJ('Parche Rectangular'!$C$9*'Parche Rectangular'!$C$16*SIN(A695),0)</f>
        <v>0.793165541795645</v>
      </c>
      <c r="D695" s="14" t="n">
        <f aca="false">SIN(A695)^3</f>
        <v>0.260731033045349</v>
      </c>
      <c r="E695" s="14" t="n">
        <f aca="false">Tabla14[[#This Row],[( sin(0.5*k0*W*cos θ)/cos θ )²]]*Tabla14[[#This Row],[J0(k0*L*sin θ)]]*Tabla14[[#This Row],[sin³ θ]]</f>
        <v>0.154944996379284</v>
      </c>
    </row>
    <row r="696" customFormat="false" ht="15" hidden="false" customHeight="false" outlineLevel="0" collapsed="false">
      <c r="A696" s="14" t="n">
        <f aca="false">A695+0.001</f>
        <v>0.694000000000001</v>
      </c>
      <c r="B696" s="14" t="n">
        <f aca="false">(SIN(0.5*'Parche Rectangular'!$C$9*'Parche Rectangular'!$C$12*COS(A696))/COS(A696))^2</f>
        <v>0.749468615603058</v>
      </c>
      <c r="C696" s="14" t="n">
        <f aca="false">BESSELJ('Parche Rectangular'!$C$9*'Parche Rectangular'!$C$16*SIN(A696),0)</f>
        <v>0.792694732472684</v>
      </c>
      <c r="D696" s="14" t="n">
        <f aca="false">SIN(A696)^3</f>
        <v>0.261673731901642</v>
      </c>
      <c r="E696" s="14" t="n">
        <f aca="false">Tabla14[[#This Row],[( sin(0.5*k0*W*cos θ)/cos θ )²]]*Tabla14[[#This Row],[J0(k0*L*sin θ)]]*Tabla14[[#This Row],[sin³ θ]]</f>
        <v>0.155460318000713</v>
      </c>
    </row>
    <row r="697" customFormat="false" ht="15" hidden="false" customHeight="false" outlineLevel="0" collapsed="false">
      <c r="A697" s="14" t="n">
        <f aca="false">A696+0.001</f>
        <v>0.695</v>
      </c>
      <c r="B697" s="14" t="n">
        <f aca="false">(SIN(0.5*'Parche Rectangular'!$C$9*'Parche Rectangular'!$C$12*COS(A697))/COS(A697))^2</f>
        <v>0.749697307039139</v>
      </c>
      <c r="C697" s="14" t="n">
        <f aca="false">BESSELJ('Parche Rectangular'!$C$9*'Parche Rectangular'!$C$16*SIN(A697),0)</f>
        <v>0.792223877785579</v>
      </c>
      <c r="D697" s="14" t="n">
        <f aca="false">SIN(A697)^3</f>
        <v>0.26261791339531</v>
      </c>
      <c r="E697" s="14" t="n">
        <f aca="false">Tabla14[[#This Row],[( sin(0.5*k0*W*cos θ)/cos θ )²]]*Tabla14[[#This Row],[J0(k0*L*sin θ)]]*Tabla14[[#This Row],[sin³ θ]]</f>
        <v>0.155976160363592</v>
      </c>
    </row>
    <row r="698" customFormat="false" ht="15" hidden="false" customHeight="false" outlineLevel="0" collapsed="false">
      <c r="A698" s="14" t="n">
        <f aca="false">A697+0.001</f>
        <v>0.696</v>
      </c>
      <c r="B698" s="14" t="n">
        <f aca="false">(SIN(0.5*'Parche Rectangular'!$C$9*'Parche Rectangular'!$C$12*COS(A698))/COS(A698))^2</f>
        <v>0.749926137511965</v>
      </c>
      <c r="C698" s="14" t="n">
        <f aca="false">BESSELJ('Parche Rectangular'!$C$9*'Parche Rectangular'!$C$16*SIN(A698),0)</f>
        <v>0.791752979736732</v>
      </c>
      <c r="D698" s="14" t="n">
        <f aca="false">SIN(A698)^3</f>
        <v>0.263563573638965</v>
      </c>
      <c r="E698" s="14" t="n">
        <f aca="false">Tabla14[[#This Row],[( sin(0.5*k0*W*cos θ)/cos θ )²]]*Tabla14[[#This Row],[J0(k0*L*sin θ)]]*Tabla14[[#This Row],[sin³ θ]]</f>
        <v>0.156492520163539</v>
      </c>
    </row>
    <row r="699" customFormat="false" ht="15" hidden="false" customHeight="false" outlineLevel="0" collapsed="false">
      <c r="A699" s="14" t="n">
        <f aca="false">A698+0.001</f>
        <v>0.697000000000001</v>
      </c>
      <c r="B699" s="14" t="n">
        <f aca="false">(SIN(0.5*'Parche Rectangular'!$C$9*'Parche Rectangular'!$C$12*COS(A699))/COS(A699))^2</f>
        <v>0.75015510617736</v>
      </c>
      <c r="C699" s="14" t="n">
        <f aca="false">BESSELJ('Parche Rectangular'!$C$9*'Parche Rectangular'!$C$16*SIN(A699),0)</f>
        <v>0.791282040327174</v>
      </c>
      <c r="D699" s="14" t="n">
        <f aca="false">SIN(A699)^3</f>
        <v>0.264510708728069</v>
      </c>
      <c r="E699" s="14" t="n">
        <f aca="false">Tabla14[[#This Row],[( sin(0.5*k0*W*cos θ)/cos θ )²]]*Tabla14[[#This Row],[J0(k0*L*sin θ)]]*Tabla14[[#This Row],[sin³ θ]]</f>
        <v>0.157009394090105</v>
      </c>
    </row>
    <row r="700" customFormat="false" ht="15" hidden="false" customHeight="false" outlineLevel="0" collapsed="false">
      <c r="A700" s="14" t="n">
        <f aca="false">A699+0.001</f>
        <v>0.698000000000001</v>
      </c>
      <c r="B700" s="14" t="n">
        <f aca="false">(SIN(0.5*'Parche Rectangular'!$C$9*'Parche Rectangular'!$C$12*COS(A700))/COS(A700))^2</f>
        <v>0.750384212189976</v>
      </c>
      <c r="C700" s="14" t="n">
        <f aca="false">BESSELJ('Parche Rectangular'!$C$9*'Parche Rectangular'!$C$16*SIN(A700),0)</f>
        <v>0.79081106155656</v>
      </c>
      <c r="D700" s="14" t="n">
        <f aca="false">SIN(A700)^3</f>
        <v>0.26545931474096</v>
      </c>
      <c r="E700" s="14" t="n">
        <f aca="false">Tabla14[[#This Row],[( sin(0.5*k0*W*cos θ)/cos θ )²]]*Tabla14[[#This Row],[J0(k0*L*sin θ)]]*Tabla14[[#This Row],[sin³ θ]]</f>
        <v>0.15752677882683</v>
      </c>
    </row>
    <row r="701" customFormat="false" ht="15" hidden="false" customHeight="false" outlineLevel="0" collapsed="false">
      <c r="A701" s="14" t="n">
        <f aca="false">A700+0.001</f>
        <v>0.699</v>
      </c>
      <c r="B701" s="14" t="n">
        <f aca="false">(SIN(0.5*'Parche Rectangular'!$C$9*'Parche Rectangular'!$C$12*COS(A701))/COS(A701))^2</f>
        <v>0.750613454703296</v>
      </c>
      <c r="C701" s="14" t="n">
        <f aca="false">BESSELJ('Parche Rectangular'!$C$9*'Parche Rectangular'!$C$16*SIN(A701),0)</f>
        <v>0.79034004542316</v>
      </c>
      <c r="D701" s="14" t="n">
        <f aca="false">SIN(A701)^3</f>
        <v>0.26640938773889</v>
      </c>
      <c r="E701" s="14" t="n">
        <f aca="false">Tabla14[[#This Row],[( sin(0.5*k0*W*cos θ)/cos θ )²]]*Tabla14[[#This Row],[J0(k0*L*sin θ)]]*Tabla14[[#This Row],[sin³ θ]]</f>
        <v>0.158044671051297</v>
      </c>
    </row>
    <row r="702" customFormat="false" ht="15" hidden="false" customHeight="false" outlineLevel="0" collapsed="false">
      <c r="A702" s="14" t="n">
        <f aca="false">A701+0.001</f>
        <v>0.7</v>
      </c>
      <c r="B702" s="14" t="n">
        <f aca="false">(SIN(0.5*'Parche Rectangular'!$C$9*'Parche Rectangular'!$C$12*COS(A702))/COS(A702))^2</f>
        <v>0.750842832869633</v>
      </c>
      <c r="C702" s="14" t="n">
        <f aca="false">BESSELJ('Parche Rectangular'!$C$9*'Parche Rectangular'!$C$16*SIN(A702),0)</f>
        <v>0.789868993923846</v>
      </c>
      <c r="D702" s="14" t="n">
        <f aca="false">SIN(A702)^3</f>
        <v>0.26736092376605</v>
      </c>
      <c r="E702" s="14" t="n">
        <f aca="false">Tabla14[[#This Row],[( sin(0.5*k0*W*cos θ)/cos θ )²]]*Tabla14[[#This Row],[J0(k0*L*sin θ)]]*Tabla14[[#This Row],[sin³ θ]]</f>
        <v>0.158563067435184</v>
      </c>
    </row>
    <row r="703" customFormat="false" ht="15" hidden="false" customHeight="false" outlineLevel="0" collapsed="false">
      <c r="A703" s="14" t="n">
        <f aca="false">A702+0.001</f>
        <v>0.701000000000001</v>
      </c>
      <c r="B703" s="14" t="n">
        <f aca="false">(SIN(0.5*'Parche Rectangular'!$C$9*'Parche Rectangular'!$C$12*COS(A703))/COS(A703))^2</f>
        <v>0.751072345840138</v>
      </c>
      <c r="C703" s="14" t="n">
        <f aca="false">BESSELJ('Parche Rectangular'!$C$9*'Parche Rectangular'!$C$16*SIN(A703),0)</f>
        <v>0.789397909054084</v>
      </c>
      <c r="D703" s="14" t="n">
        <f aca="false">SIN(A703)^3</f>
        <v>0.268313918849603</v>
      </c>
      <c r="E703" s="14" t="n">
        <f aca="false">Tabla14[[#This Row],[( sin(0.5*k0*W*cos θ)/cos θ )²]]*Tabla14[[#This Row],[J0(k0*L*sin θ)]]*Tabla14[[#This Row],[sin³ θ]]</f>
        <v>0.159081964644318</v>
      </c>
    </row>
    <row r="704" customFormat="false" ht="15" hidden="false" customHeight="false" outlineLevel="0" collapsed="false">
      <c r="A704" s="14" t="n">
        <f aca="false">A703+0.001</f>
        <v>0.702000000000001</v>
      </c>
      <c r="B704" s="14" t="n">
        <f aca="false">(SIN(0.5*'Parche Rectangular'!$C$9*'Parche Rectangular'!$C$12*COS(A704))/COS(A704))^2</f>
        <v>0.751301992764798</v>
      </c>
      <c r="C704" s="14" t="n">
        <f aca="false">BESSELJ('Parche Rectangular'!$C$9*'Parche Rectangular'!$C$16*SIN(A704),0)</f>
        <v>0.788926792807929</v>
      </c>
      <c r="D704" s="14" t="n">
        <f aca="false">SIN(A704)^3</f>
        <v>0.269268368999716</v>
      </c>
      <c r="E704" s="14" t="n">
        <f aca="false">Tabla14[[#This Row],[( sin(0.5*k0*W*cos θ)/cos θ )²]]*Tabla14[[#This Row],[J0(k0*L*sin θ)]]*Tabla14[[#This Row],[sin³ θ]]</f>
        <v>0.159601359338729</v>
      </c>
    </row>
    <row r="705" customFormat="false" ht="15" hidden="false" customHeight="false" outlineLevel="0" collapsed="false">
      <c r="A705" s="14" t="n">
        <f aca="false">A704+0.001</f>
        <v>0.703000000000001</v>
      </c>
      <c r="B705" s="14" t="n">
        <f aca="false">(SIN(0.5*'Parche Rectangular'!$C$9*'Parche Rectangular'!$C$12*COS(A705))/COS(A705))^2</f>
        <v>0.751531772792436</v>
      </c>
      <c r="C705" s="14" t="n">
        <f aca="false">BESSELJ('Parche Rectangular'!$C$9*'Parche Rectangular'!$C$16*SIN(A705),0)</f>
        <v>0.788455647178007</v>
      </c>
      <c r="D705" s="14" t="n">
        <f aca="false">SIN(A705)^3</f>
        <v>0.270224270209589</v>
      </c>
      <c r="E705" s="14" t="n">
        <f aca="false">Tabla14[[#This Row],[( sin(0.5*k0*W*cos θ)/cos θ )²]]*Tabla14[[#This Row],[J0(k0*L*sin θ)]]*Tabla14[[#This Row],[sin³ θ]]</f>
        <v>0.160121248172706</v>
      </c>
    </row>
    <row r="706" customFormat="false" ht="15" hidden="false" customHeight="false" outlineLevel="0" collapsed="false">
      <c r="A706" s="14" t="n">
        <f aca="false">A705+0.001</f>
        <v>0.704</v>
      </c>
      <c r="B706" s="14" t="n">
        <f aca="false">(SIN(0.5*'Parche Rectangular'!$C$9*'Parche Rectangular'!$C$12*COS(A706))/COS(A706))^2</f>
        <v>0.751761685070719</v>
      </c>
      <c r="C706" s="14" t="n">
        <f aca="false">BESSELJ('Parche Rectangular'!$C$9*'Parche Rectangular'!$C$16*SIN(A706),0)</f>
        <v>0.787984474155514</v>
      </c>
      <c r="D706" s="14" t="n">
        <f aca="false">SIN(A706)^3</f>
        <v>0.271181618455491</v>
      </c>
      <c r="E706" s="14" t="n">
        <f aca="false">Tabla14[[#This Row],[( sin(0.5*k0*W*cos θ)/cos θ )²]]*Tabla14[[#This Row],[J0(k0*L*sin θ)]]*Tabla14[[#This Row],[sin³ θ]]</f>
        <v>0.160641627794849</v>
      </c>
    </row>
    <row r="707" customFormat="false" ht="15" hidden="false" customHeight="false" outlineLevel="0" collapsed="false">
      <c r="A707" s="14" t="n">
        <f aca="false">A706+0.001</f>
        <v>0.705000000000001</v>
      </c>
      <c r="B707" s="14" t="n">
        <f aca="false">(SIN(0.5*'Parche Rectangular'!$C$9*'Parche Rectangular'!$C$12*COS(A707))/COS(A707))^2</f>
        <v>0.751991728746158</v>
      </c>
      <c r="C707" s="14" t="n">
        <f aca="false">BESSELJ('Parche Rectangular'!$C$9*'Parche Rectangular'!$C$16*SIN(A707),0)</f>
        <v>0.787513275730202</v>
      </c>
      <c r="D707" s="14" t="n">
        <f aca="false">SIN(A707)^3</f>
        <v>0.272140409696785</v>
      </c>
      <c r="E707" s="14" t="n">
        <f aca="false">Tabla14[[#This Row],[( sin(0.5*k0*W*cos θ)/cos θ )²]]*Tabla14[[#This Row],[J0(k0*L*sin θ)]]*Tabla14[[#This Row],[sin³ θ]]</f>
        <v>0.161162494848123</v>
      </c>
    </row>
    <row r="708" customFormat="false" ht="15" hidden="false" customHeight="false" outlineLevel="0" collapsed="false">
      <c r="A708" s="14" t="n">
        <f aca="false">A707+0.001</f>
        <v>0.706000000000001</v>
      </c>
      <c r="B708" s="14" t="n">
        <f aca="false">(SIN(0.5*'Parche Rectangular'!$C$9*'Parche Rectangular'!$C$12*COS(A708))/COS(A708))^2</f>
        <v>0.752221902964105</v>
      </c>
      <c r="C708" s="14" t="n">
        <f aca="false">BESSELJ('Parche Rectangular'!$C$9*'Parche Rectangular'!$C$16*SIN(A708),0)</f>
        <v>0.787042053890373</v>
      </c>
      <c r="D708" s="14" t="n">
        <f aca="false">SIN(A708)^3</f>
        <v>0.273100639875965</v>
      </c>
      <c r="E708" s="14" t="n">
        <f aca="false">Tabla14[[#This Row],[( sin(0.5*k0*W*cos θ)/cos θ )²]]*Tabla14[[#This Row],[J0(k0*L*sin θ)]]*Tabla14[[#This Row],[sin³ θ]]</f>
        <v>0.161683845969913</v>
      </c>
    </row>
    <row r="709" customFormat="false" ht="15" hidden="false" customHeight="false" outlineLevel="0" collapsed="false">
      <c r="A709" s="14" t="n">
        <f aca="false">A708+0.001</f>
        <v>0.707000000000001</v>
      </c>
      <c r="B709" s="14" t="n">
        <f aca="false">(SIN(0.5*'Parche Rectangular'!$C$9*'Parche Rectangular'!$C$12*COS(A709))/COS(A709))^2</f>
        <v>0.752452206868764</v>
      </c>
      <c r="C709" s="14" t="n">
        <f aca="false">BESSELJ('Parche Rectangular'!$C$9*'Parche Rectangular'!$C$16*SIN(A709),0)</f>
        <v>0.786570810622866</v>
      </c>
      <c r="D709" s="14" t="n">
        <f aca="false">SIN(A709)^3</f>
        <v>0.274062304918688</v>
      </c>
      <c r="E709" s="14" t="n">
        <f aca="false">Tabla14[[#This Row],[( sin(0.5*k0*W*cos θ)/cos θ )²]]*Tabla14[[#This Row],[J0(k0*L*sin θ)]]*Tabla14[[#This Row],[sin³ θ]]</f>
        <v>0.162205677792079</v>
      </c>
    </row>
    <row r="710" customFormat="false" ht="15" hidden="false" customHeight="false" outlineLevel="0" collapsed="false">
      <c r="A710" s="14" t="n">
        <f aca="false">A709+0.001</f>
        <v>0.708</v>
      </c>
      <c r="B710" s="14" t="n">
        <f aca="false">(SIN(0.5*'Parche Rectangular'!$C$9*'Parche Rectangular'!$C$12*COS(A710))/COS(A710))^2</f>
        <v>0.752682639603187</v>
      </c>
      <c r="C710" s="14" t="n">
        <f aca="false">BESSELJ('Parche Rectangular'!$C$9*'Parche Rectangular'!$C$16*SIN(A710),0)</f>
        <v>0.786099547913051</v>
      </c>
      <c r="D710" s="14" t="n">
        <f aca="false">SIN(A710)^3</f>
        <v>0.275025400733802</v>
      </c>
      <c r="E710" s="14" t="n">
        <f aca="false">Tabla14[[#This Row],[( sin(0.5*k0*W*cos θ)/cos θ )²]]*Tabla14[[#This Row],[J0(k0*L*sin θ)]]*Tabla14[[#This Row],[sin³ θ]]</f>
        <v>0.162727986941008</v>
      </c>
    </row>
    <row r="711" customFormat="false" ht="15" hidden="false" customHeight="false" outlineLevel="0" collapsed="false">
      <c r="A711" s="14" t="n">
        <f aca="false">A710+0.001</f>
        <v>0.709000000000001</v>
      </c>
      <c r="B711" s="14" t="n">
        <f aca="false">(SIN(0.5*'Parche Rectangular'!$C$9*'Parche Rectangular'!$C$12*COS(A711))/COS(A711))^2</f>
        <v>0.752913200309276</v>
      </c>
      <c r="C711" s="14" t="n">
        <f aca="false">BESSELJ('Parche Rectangular'!$C$9*'Parche Rectangular'!$C$16*SIN(A711),0)</f>
        <v>0.785628267744819</v>
      </c>
      <c r="D711" s="14" t="n">
        <f aca="false">SIN(A711)^3</f>
        <v>0.275989923213382</v>
      </c>
      <c r="E711" s="14" t="n">
        <f aca="false">Tabla14[[#This Row],[( sin(0.5*k0*W*cos θ)/cos θ )²]]*Tabla14[[#This Row],[J0(k0*L*sin θ)]]*Tabla14[[#This Row],[sin³ θ]]</f>
        <v>0.163250770037669</v>
      </c>
    </row>
    <row r="712" customFormat="false" ht="15" hidden="false" customHeight="false" outlineLevel="0" collapsed="false">
      <c r="A712" s="14" t="n">
        <f aca="false">A711+0.001</f>
        <v>0.710000000000001</v>
      </c>
      <c r="B712" s="14" t="n">
        <f aca="false">(SIN(0.5*'Parche Rectangular'!$C$9*'Parche Rectangular'!$C$12*COS(A712))/COS(A712))^2</f>
        <v>0.75314388812779</v>
      </c>
      <c r="C712" s="14" t="n">
        <f aca="false">BESSELJ('Parche Rectangular'!$C$9*'Parche Rectangular'!$C$16*SIN(A712),0)</f>
        <v>0.785156972100571</v>
      </c>
      <c r="D712" s="14" t="n">
        <f aca="false">SIN(A712)^3</f>
        <v>0.27695586823276</v>
      </c>
      <c r="E712" s="14" t="n">
        <f aca="false">Tabla14[[#This Row],[( sin(0.5*k0*W*cos θ)/cos θ )²]]*Tabla14[[#This Row],[J0(k0*L*sin θ)]]*Tabla14[[#This Row],[sin³ θ]]</f>
        <v>0.163774023697671</v>
      </c>
    </row>
    <row r="713" customFormat="false" ht="15" hidden="false" customHeight="false" outlineLevel="0" collapsed="false">
      <c r="A713" s="14" t="n">
        <f aca="false">A712+0.001</f>
        <v>0.711000000000001</v>
      </c>
      <c r="B713" s="14" t="n">
        <f aca="false">(SIN(0.5*'Parche Rectangular'!$C$9*'Parche Rectangular'!$C$12*COS(A713))/COS(A713))^2</f>
        <v>0.753374702198343</v>
      </c>
      <c r="C713" s="14" t="n">
        <f aca="false">BESSELJ('Parche Rectangular'!$C$9*'Parche Rectangular'!$C$16*SIN(A713),0)</f>
        <v>0.784685662961214</v>
      </c>
      <c r="D713" s="14" t="n">
        <f aca="false">SIN(A713)^3</f>
        <v>0.277923231650562</v>
      </c>
      <c r="E713" s="14" t="n">
        <f aca="false">Tabla14[[#This Row],[( sin(0.5*k0*W*cos θ)/cos θ )²]]*Tabla14[[#This Row],[J0(k0*L*sin θ)]]*Tabla14[[#This Row],[sin³ θ]]</f>
        <v>0.16429774453131</v>
      </c>
    </row>
    <row r="714" customFormat="false" ht="15" hidden="false" customHeight="false" outlineLevel="0" collapsed="false">
      <c r="A714" s="14" t="n">
        <f aca="false">A713+0.001</f>
        <v>0.712</v>
      </c>
      <c r="B714" s="14" t="n">
        <f aca="false">(SIN(0.5*'Parche Rectangular'!$C$9*'Parche Rectangular'!$C$12*COS(A714))/COS(A714))^2</f>
        <v>0.753605641659409</v>
      </c>
      <c r="C714" s="14" t="n">
        <f aca="false">BESSELJ('Parche Rectangular'!$C$9*'Parche Rectangular'!$C$16*SIN(A714),0)</f>
        <v>0.784214342306145</v>
      </c>
      <c r="D714" s="14" t="n">
        <f aca="false">SIN(A714)^3</f>
        <v>0.278892009308732</v>
      </c>
      <c r="E714" s="14" t="n">
        <f aca="false">Tabla14[[#This Row],[( sin(0.5*k0*W*cos θ)/cos θ )²]]*Tabla14[[#This Row],[J0(k0*L*sin θ)]]*Tabla14[[#This Row],[sin³ θ]]</f>
        <v>0.164821929143633</v>
      </c>
    </row>
    <row r="715" customFormat="false" ht="15" hidden="false" customHeight="false" outlineLevel="0" collapsed="false">
      <c r="A715" s="14" t="n">
        <f aca="false">A714+0.001</f>
        <v>0.713000000000001</v>
      </c>
      <c r="B715" s="14" t="n">
        <f aca="false">(SIN(0.5*'Parche Rectangular'!$C$9*'Parche Rectangular'!$C$12*COS(A715))/COS(A715))^2</f>
        <v>0.753836705648319</v>
      </c>
      <c r="C715" s="14" t="n">
        <f aca="false">BESSELJ('Parche Rectangular'!$C$9*'Parche Rectangular'!$C$16*SIN(A715),0)</f>
        <v>0.783743012113249</v>
      </c>
      <c r="D715" s="14" t="n">
        <f aca="false">SIN(A715)^3</f>
        <v>0.279862197032575</v>
      </c>
      <c r="E715" s="14" t="n">
        <f aca="false">Tabla14[[#This Row],[( sin(0.5*k0*W*cos θ)/cos θ )²]]*Tabla14[[#This Row],[J0(k0*L*sin θ)]]*Tabla14[[#This Row],[sin³ θ]]</f>
        <v>0.165346574134484</v>
      </c>
    </row>
    <row r="716" customFormat="false" ht="15" hidden="false" customHeight="false" outlineLevel="0" collapsed="false">
      <c r="A716" s="14" t="n">
        <f aca="false">A715+0.001</f>
        <v>0.714000000000001</v>
      </c>
      <c r="B716" s="14" t="n">
        <f aca="false">(SIN(0.5*'Parche Rectangular'!$C$9*'Parche Rectangular'!$C$12*COS(A716))/COS(A716))^2</f>
        <v>0.754067893301272</v>
      </c>
      <c r="C716" s="14" t="n">
        <f aca="false">BESSELJ('Parche Rectangular'!$C$9*'Parche Rectangular'!$C$16*SIN(A716),0)</f>
        <v>0.783271674358885</v>
      </c>
      <c r="D716" s="14" t="n">
        <f aca="false">SIN(A716)^3</f>
        <v>0.280833790630783</v>
      </c>
      <c r="E716" s="14" t="n">
        <f aca="false">Tabla14[[#This Row],[( sin(0.5*k0*W*cos θ)/cos θ )²]]*Tabla14[[#This Row],[J0(k0*L*sin θ)]]*Tabla14[[#This Row],[sin³ θ]]</f>
        <v>0.165871676098563</v>
      </c>
    </row>
    <row r="717" customFormat="false" ht="15" hidden="false" customHeight="false" outlineLevel="0" collapsed="false">
      <c r="A717" s="14" t="n">
        <f aca="false">A716+0.001</f>
        <v>0.715000000000001</v>
      </c>
      <c r="B717" s="14" t="n">
        <f aca="false">(SIN(0.5*'Parche Rectangular'!$C$9*'Parche Rectangular'!$C$12*COS(A717))/COS(A717))^2</f>
        <v>0.75429920375333</v>
      </c>
      <c r="C717" s="14" t="n">
        <f aca="false">BESSELJ('Parche Rectangular'!$C$9*'Parche Rectangular'!$C$16*SIN(A717),0)</f>
        <v>0.782800331017878</v>
      </c>
      <c r="D717" s="14" t="n">
        <f aca="false">SIN(A717)^3</f>
        <v>0.281806785895471</v>
      </c>
      <c r="E717" s="14" t="n">
        <f aca="false">Tabla14[[#This Row],[( sin(0.5*k0*W*cos θ)/cos θ )²]]*Tabla14[[#This Row],[J0(k0*L*sin θ)]]*Tabla14[[#This Row],[sin³ θ]]</f>
        <v>0.16639723162548</v>
      </c>
    </row>
    <row r="718" customFormat="false" ht="15" hidden="false" customHeight="false" outlineLevel="0" collapsed="false">
      <c r="A718" s="14" t="n">
        <f aca="false">A717+0.001</f>
        <v>0.716</v>
      </c>
      <c r="B718" s="14" t="n">
        <f aca="false">(SIN(0.5*'Parche Rectangular'!$C$9*'Parche Rectangular'!$C$12*COS(A718))/COS(A718))^2</f>
        <v>0.754530636138421</v>
      </c>
      <c r="C718" s="14" t="n">
        <f aca="false">BESSELJ('Parche Rectangular'!$C$9*'Parche Rectangular'!$C$16*SIN(A718),0)</f>
        <v>0.782328984063514</v>
      </c>
      <c r="D718" s="14" t="n">
        <f aca="false">SIN(A718)^3</f>
        <v>0.282781178602211</v>
      </c>
      <c r="E718" s="14" t="n">
        <f aca="false">Tabla14[[#This Row],[( sin(0.5*k0*W*cos θ)/cos θ )²]]*Tabla14[[#This Row],[J0(k0*L*sin θ)]]*Tabla14[[#This Row],[sin³ θ]]</f>
        <v>0.166923237299809</v>
      </c>
    </row>
    <row r="719" customFormat="false" ht="15" hidden="false" customHeight="false" outlineLevel="0" collapsed="false">
      <c r="A719" s="14" t="n">
        <f aca="false">A718+0.001</f>
        <v>0.717000000000001</v>
      </c>
      <c r="B719" s="14" t="n">
        <f aca="false">(SIN(0.5*'Parche Rectangular'!$C$9*'Parche Rectangular'!$C$12*COS(A719))/COS(A719))^2</f>
        <v>0.754762189589347</v>
      </c>
      <c r="C719" s="14" t="n">
        <f aca="false">BESSELJ('Parche Rectangular'!$C$9*'Parche Rectangular'!$C$16*SIN(A719),0)</f>
        <v>0.781857635467524</v>
      </c>
      <c r="D719" s="14" t="n">
        <f aca="false">SIN(A719)^3</f>
        <v>0.283756964510062</v>
      </c>
      <c r="E719" s="14" t="n">
        <f aca="false">Tabla14[[#This Row],[( sin(0.5*k0*W*cos θ)/cos θ )²]]*Tabla14[[#This Row],[J0(k0*L*sin θ)]]*Tabla14[[#This Row],[sin³ θ]]</f>
        <v>0.167449689701146</v>
      </c>
    </row>
    <row r="720" customFormat="false" ht="15" hidden="false" customHeight="false" outlineLevel="0" collapsed="false">
      <c r="A720" s="14" t="n">
        <f aca="false">A719+0.001</f>
        <v>0.718000000000001</v>
      </c>
      <c r="B720" s="14" t="n">
        <f aca="false">(SIN(0.5*'Parche Rectangular'!$C$9*'Parche Rectangular'!$C$12*COS(A720))/COS(A720))^2</f>
        <v>0.754993863237779</v>
      </c>
      <c r="C720" s="14" t="n">
        <f aca="false">BESSELJ('Parche Rectangular'!$C$9*'Parche Rectangular'!$C$16*SIN(A720),0)</f>
        <v>0.781386287200083</v>
      </c>
      <c r="D720" s="14" t="n">
        <f aca="false">SIN(A720)^3</f>
        <v>0.284734139361608</v>
      </c>
      <c r="E720" s="14" t="n">
        <f aca="false">Tabla14[[#This Row],[( sin(0.5*k0*W*cos θ)/cos θ )²]]*Tabla14[[#This Row],[J0(k0*L*sin θ)]]*Tabla14[[#This Row],[sin³ θ]]</f>
        <v>0.167976585404156</v>
      </c>
    </row>
    <row r="721" customFormat="false" ht="15" hidden="false" customHeight="false" outlineLevel="0" collapsed="false">
      <c r="A721" s="14" t="n">
        <f aca="false">A720+0.001</f>
        <v>0.719000000000001</v>
      </c>
      <c r="B721" s="14" t="n">
        <f aca="false">(SIN(0.5*'Parche Rectangular'!$C$9*'Parche Rectangular'!$C$12*COS(A721))/COS(A721))^2</f>
        <v>0.755225656214265</v>
      </c>
      <c r="C721" s="14" t="n">
        <f aca="false">BESSELJ('Parche Rectangular'!$C$9*'Parche Rectangular'!$C$16*SIN(A721),0)</f>
        <v>0.780914941229797</v>
      </c>
      <c r="D721" s="14" t="n">
        <f aca="false">SIN(A721)^3</f>
        <v>0.285712698882988</v>
      </c>
      <c r="E721" s="14" t="n">
        <f aca="false">Tabla14[[#This Row],[( sin(0.5*k0*W*cos θ)/cos θ )²]]*Tabla14[[#This Row],[J0(k0*L*sin θ)]]*Tabla14[[#This Row],[sin³ θ]]</f>
        <v>0.168503920978639</v>
      </c>
    </row>
    <row r="722" customFormat="false" ht="15" hidden="false" customHeight="false" outlineLevel="0" collapsed="false">
      <c r="A722" s="14" t="n">
        <f aca="false">A721+0.001</f>
        <v>0.72</v>
      </c>
      <c r="B722" s="14" t="n">
        <f aca="false">(SIN(0.5*'Parche Rectangular'!$C$9*'Parche Rectangular'!$C$12*COS(A722))/COS(A722))^2</f>
        <v>0.755457567648229</v>
      </c>
      <c r="C722" s="14" t="n">
        <f aca="false">BESSELJ('Parche Rectangular'!$C$9*'Parche Rectangular'!$C$16*SIN(A722),0)</f>
        <v>0.780443599523692</v>
      </c>
      <c r="D722" s="14" t="n">
        <f aca="false">SIN(A722)^3</f>
        <v>0.286692638783935</v>
      </c>
      <c r="E722" s="14" t="n">
        <f aca="false">Tabla14[[#This Row],[( sin(0.5*k0*W*cos θ)/cos θ )²]]*Tabla14[[#This Row],[J0(k0*L*sin θ)]]*Tabla14[[#This Row],[sin³ θ]]</f>
        <v>0.169031692989573</v>
      </c>
    </row>
    <row r="723" customFormat="false" ht="15" hidden="false" customHeight="false" outlineLevel="0" collapsed="false">
      <c r="A723" s="14" t="n">
        <f aca="false">A722+0.001</f>
        <v>0.721000000000001</v>
      </c>
      <c r="B723" s="14" t="n">
        <f aca="false">(SIN(0.5*'Parche Rectangular'!$C$9*'Parche Rectangular'!$C$12*COS(A723))/COS(A723))^2</f>
        <v>0.755689596667974</v>
      </c>
      <c r="C723" s="14" t="n">
        <f aca="false">BESSELJ('Parche Rectangular'!$C$9*'Parche Rectangular'!$C$16*SIN(A723),0)</f>
        <v>0.779972264047211</v>
      </c>
      <c r="D723" s="14" t="n">
        <f aca="false">SIN(A723)^3</f>
        <v>0.287673954757802</v>
      </c>
      <c r="E723" s="14" t="n">
        <f aca="false">Tabla14[[#This Row],[( sin(0.5*k0*W*cos θ)/cos θ )²]]*Tabla14[[#This Row],[J0(k0*L*sin θ)]]*Tabla14[[#This Row],[sin³ θ]]</f>
        <v>0.16955989799718</v>
      </c>
    </row>
    <row r="724" customFormat="false" ht="15" hidden="false" customHeight="false" outlineLevel="0" collapsed="false">
      <c r="A724" s="14" t="n">
        <f aca="false">A723+0.001</f>
        <v>0.722000000000001</v>
      </c>
      <c r="B724" s="14" t="n">
        <f aca="false">(SIN(0.5*'Parche Rectangular'!$C$9*'Parche Rectangular'!$C$12*COS(A724))/COS(A724))^2</f>
        <v>0.755921742400686</v>
      </c>
      <c r="C724" s="14" t="n">
        <f aca="false">BESSELJ('Parche Rectangular'!$C$9*'Parche Rectangular'!$C$16*SIN(A724),0)</f>
        <v>0.779500936764199</v>
      </c>
      <c r="D724" s="14" t="n">
        <f aca="false">SIN(A724)^3</f>
        <v>0.288656642481605</v>
      </c>
      <c r="E724" s="14" t="n">
        <f aca="false">Tabla14[[#This Row],[( sin(0.5*k0*W*cos θ)/cos θ )²]]*Tabla14[[#This Row],[J0(k0*L*sin θ)]]*Tabla14[[#This Row],[sin³ θ]]</f>
        <v>0.170088532556971</v>
      </c>
    </row>
    <row r="725" customFormat="false" ht="15" hidden="false" customHeight="false" outlineLevel="0" collapsed="false">
      <c r="A725" s="14" t="n">
        <f aca="false">A724+0.001</f>
        <v>0.723000000000001</v>
      </c>
      <c r="B725" s="14" t="n">
        <f aca="false">(SIN(0.5*'Parche Rectangular'!$C$9*'Parche Rectangular'!$C$12*COS(A725))/COS(A725))^2</f>
        <v>0.756154003972433</v>
      </c>
      <c r="C725" s="14" t="n">
        <f aca="false">BESSELJ('Parche Rectangular'!$C$9*'Parche Rectangular'!$C$16*SIN(A725),0)</f>
        <v>0.779029619636903</v>
      </c>
      <c r="D725" s="14" t="n">
        <f aca="false">SIN(A725)^3</f>
        <v>0.289640697616051</v>
      </c>
      <c r="E725" s="14" t="n">
        <f aca="false">Tabla14[[#This Row],[( sin(0.5*k0*W*cos θ)/cos θ )²]]*Tabla14[[#This Row],[J0(k0*L*sin θ)]]*Tabla14[[#This Row],[sin³ θ]]</f>
        <v>0.17061759321981</v>
      </c>
    </row>
    <row r="726" customFormat="false" ht="15" hidden="false" customHeight="false" outlineLevel="0" collapsed="false">
      <c r="A726" s="14" t="n">
        <f aca="false">A725+0.001</f>
        <v>0.724</v>
      </c>
      <c r="B726" s="14" t="n">
        <f aca="false">(SIN(0.5*'Parche Rectangular'!$C$9*'Parche Rectangular'!$C$12*COS(A726))/COS(A726))^2</f>
        <v>0.756386380508174</v>
      </c>
      <c r="C726" s="14" t="n">
        <f aca="false">BESSELJ('Parche Rectangular'!$C$9*'Parche Rectangular'!$C$16*SIN(A726),0)</f>
        <v>0.778558314625954</v>
      </c>
      <c r="D726" s="14" t="n">
        <f aca="false">SIN(A726)^3</f>
        <v>0.290626115805577</v>
      </c>
      <c r="E726" s="14" t="n">
        <f aca="false">Tabla14[[#This Row],[( sin(0.5*k0*W*cos θ)/cos θ )²]]*Tabla14[[#This Row],[J0(k0*L*sin θ)]]*Tabla14[[#This Row],[sin³ θ]]</f>
        <v>0.171147076531962</v>
      </c>
    </row>
    <row r="727" customFormat="false" ht="15" hidden="false" customHeight="false" outlineLevel="0" collapsed="false">
      <c r="A727" s="14" t="n">
        <f aca="false">A726+0.001</f>
        <v>0.725000000000001</v>
      </c>
      <c r="B727" s="14" t="n">
        <f aca="false">(SIN(0.5*'Parche Rectangular'!$C$9*'Parche Rectangular'!$C$12*COS(A727))/COS(A727))^2</f>
        <v>0.756618871131752</v>
      </c>
      <c r="C727" s="14" t="n">
        <f aca="false">BESSELJ('Parche Rectangular'!$C$9*'Parche Rectangular'!$C$16*SIN(A727),0)</f>
        <v>0.778087023690362</v>
      </c>
      <c r="D727" s="14" t="n">
        <f aca="false">SIN(A727)^3</f>
        <v>0.291612892678381</v>
      </c>
      <c r="E727" s="14" t="n">
        <f aca="false">Tabla14[[#This Row],[( sin(0.5*k0*W*cos θ)/cos θ )²]]*Tabla14[[#This Row],[J0(k0*L*sin θ)]]*Tabla14[[#This Row],[sin³ θ]]</f>
        <v>0.171676979035152</v>
      </c>
    </row>
    <row r="728" customFormat="false" ht="15" hidden="false" customHeight="false" outlineLevel="0" collapsed="false">
      <c r="A728" s="14" t="n">
        <f aca="false">A727+0.001</f>
        <v>0.726000000000001</v>
      </c>
      <c r="B728" s="14" t="n">
        <f aca="false">(SIN(0.5*'Parche Rectangular'!$C$9*'Parche Rectangular'!$C$12*COS(A728))/COS(A728))^2</f>
        <v>0.756851474965905</v>
      </c>
      <c r="C728" s="14" t="n">
        <f aca="false">BESSELJ('Parche Rectangular'!$C$9*'Parche Rectangular'!$C$16*SIN(A728),0)</f>
        <v>0.777615748787511</v>
      </c>
      <c r="D728" s="14" t="n">
        <f aca="false">SIN(A728)^3</f>
        <v>0.29260102384646</v>
      </c>
      <c r="E728" s="14" t="n">
        <f aca="false">Tabla14[[#This Row],[( sin(0.5*k0*W*cos θ)/cos θ )²]]*Tabla14[[#This Row],[J0(k0*L*sin θ)]]*Tabla14[[#This Row],[sin³ θ]]</f>
        <v>0.17220729726662</v>
      </c>
    </row>
    <row r="729" customFormat="false" ht="15" hidden="false" customHeight="false" outlineLevel="0" collapsed="false">
      <c r="A729" s="14" t="n">
        <f aca="false">A728+0.001</f>
        <v>0.727000000000001</v>
      </c>
      <c r="B729" s="14" t="n">
        <f aca="false">(SIN(0.5*'Parche Rectangular'!$C$9*'Parche Rectangular'!$C$12*COS(A729))/COS(A729))^2</f>
        <v>0.757084191132264</v>
      </c>
      <c r="C729" s="14" t="n">
        <f aca="false">BESSELJ('Parche Rectangular'!$C$9*'Parche Rectangular'!$C$16*SIN(A729),0)</f>
        <v>0.777144491873145</v>
      </c>
      <c r="D729" s="14" t="n">
        <f aca="false">SIN(A729)^3</f>
        <v>0.293590504905643</v>
      </c>
      <c r="E729" s="14" t="n">
        <f aca="false">Tabla14[[#This Row],[( sin(0.5*k0*W*cos θ)/cos θ )²]]*Tabla14[[#This Row],[J0(k0*L*sin θ)]]*Tabla14[[#This Row],[sin³ θ]]</f>
        <v>0.172738027759174</v>
      </c>
    </row>
    <row r="730" customFormat="false" ht="15" hidden="false" customHeight="false" outlineLevel="0" collapsed="false">
      <c r="A730" s="14" t="n">
        <f aca="false">A729+0.001</f>
        <v>0.728000000000001</v>
      </c>
      <c r="B730" s="14" t="n">
        <f aca="false">(SIN(0.5*'Parche Rectangular'!$C$9*'Parche Rectangular'!$C$12*COS(A730))/COS(A730))^2</f>
        <v>0.757317018751357</v>
      </c>
      <c r="C730" s="14" t="n">
        <f aca="false">BESSELJ('Parche Rectangular'!$C$9*'Parche Rectangular'!$C$16*SIN(A730),0)</f>
        <v>0.776673254901363</v>
      </c>
      <c r="D730" s="14" t="n">
        <f aca="false">SIN(A730)^3</f>
        <v>0.294581331435625</v>
      </c>
      <c r="E730" s="14" t="n">
        <f aca="false">Tabla14[[#This Row],[( sin(0.5*k0*W*cos θ)/cos θ )²]]*Tabla14[[#This Row],[J0(k0*L*sin θ)]]*Tabla14[[#This Row],[sin³ θ]]</f>
        <v>0.173269167041247</v>
      </c>
    </row>
    <row r="731" customFormat="false" ht="15" hidden="false" customHeight="false" outlineLevel="0" collapsed="false">
      <c r="A731" s="14" t="n">
        <f aca="false">A730+0.001</f>
        <v>0.729000000000001</v>
      </c>
      <c r="B731" s="14" t="n">
        <f aca="false">(SIN(0.5*'Parche Rectangular'!$C$9*'Parche Rectangular'!$C$12*COS(A731))/COS(A731))^2</f>
        <v>0.757549956942608</v>
      </c>
      <c r="C731" s="14" t="n">
        <f aca="false">BESSELJ('Parche Rectangular'!$C$9*'Parche Rectangular'!$C$16*SIN(A731),0)</f>
        <v>0.776202039824608</v>
      </c>
      <c r="D731" s="14" t="n">
        <f aca="false">SIN(A731)^3</f>
        <v>0.295573499000006</v>
      </c>
      <c r="E731" s="14" t="n">
        <f aca="false">Tabla14[[#This Row],[( sin(0.5*k0*W*cos θ)/cos θ )²]]*Tabla14[[#This Row],[J0(k0*L*sin θ)]]*Tabla14[[#This Row],[sin³ θ]]</f>
        <v>0.173800711636951</v>
      </c>
    </row>
    <row r="732" customFormat="false" ht="15" hidden="false" customHeight="false" outlineLevel="0" collapsed="false">
      <c r="A732" s="14" t="n">
        <f aca="false">A731+0.001</f>
        <v>0.730000000000001</v>
      </c>
      <c r="B732" s="14" t="n">
        <f aca="false">(SIN(0.5*'Parche Rectangular'!$C$9*'Parche Rectangular'!$C$12*COS(A732))/COS(A732))^2</f>
        <v>0.757783004824347</v>
      </c>
      <c r="C732" s="14" t="n">
        <f aca="false">BESSELJ('Parche Rectangular'!$C$9*'Parche Rectangular'!$C$16*SIN(A732),0)</f>
        <v>0.775730848593663</v>
      </c>
      <c r="D732" s="14" t="n">
        <f aca="false">SIN(A732)^3</f>
        <v>0.296567003146325</v>
      </c>
      <c r="E732" s="14" t="n">
        <f aca="false">Tabla14[[#This Row],[( sin(0.5*k0*W*cos θ)/cos θ )²]]*Tabla14[[#This Row],[J0(k0*L*sin θ)]]*Tabla14[[#This Row],[sin³ θ]]</f>
        <v>0.174332658066135</v>
      </c>
    </row>
    <row r="733" customFormat="false" ht="15" hidden="false" customHeight="false" outlineLevel="0" collapsed="false">
      <c r="A733" s="14" t="n">
        <f aca="false">A732+0.001</f>
        <v>0.731000000000001</v>
      </c>
      <c r="B733" s="14" t="n">
        <f aca="false">(SIN(0.5*'Parche Rectangular'!$C$9*'Parche Rectangular'!$C$12*COS(A733))/COS(A733))^2</f>
        <v>0.758016161513805</v>
      </c>
      <c r="C733" s="14" t="n">
        <f aca="false">BESSELJ('Parche Rectangular'!$C$9*'Parche Rectangular'!$C$16*SIN(A733),0)</f>
        <v>0.775259683157636</v>
      </c>
      <c r="D733" s="14" t="n">
        <f aca="false">SIN(A733)^3</f>
        <v>0.297561839406093</v>
      </c>
      <c r="E733" s="14" t="n">
        <f aca="false">Tabla14[[#This Row],[( sin(0.5*k0*W*cos θ)/cos θ )²]]*Tabla14[[#This Row],[J0(k0*L*sin θ)]]*Tabla14[[#This Row],[sin³ θ]]</f>
        <v>0.174865002844436</v>
      </c>
    </row>
    <row r="734" customFormat="false" ht="15" hidden="false" customHeight="false" outlineLevel="0" collapsed="false">
      <c r="A734" s="14" t="n">
        <f aca="false">A733+0.001</f>
        <v>0.732000000000001</v>
      </c>
      <c r="B734" s="14" t="n">
        <f aca="false">(SIN(0.5*'Parche Rectangular'!$C$9*'Parche Rectangular'!$C$12*COS(A734))/COS(A734))^2</f>
        <v>0.758249426127121</v>
      </c>
      <c r="C734" s="14" t="n">
        <f aca="false">BESSELJ('Parche Rectangular'!$C$9*'Parche Rectangular'!$C$16*SIN(A734),0)</f>
        <v>0.774788545463957</v>
      </c>
      <c r="D734" s="14" t="n">
        <f aca="false">SIN(A734)^3</f>
        <v>0.298558003294832</v>
      </c>
      <c r="E734" s="14" t="n">
        <f aca="false">Tabla14[[#This Row],[( sin(0.5*k0*W*cos θ)/cos θ )²]]*Tabla14[[#This Row],[J0(k0*L*sin θ)]]*Tabla14[[#This Row],[sin³ θ]]</f>
        <v>0.175397742483337</v>
      </c>
    </row>
    <row r="735" customFormat="false" ht="15" hidden="false" customHeight="false" outlineLevel="0" collapsed="false">
      <c r="A735" s="14" t="n">
        <f aca="false">A734+0.001</f>
        <v>0.733000000000001</v>
      </c>
      <c r="B735" s="14" t="n">
        <f aca="false">(SIN(0.5*'Parche Rectangular'!$C$9*'Parche Rectangular'!$C$12*COS(A735))/COS(A735))^2</f>
        <v>0.758482797779341</v>
      </c>
      <c r="C735" s="14" t="n">
        <f aca="false">BESSELJ('Parche Rectangular'!$C$9*'Parche Rectangular'!$C$16*SIN(A735),0)</f>
        <v>0.774317437458368</v>
      </c>
      <c r="D735" s="14" t="n">
        <f aca="false">SIN(A735)^3</f>
        <v>0.299555490312109</v>
      </c>
      <c r="E735" s="14" t="n">
        <f aca="false">Tabla14[[#This Row],[( sin(0.5*k0*W*cos θ)/cos θ )²]]*Tabla14[[#This Row],[J0(k0*L*sin θ)]]*Tabla14[[#This Row],[sin³ θ]]</f>
        <v>0.175930873490225</v>
      </c>
    </row>
    <row r="736" customFormat="false" ht="15" hidden="false" customHeight="false" outlineLevel="0" collapsed="false">
      <c r="A736" s="14" t="n">
        <f aca="false">A735+0.001</f>
        <v>0.734000000000001</v>
      </c>
      <c r="B736" s="14" t="n">
        <f aca="false">(SIN(0.5*'Parche Rectangular'!$C$9*'Parche Rectangular'!$C$12*COS(A736))/COS(A736))^2</f>
        <v>0.758716275584425</v>
      </c>
      <c r="C736" s="14" t="n">
        <f aca="false">BESSELJ('Parche Rectangular'!$C$9*'Parche Rectangular'!$C$16*SIN(A736),0)</f>
        <v>0.773846361084916</v>
      </c>
      <c r="D736" s="14" t="n">
        <f aca="false">SIN(A736)^3</f>
        <v>0.300554295941573</v>
      </c>
      <c r="E736" s="14" t="n">
        <f aca="false">Tabla14[[#This Row],[( sin(0.5*k0*W*cos θ)/cos θ )²]]*Tabla14[[#This Row],[J0(k0*L*sin θ)]]*Tabla14[[#This Row],[sin³ θ]]</f>
        <v>0.17646439236844</v>
      </c>
    </row>
    <row r="737" customFormat="false" ht="15" hidden="false" customHeight="false" outlineLevel="0" collapsed="false">
      <c r="A737" s="14" t="n">
        <f aca="false">A736+0.001</f>
        <v>0.735000000000001</v>
      </c>
      <c r="B737" s="14" t="n">
        <f aca="false">(SIN(0.5*'Parche Rectangular'!$C$9*'Parche Rectangular'!$C$12*COS(A737))/COS(A737))^2</f>
        <v>0.758949858655246</v>
      </c>
      <c r="C737" s="14" t="n">
        <f aca="false">BESSELJ('Parche Rectangular'!$C$9*'Parche Rectangular'!$C$16*SIN(A737),0)</f>
        <v>0.773375318285938</v>
      </c>
      <c r="D737" s="14" t="n">
        <f aca="false">SIN(A737)^3</f>
        <v>0.301554415650992</v>
      </c>
      <c r="E737" s="14" t="n">
        <f aca="false">Tabla14[[#This Row],[( sin(0.5*k0*W*cos θ)/cos θ )²]]*Tabla14[[#This Row],[J0(k0*L*sin θ)]]*Tabla14[[#This Row],[sin³ θ]]</f>
        <v>0.176998295617334</v>
      </c>
    </row>
    <row r="738" customFormat="false" ht="15" hidden="false" customHeight="false" outlineLevel="0" collapsed="false">
      <c r="A738" s="14" t="n">
        <f aca="false">A737+0.001</f>
        <v>0.736000000000001</v>
      </c>
      <c r="B738" s="14" t="n">
        <f aca="false">(SIN(0.5*'Parche Rectangular'!$C$9*'Parche Rectangular'!$C$12*COS(A738))/COS(A738))^2</f>
        <v>0.759183546103593</v>
      </c>
      <c r="C738" s="14" t="n">
        <f aca="false">BESSELJ('Parche Rectangular'!$C$9*'Parche Rectangular'!$C$16*SIN(A738),0)</f>
        <v>0.772904311002066</v>
      </c>
      <c r="D738" s="14" t="n">
        <f aca="false">SIN(A738)^3</f>
        <v>0.302555844892287</v>
      </c>
      <c r="E738" s="14" t="n">
        <f aca="false">Tabla14[[#This Row],[( sin(0.5*k0*W*cos θ)/cos θ )²]]*Tabla14[[#This Row],[J0(k0*L*sin θ)]]*Tabla14[[#This Row],[sin³ θ]]</f>
        <v>0.177532579732329</v>
      </c>
    </row>
    <row r="739" customFormat="false" ht="15" hidden="false" customHeight="false" outlineLevel="0" collapsed="false">
      <c r="A739" s="14" t="n">
        <f aca="false">A738+0.001</f>
        <v>0.737000000000001</v>
      </c>
      <c r="B739" s="14" t="n">
        <f aca="false">(SIN(0.5*'Parche Rectangular'!$C$9*'Parche Rectangular'!$C$12*COS(A739))/COS(A739))^2</f>
        <v>0.759417337040177</v>
      </c>
      <c r="C739" s="14" t="n">
        <f aca="false">BESSELJ('Parche Rectangular'!$C$9*'Parche Rectangular'!$C$16*SIN(A739),0)</f>
        <v>0.772433341172204</v>
      </c>
      <c r="D739" s="14" t="n">
        <f aca="false">SIN(A739)^3</f>
        <v>0.303558579101568</v>
      </c>
      <c r="E739" s="14" t="n">
        <f aca="false">Tabla14[[#This Row],[( sin(0.5*k0*W*cos θ)/cos θ )²]]*Tabla14[[#This Row],[J0(k0*L*sin θ)]]*Tabla14[[#This Row],[sin³ θ]]</f>
        <v>0.178067241204967</v>
      </c>
    </row>
    <row r="740" customFormat="false" ht="15" hidden="false" customHeight="false" outlineLevel="0" collapsed="false">
      <c r="A740" s="14" t="n">
        <f aca="false">A739+0.001</f>
        <v>0.738000000000001</v>
      </c>
      <c r="B740" s="14" t="n">
        <f aca="false">(SIN(0.5*'Parche Rectangular'!$C$9*'Parche Rectangular'!$C$12*COS(A740))/COS(A740))^2</f>
        <v>0.759651230574628</v>
      </c>
      <c r="C740" s="14" t="n">
        <f aca="false">BESSELJ('Parche Rectangular'!$C$9*'Parche Rectangular'!$C$16*SIN(A740),0)</f>
        <v>0.771962410733531</v>
      </c>
      <c r="D740" s="14" t="n">
        <f aca="false">SIN(A740)^3</f>
        <v>0.304562613699176</v>
      </c>
      <c r="E740" s="14" t="n">
        <f aca="false">Tabla14[[#This Row],[( sin(0.5*k0*W*cos θ)/cos θ )²]]*Tabla14[[#This Row],[J0(k0*L*sin θ)]]*Tabla14[[#This Row],[sin³ θ]]</f>
        <v>0.17860227652297</v>
      </c>
    </row>
    <row r="741" customFormat="false" ht="15" hidden="false" customHeight="false" outlineLevel="0" collapsed="false">
      <c r="A741" s="14" t="n">
        <f aca="false">A740+0.001</f>
        <v>0.739000000000001</v>
      </c>
      <c r="B741" s="14" t="n">
        <f aca="false">(SIN(0.5*'Parche Rectangular'!$C$9*'Parche Rectangular'!$C$12*COS(A741))/COS(A741))^2</f>
        <v>0.759885225815502</v>
      </c>
      <c r="C741" s="14" t="n">
        <f aca="false">BESSELJ('Parche Rectangular'!$C$9*'Parche Rectangular'!$C$16*SIN(A741),0)</f>
        <v>0.771491521621487</v>
      </c>
      <c r="D741" s="14" t="n">
        <f aca="false">SIN(A741)^3</f>
        <v>0.305567944089715</v>
      </c>
      <c r="E741" s="14" t="n">
        <f aca="false">Tabla14[[#This Row],[( sin(0.5*k0*W*cos θ)/cos θ )²]]*Tabla14[[#This Row],[J0(k0*L*sin θ)]]*Tabla14[[#This Row],[sin³ θ]]</f>
        <v>0.179137682170293</v>
      </c>
    </row>
    <row r="742" customFormat="false" ht="15" hidden="false" customHeight="false" outlineLevel="0" collapsed="false">
      <c r="A742" s="14" t="n">
        <f aca="false">A741+0.001</f>
        <v>0.740000000000001</v>
      </c>
      <c r="B742" s="14" t="n">
        <f aca="false">(SIN(0.5*'Parche Rectangular'!$C$9*'Parche Rectangular'!$C$12*COS(A742))/COS(A742))^2</f>
        <v>0.760119321870283</v>
      </c>
      <c r="C742" s="14" t="n">
        <f aca="false">BESSELJ('Parche Rectangular'!$C$9*'Parche Rectangular'!$C$16*SIN(A742),0)</f>
        <v>0.771020675769765</v>
      </c>
      <c r="D742" s="14" t="n">
        <f aca="false">SIN(A742)^3</f>
        <v>0.306574565662088</v>
      </c>
      <c r="E742" s="14" t="n">
        <f aca="false">Tabla14[[#This Row],[( sin(0.5*k0*W*cos θ)/cos θ )²]]*Tabla14[[#This Row],[J0(k0*L*sin θ)]]*Tabla14[[#This Row],[sin³ θ]]</f>
        <v>0.17967345462718</v>
      </c>
    </row>
    <row r="743" customFormat="false" ht="15" hidden="false" customHeight="false" outlineLevel="0" collapsed="false">
      <c r="A743" s="14" t="n">
        <f aca="false">A742+0.001</f>
        <v>0.741000000000001</v>
      </c>
      <c r="B743" s="14" t="n">
        <f aca="false">(SIN(0.5*'Parche Rectangular'!$C$9*'Parche Rectangular'!$C$12*COS(A743))/COS(A743))^2</f>
        <v>0.760353517845383</v>
      </c>
      <c r="C743" s="14" t="n">
        <f aca="false">BESSELJ('Parche Rectangular'!$C$9*'Parche Rectangular'!$C$16*SIN(A743),0)</f>
        <v>0.770549875110308</v>
      </c>
      <c r="D743" s="14" t="n">
        <f aca="false">SIN(A743)^3</f>
        <v>0.307582473789537</v>
      </c>
      <c r="E743" s="14" t="n">
        <f aca="false">Tabla14[[#This Row],[( sin(0.5*k0*W*cos θ)/cos θ )²]]*Tabla14[[#This Row],[J0(k0*L*sin θ)]]*Tabla14[[#This Row],[sin³ θ]]</f>
        <v>0.18020959037022</v>
      </c>
    </row>
    <row r="744" customFormat="false" ht="15" hidden="false" customHeight="false" outlineLevel="0" collapsed="false">
      <c r="A744" s="14" t="n">
        <f aca="false">A743+0.001</f>
        <v>0.742000000000001</v>
      </c>
      <c r="B744" s="14" t="n">
        <f aca="false">(SIN(0.5*'Parche Rectangular'!$C$9*'Parche Rectangular'!$C$12*COS(A744))/COS(A744))^2</f>
        <v>0.760587812846149</v>
      </c>
      <c r="C744" s="14" t="n">
        <f aca="false">BESSELJ('Parche Rectangular'!$C$9*'Parche Rectangular'!$C$16*SIN(A744),0)</f>
        <v>0.770079121573294</v>
      </c>
      <c r="D744" s="14" t="n">
        <f aca="false">SIN(A744)^3</f>
        <v>0.308591663829681</v>
      </c>
      <c r="E744" s="14" t="n">
        <f aca="false">Tabla14[[#This Row],[( sin(0.5*k0*W*cos θ)/cos θ )²]]*Tabla14[[#This Row],[J0(k0*L*sin θ)]]*Tabla14[[#This Row],[sin³ θ]]</f>
        <v>0.180746085872404</v>
      </c>
    </row>
    <row r="745" customFormat="false" ht="15" hidden="false" customHeight="false" outlineLevel="0" collapsed="false">
      <c r="A745" s="14" t="n">
        <f aca="false">A744+0.001</f>
        <v>0.743000000000001</v>
      </c>
      <c r="B745" s="14" t="n">
        <f aca="false">(SIN(0.5*'Parche Rectangular'!$C$9*'Parche Rectangular'!$C$12*COS(A745))/COS(A745))^2</f>
        <v>0.760822205976861</v>
      </c>
      <c r="C745" s="14" t="n">
        <f aca="false">BESSELJ('Parche Rectangular'!$C$9*'Parche Rectangular'!$C$16*SIN(A745),0)</f>
        <v>0.769608417087134</v>
      </c>
      <c r="D745" s="14" t="n">
        <f aca="false">SIN(A745)^3</f>
        <v>0.30960213112455</v>
      </c>
      <c r="E745" s="14" t="n">
        <f aca="false">Tabla14[[#This Row],[( sin(0.5*k0*W*cos θ)/cos θ )²]]*Tabla14[[#This Row],[J0(k0*L*sin θ)]]*Tabla14[[#This Row],[sin³ θ]]</f>
        <v>0.181282937603176</v>
      </c>
    </row>
    <row r="746" customFormat="false" ht="15" hidden="false" customHeight="false" outlineLevel="0" collapsed="false">
      <c r="A746" s="14" t="n">
        <f aca="false">A745+0.001</f>
        <v>0.744000000000001</v>
      </c>
      <c r="B746" s="14" t="n">
        <f aca="false">(SIN(0.5*'Parche Rectangular'!$C$9*'Parche Rectangular'!$C$12*COS(A746))/COS(A746))^2</f>
        <v>0.761056696340739</v>
      </c>
      <c r="C746" s="14" t="n">
        <f aca="false">BESSELJ('Parche Rectangular'!$C$9*'Parche Rectangular'!$C$16*SIN(A746),0)</f>
        <v>0.769137763578459</v>
      </c>
      <c r="D746" s="14" t="n">
        <f aca="false">SIN(A746)^3</f>
        <v>0.310613871000624</v>
      </c>
      <c r="E746" s="14" t="n">
        <f aca="false">Tabla14[[#This Row],[( sin(0.5*k0*W*cos θ)/cos θ )²]]*Tabla14[[#This Row],[J0(k0*L*sin θ)]]*Tabla14[[#This Row],[sin³ θ]]</f>
        <v>0.181820142028495</v>
      </c>
    </row>
    <row r="747" customFormat="false" ht="15" hidden="false" customHeight="false" outlineLevel="0" collapsed="false">
      <c r="A747" s="14" t="n">
        <f aca="false">A746+0.001</f>
        <v>0.745000000000001</v>
      </c>
      <c r="B747" s="14" t="n">
        <f aca="false">(SIN(0.5*'Parche Rectangular'!$C$9*'Parche Rectangular'!$C$12*COS(A747))/COS(A747))^2</f>
        <v>0.761291283039942</v>
      </c>
      <c r="C747" s="14" t="n">
        <f aca="false">BESSELJ('Parche Rectangular'!$C$9*'Parche Rectangular'!$C$16*SIN(A747),0)</f>
        <v>0.768667162972117</v>
      </c>
      <c r="D747" s="14" t="n">
        <f aca="false">SIN(A747)^3</f>
        <v>0.311626878768871</v>
      </c>
      <c r="E747" s="14" t="n">
        <f aca="false">Tabla14[[#This Row],[( sin(0.5*k0*W*cos θ)/cos θ )²]]*Tabla14[[#This Row],[J0(k0*L*sin θ)]]*Tabla14[[#This Row],[sin³ θ]]</f>
        <v>0.182357695610884</v>
      </c>
    </row>
    <row r="748" customFormat="false" ht="15" hidden="false" customHeight="false" outlineLevel="0" collapsed="false">
      <c r="A748" s="14" t="n">
        <f aca="false">A747+0.001</f>
        <v>0.746000000000001</v>
      </c>
      <c r="B748" s="14" t="n">
        <f aca="false">(SIN(0.5*'Parche Rectangular'!$C$9*'Parche Rectangular'!$C$12*COS(A748))/COS(A748))^2</f>
        <v>0.761525965175573</v>
      </c>
      <c r="C748" s="14" t="n">
        <f aca="false">BESSELJ('Parche Rectangular'!$C$9*'Parche Rectangular'!$C$16*SIN(A748),0)</f>
        <v>0.768196617191161</v>
      </c>
      <c r="D748" s="14" t="n">
        <f aca="false">SIN(A748)^3</f>
        <v>0.312641149724787</v>
      </c>
      <c r="E748" s="14" t="n">
        <f aca="false">Tabla14[[#This Row],[( sin(0.5*k0*W*cos θ)/cos θ )²]]*Tabla14[[#This Row],[J0(k0*L*sin θ)]]*Tabla14[[#This Row],[sin³ θ]]</f>
        <v>0.182895594809491</v>
      </c>
    </row>
    <row r="749" customFormat="false" ht="15" hidden="false" customHeight="false" outlineLevel="0" collapsed="false">
      <c r="A749" s="14" t="n">
        <f aca="false">A748+0.001</f>
        <v>0.747000000000001</v>
      </c>
      <c r="B749" s="14" t="n">
        <f aca="false">(SIN(0.5*'Parche Rectangular'!$C$9*'Parche Rectangular'!$C$12*COS(A749))/COS(A749))^2</f>
        <v>0.761760741847683</v>
      </c>
      <c r="C749" s="14" t="n">
        <f aca="false">BESSELJ('Parche Rectangular'!$C$9*'Parche Rectangular'!$C$16*SIN(A749),0)</f>
        <v>0.767726128156842</v>
      </c>
      <c r="D749" s="14" t="n">
        <f aca="false">SIN(A749)^3</f>
        <v>0.313656679148426</v>
      </c>
      <c r="E749" s="14" t="n">
        <f aca="false">Tabla14[[#This Row],[( sin(0.5*k0*W*cos θ)/cos θ )²]]*Tabla14[[#This Row],[J0(k0*L*sin θ)]]*Tabla14[[#This Row],[sin³ θ]]</f>
        <v>0.183433836080142</v>
      </c>
    </row>
    <row r="750" customFormat="false" ht="15" hidden="false" customHeight="false" outlineLevel="0" collapsed="false">
      <c r="A750" s="14" t="n">
        <f aca="false">A749+0.001</f>
        <v>0.748000000000001</v>
      </c>
      <c r="B750" s="14" t="n">
        <f aca="false">(SIN(0.5*'Parche Rectangular'!$C$9*'Parche Rectangular'!$C$12*COS(A750))/COS(A750))^2</f>
        <v>0.761995612155269</v>
      </c>
      <c r="C750" s="14" t="n">
        <f aca="false">BESSELJ('Parche Rectangular'!$C$9*'Parche Rectangular'!$C$16*SIN(A750),0)</f>
        <v>0.767255697788604</v>
      </c>
      <c r="D750" s="14" t="n">
        <f aca="false">SIN(A750)^3</f>
        <v>0.31467346230445</v>
      </c>
      <c r="E750" s="14" t="n">
        <f aca="false">Tabla14[[#This Row],[( sin(0.5*k0*W*cos θ)/cos θ )²]]*Tabla14[[#This Row],[J0(k0*L*sin θ)]]*Tabla14[[#This Row],[sin³ θ]]</f>
        <v>0.183972415875396</v>
      </c>
    </row>
    <row r="751" customFormat="false" ht="15" hidden="false" customHeight="false" outlineLevel="0" collapsed="false">
      <c r="A751" s="14" t="n">
        <f aca="false">A750+0.001</f>
        <v>0.749000000000001</v>
      </c>
      <c r="B751" s="14" t="n">
        <f aca="false">(SIN(0.5*'Parche Rectangular'!$C$9*'Parche Rectangular'!$C$12*COS(A751))/COS(A751))^2</f>
        <v>0.762230575196282</v>
      </c>
      <c r="C751" s="14" t="n">
        <f aca="false">BESSELJ('Parche Rectangular'!$C$9*'Parche Rectangular'!$C$16*SIN(A751),0)</f>
        <v>0.766785328004072</v>
      </c>
      <c r="D751" s="14" t="n">
        <f aca="false">SIN(A751)^3</f>
        <v>0.315691494442156</v>
      </c>
      <c r="E751" s="14" t="n">
        <f aca="false">Tabla14[[#This Row],[( sin(0.5*k0*W*cos θ)/cos θ )²]]*Tabla14[[#This Row],[J0(k0*L*sin θ)]]*Tabla14[[#This Row],[sin³ θ]]</f>
        <v>0.184511330644604</v>
      </c>
    </row>
    <row r="752" customFormat="false" ht="15" hidden="false" customHeight="false" outlineLevel="0" collapsed="false">
      <c r="A752" s="14" t="n">
        <f aca="false">A751+0.001</f>
        <v>0.750000000000001</v>
      </c>
      <c r="B752" s="14" t="n">
        <f aca="false">(SIN(0.5*'Parche Rectangular'!$C$9*'Parche Rectangular'!$C$12*COS(A752))/COS(A752))^2</f>
        <v>0.762465630067626</v>
      </c>
      <c r="C752" s="14" t="n">
        <f aca="false">BESSELJ('Parche Rectangular'!$C$9*'Parche Rectangular'!$C$16*SIN(A752),0)</f>
        <v>0.766315020719049</v>
      </c>
      <c r="D752" s="14" t="n">
        <f aca="false">SIN(A752)^3</f>
        <v>0.316710770795521</v>
      </c>
      <c r="E752" s="14" t="n">
        <f aca="false">Tabla14[[#This Row],[( sin(0.5*k0*W*cos θ)/cos θ )²]]*Tabla14[[#This Row],[J0(k0*L*sin θ)]]*Tabla14[[#This Row],[sin³ θ]]</f>
        <v>0.185050576833959</v>
      </c>
    </row>
    <row r="753" customFormat="false" ht="15" hidden="false" customHeight="false" outlineLevel="0" collapsed="false">
      <c r="A753" s="14" t="n">
        <f aca="false">A752+0.001</f>
        <v>0.751000000000001</v>
      </c>
      <c r="B753" s="14" t="n">
        <f aca="false">(SIN(0.5*'Parche Rectangular'!$C$9*'Parche Rectangular'!$C$12*COS(A753))/COS(A753))^2</f>
        <v>0.762700775865164</v>
      </c>
      <c r="C753" s="14" t="n">
        <f aca="false">BESSELJ('Parche Rectangular'!$C$9*'Parche Rectangular'!$C$16*SIN(A753),0)</f>
        <v>0.765844777847502</v>
      </c>
      <c r="D753" s="14" t="n">
        <f aca="false">SIN(A753)^3</f>
        <v>0.317731286583239</v>
      </c>
      <c r="E753" s="14" t="n">
        <f aca="false">Tabla14[[#This Row],[( sin(0.5*k0*W*cos θ)/cos θ )²]]*Tabla14[[#This Row],[J0(k0*L*sin θ)]]*Tabla14[[#This Row],[sin³ θ]]</f>
        <v>0.185590150886559</v>
      </c>
    </row>
    <row r="754" customFormat="false" ht="15" hidden="false" customHeight="false" outlineLevel="0" collapsed="false">
      <c r="A754" s="14" t="n">
        <f aca="false">A753+0.001</f>
        <v>0.752000000000001</v>
      </c>
      <c r="B754" s="14" t="n">
        <f aca="false">(SIN(0.5*'Parche Rectangular'!$C$9*'Parche Rectangular'!$C$12*COS(A754))/COS(A754))^2</f>
        <v>0.762936011683718</v>
      </c>
      <c r="C754" s="14" t="n">
        <f aca="false">BESSELJ('Parche Rectangular'!$C$9*'Parche Rectangular'!$C$16*SIN(A754),0)</f>
        <v>0.765374601301561</v>
      </c>
      <c r="D754" s="14" t="n">
        <f aca="false">SIN(A754)^3</f>
        <v>0.318753037008757</v>
      </c>
      <c r="E754" s="14" t="n">
        <f aca="false">Tabla14[[#This Row],[( sin(0.5*k0*W*cos θ)/cos θ )²]]*Tabla14[[#This Row],[J0(k0*L*sin θ)]]*Tabla14[[#This Row],[sin³ θ]]</f>
        <v>0.186130049242457</v>
      </c>
    </row>
    <row r="755" customFormat="false" ht="15" hidden="false" customHeight="false" outlineLevel="0" collapsed="false">
      <c r="A755" s="14" t="n">
        <f aca="false">A754+0.001</f>
        <v>0.753000000000001</v>
      </c>
      <c r="B755" s="14" t="n">
        <f aca="false">(SIN(0.5*'Parche Rectangular'!$C$9*'Parche Rectangular'!$C$12*COS(A755))/COS(A755))^2</f>
        <v>0.763171336617072</v>
      </c>
      <c r="C755" s="14" t="n">
        <f aca="false">BESSELJ('Parche Rectangular'!$C$9*'Parche Rectangular'!$C$16*SIN(A755),0)</f>
        <v>0.764904492991505</v>
      </c>
      <c r="D755" s="14" t="n">
        <f aca="false">SIN(A755)^3</f>
        <v>0.31977601726032</v>
      </c>
      <c r="E755" s="14" t="n">
        <f aca="false">Tabla14[[#This Row],[( sin(0.5*k0*W*cos θ)/cos θ )²]]*Tabla14[[#This Row],[J0(k0*L*sin θ)]]*Tabla14[[#This Row],[sin³ θ]]</f>
        <v>0.186670268338718</v>
      </c>
    </row>
    <row r="756" customFormat="false" ht="15" hidden="false" customHeight="false" outlineLevel="0" collapsed="false">
      <c r="A756" s="14" t="n">
        <f aca="false">A755+0.001</f>
        <v>0.754000000000001</v>
      </c>
      <c r="B756" s="14" t="n">
        <f aca="false">(SIN(0.5*'Parche Rectangular'!$C$9*'Parche Rectangular'!$C$12*COS(A756))/COS(A756))^2</f>
        <v>0.763406749757979</v>
      </c>
      <c r="C756" s="14" t="n">
        <f aca="false">BESSELJ('Parche Rectangular'!$C$9*'Parche Rectangular'!$C$16*SIN(A756),0)</f>
        <v>0.764434454825762</v>
      </c>
      <c r="D756" s="14" t="n">
        <f aca="false">SIN(A756)^3</f>
        <v>0.320800222511003</v>
      </c>
      <c r="E756" s="14" t="n">
        <f aca="false">Tabla14[[#This Row],[( sin(0.5*k0*W*cos θ)/cos θ )²]]*Tabla14[[#This Row],[J0(k0*L*sin θ)]]*Tabla14[[#This Row],[sin³ θ]]</f>
        <v>0.187210804609475</v>
      </c>
    </row>
    <row r="757" customFormat="false" ht="15" hidden="false" customHeight="false" outlineLevel="0" collapsed="false">
      <c r="A757" s="14" t="n">
        <f aca="false">A756+0.001</f>
        <v>0.755000000000001</v>
      </c>
      <c r="B757" s="14" t="n">
        <f aca="false">(SIN(0.5*'Parche Rectangular'!$C$9*'Parche Rectangular'!$C$12*COS(A757))/COS(A757))^2</f>
        <v>0.763642250198157</v>
      </c>
      <c r="C757" s="14" t="n">
        <f aca="false">BESSELJ('Parche Rectangular'!$C$9*'Parche Rectangular'!$C$16*SIN(A757),0)</f>
        <v>0.763964488710892</v>
      </c>
      <c r="D757" s="14" t="n">
        <f aca="false">SIN(A757)^3</f>
        <v>0.321825647918753</v>
      </c>
      <c r="E757" s="14" t="n">
        <f aca="false">Tabla14[[#This Row],[( sin(0.5*k0*W*cos θ)/cos θ )²]]*Tabla14[[#This Row],[J0(k0*L*sin θ)]]*Tabla14[[#This Row],[sin³ θ]]</f>
        <v>0.187751654485985</v>
      </c>
    </row>
    <row r="758" customFormat="false" ht="15" hidden="false" customHeight="false" outlineLevel="0" collapsed="false">
      <c r="A758" s="14" t="n">
        <f aca="false">A757+0.001</f>
        <v>0.756000000000001</v>
      </c>
      <c r="B758" s="14" t="n">
        <f aca="false">(SIN(0.5*'Parche Rectangular'!$C$9*'Parche Rectangular'!$C$12*COS(A758))/COS(A758))^2</f>
        <v>0.763877837028299</v>
      </c>
      <c r="C758" s="14" t="n">
        <f aca="false">BESSELJ('Parche Rectangular'!$C$9*'Parche Rectangular'!$C$16*SIN(A758),0)</f>
        <v>0.763494596551588</v>
      </c>
      <c r="D758" s="14" t="n">
        <f aca="false">SIN(A758)^3</f>
        <v>0.32285228862643</v>
      </c>
      <c r="E758" s="14" t="n">
        <f aca="false">Tabla14[[#This Row],[( sin(0.5*k0*W*cos θ)/cos θ )²]]*Tabla14[[#This Row],[J0(k0*L*sin θ)]]*Tabla14[[#This Row],[sin³ θ]]</f>
        <v>0.188292814396687</v>
      </c>
    </row>
    <row r="759" customFormat="false" ht="15" hidden="false" customHeight="false" outlineLevel="0" collapsed="false">
      <c r="A759" s="14" t="n">
        <f aca="false">A758+0.001</f>
        <v>0.757000000000001</v>
      </c>
      <c r="B759" s="14" t="n">
        <f aca="false">(SIN(0.5*'Parche Rectangular'!$C$9*'Parche Rectangular'!$C$12*COS(A759))/COS(A759))^2</f>
        <v>0.76411350933807</v>
      </c>
      <c r="C759" s="14" t="n">
        <f aca="false">BESSELJ('Parche Rectangular'!$C$9*'Parche Rectangular'!$C$16*SIN(A759),0)</f>
        <v>0.763024780250663</v>
      </c>
      <c r="D759" s="14" t="n">
        <f aca="false">SIN(A759)^3</f>
        <v>0.323880139761843</v>
      </c>
      <c r="E759" s="14" t="n">
        <f aca="false">Tabla14[[#This Row],[( sin(0.5*k0*W*cos θ)/cos θ )²]]*Tabla14[[#This Row],[J0(k0*L*sin θ)]]*Tabla14[[#This Row],[sin³ θ]]</f>
        <v>0.188834280767251</v>
      </c>
    </row>
    <row r="760" customFormat="false" ht="15" hidden="false" customHeight="false" outlineLevel="0" collapsed="false">
      <c r="A760" s="14" t="n">
        <f aca="false">A759+0.001</f>
        <v>0.758000000000001</v>
      </c>
      <c r="B760" s="14" t="n">
        <f aca="false">(SIN(0.5*'Parche Rectangular'!$C$9*'Parche Rectangular'!$C$12*COS(A760))/COS(A760))^2</f>
        <v>0.764349266216114</v>
      </c>
      <c r="C760" s="14" t="n">
        <f aca="false">BESSELJ('Parche Rectangular'!$C$9*'Parche Rectangular'!$C$16*SIN(A760),0)</f>
        <v>0.762555041709044</v>
      </c>
      <c r="D760" s="14" t="n">
        <f aca="false">SIN(A760)^3</f>
        <v>0.324909196437792</v>
      </c>
      <c r="E760" s="14" t="n">
        <f aca="false">Tabla14[[#This Row],[( sin(0.5*k0*W*cos θ)/cos θ )²]]*Tabla14[[#This Row],[J0(k0*L*sin θ)]]*Tabla14[[#This Row],[sin³ θ]]</f>
        <v>0.18937605002064</v>
      </c>
    </row>
    <row r="761" customFormat="false" ht="15" hidden="false" customHeight="false" outlineLevel="0" collapsed="false">
      <c r="A761" s="14" t="n">
        <f aca="false">A760+0.001</f>
        <v>0.759000000000001</v>
      </c>
      <c r="B761" s="14" t="n">
        <f aca="false">(SIN(0.5*'Parche Rectangular'!$C$9*'Parche Rectangular'!$C$12*COS(A761))/COS(A761))^2</f>
        <v>0.764585106750053</v>
      </c>
      <c r="C761" s="14" t="n">
        <f aca="false">BESSELJ('Parche Rectangular'!$C$9*'Parche Rectangular'!$C$16*SIN(A761),0)</f>
        <v>0.762085382825768</v>
      </c>
      <c r="D761" s="14" t="n">
        <f aca="false">SIN(A761)^3</f>
        <v>0.325939453752106</v>
      </c>
      <c r="E761" s="14" t="n">
        <f aca="false">Tabla14[[#This Row],[( sin(0.5*k0*W*cos θ)/cos θ )²]]*Tabla14[[#This Row],[J0(k0*L*sin θ)]]*Tabla14[[#This Row],[sin³ θ]]</f>
        <v>0.189918118577165</v>
      </c>
    </row>
    <row r="762" customFormat="false" ht="15" hidden="false" customHeight="false" outlineLevel="0" collapsed="false">
      <c r="A762" s="14" t="n">
        <f aca="false">A761+0.001</f>
        <v>0.760000000000001</v>
      </c>
      <c r="B762" s="14" t="n">
        <f aca="false">(SIN(0.5*'Parche Rectangular'!$C$9*'Parche Rectangular'!$C$12*COS(A762))/COS(A762))^2</f>
        <v>0.764821030026495</v>
      </c>
      <c r="C762" s="14" t="n">
        <f aca="false">BESSELJ('Parche Rectangular'!$C$9*'Parche Rectangular'!$C$16*SIN(A762),0)</f>
        <v>0.761615805497966</v>
      </c>
      <c r="D762" s="14" t="n">
        <f aca="false">SIN(A762)^3</f>
        <v>0.326970906787684</v>
      </c>
      <c r="E762" s="14" t="n">
        <f aca="false">Tabla14[[#This Row],[( sin(0.5*k0*W*cos θ)/cos θ )²]]*Tabla14[[#This Row],[J0(k0*L*sin θ)]]*Tabla14[[#This Row],[sin³ θ]]</f>
        <v>0.190460482854535</v>
      </c>
    </row>
    <row r="763" customFormat="false" ht="15" hidden="false" customHeight="false" outlineLevel="0" collapsed="false">
      <c r="A763" s="14" t="n">
        <f aca="false">A762+0.001</f>
        <v>0.761000000000001</v>
      </c>
      <c r="B763" s="14" t="n">
        <f aca="false">(SIN(0.5*'Parche Rectangular'!$C$9*'Parche Rectangular'!$C$12*COS(A763))/COS(A763))^2</f>
        <v>0.765057035131034</v>
      </c>
      <c r="C763" s="14" t="n">
        <f aca="false">BESSELJ('Parche Rectangular'!$C$9*'Parche Rectangular'!$C$16*SIN(A763),0)</f>
        <v>0.761146311620866</v>
      </c>
      <c r="D763" s="14" t="n">
        <f aca="false">SIN(A763)^3</f>
        <v>0.328003550612533</v>
      </c>
      <c r="E763" s="14" t="n">
        <f aca="false">Tabla14[[#This Row],[( sin(0.5*k0*W*cos θ)/cos θ )²]]*Tabla14[[#This Row],[J0(k0*L*sin θ)]]*Tabla14[[#This Row],[sin³ θ]]</f>
        <v>0.191003139267922</v>
      </c>
    </row>
    <row r="764" customFormat="false" ht="15" hidden="false" customHeight="false" outlineLevel="0" collapsed="false">
      <c r="A764" s="14" t="n">
        <f aca="false">A763+0.001</f>
        <v>0.762000000000001</v>
      </c>
      <c r="B764" s="14" t="n">
        <f aca="false">(SIN(0.5*'Parche Rectangular'!$C$9*'Parche Rectangular'!$C$12*COS(A764))/COS(A764))^2</f>
        <v>0.765293121148251</v>
      </c>
      <c r="C764" s="14" t="n">
        <f aca="false">BESSELJ('Parche Rectangular'!$C$9*'Parche Rectangular'!$C$16*SIN(A764),0)</f>
        <v>0.760676903087778</v>
      </c>
      <c r="D764" s="14" t="n">
        <f aca="false">SIN(A764)^3</f>
        <v>0.329037380279813</v>
      </c>
      <c r="E764" s="14" t="n">
        <f aca="false">Tabla14[[#This Row],[( sin(0.5*k0*W*cos θ)/cos θ )²]]*Tabla14[[#This Row],[J0(k0*L*sin θ)]]*Tabla14[[#This Row],[sin³ θ]]</f>
        <v>0.191546084230008</v>
      </c>
    </row>
    <row r="765" customFormat="false" ht="15" hidden="false" customHeight="false" outlineLevel="0" collapsed="false">
      <c r="A765" s="14" t="n">
        <f aca="false">A764+0.001</f>
        <v>0.763000000000001</v>
      </c>
      <c r="B765" s="14" t="n">
        <f aca="false">(SIN(0.5*'Parche Rectangular'!$C$9*'Parche Rectangular'!$C$12*COS(A765))/COS(A765))^2</f>
        <v>0.76552928716172</v>
      </c>
      <c r="C765" s="14" t="n">
        <f aca="false">BESSELJ('Parche Rectangular'!$C$9*'Parche Rectangular'!$C$16*SIN(A765),0)</f>
        <v>0.76020758179009</v>
      </c>
      <c r="D765" s="14" t="n">
        <f aca="false">SIN(A765)^3</f>
        <v>0.330072390827869</v>
      </c>
      <c r="E765" s="14" t="n">
        <f aca="false">Tabla14[[#This Row],[( sin(0.5*k0*W*cos θ)/cos θ )²]]*Tabla14[[#This Row],[J0(k0*L*sin θ)]]*Tabla14[[#This Row],[sin³ θ]]</f>
        <v>0.192089314151044</v>
      </c>
    </row>
    <row r="766" customFormat="false" ht="15" hidden="false" customHeight="false" outlineLevel="0" collapsed="false">
      <c r="A766" s="14" t="n">
        <f aca="false">A765+0.001</f>
        <v>0.764000000000001</v>
      </c>
      <c r="B766" s="14" t="n">
        <f aca="false">(SIN(0.5*'Parche Rectangular'!$C$9*'Parche Rectangular'!$C$12*COS(A766))/COS(A766))^2</f>
        <v>0.765765532254012</v>
      </c>
      <c r="C766" s="14" t="n">
        <f aca="false">BESSELJ('Parche Rectangular'!$C$9*'Parche Rectangular'!$C$16*SIN(A766),0)</f>
        <v>0.759738349617259</v>
      </c>
      <c r="D766" s="14" t="n">
        <f aca="false">SIN(A766)^3</f>
        <v>0.331108577280278</v>
      </c>
      <c r="E766" s="14" t="n">
        <f aca="false">Tabla14[[#This Row],[( sin(0.5*k0*W*cos θ)/cos θ )²]]*Tabla14[[#This Row],[J0(k0*L*sin θ)]]*Tabla14[[#This Row],[sin³ θ]]</f>
        <v>0.192632825438908</v>
      </c>
    </row>
    <row r="767" customFormat="false" ht="15" hidden="false" customHeight="false" outlineLevel="0" collapsed="false">
      <c r="A767" s="14" t="n">
        <f aca="false">A766+0.001</f>
        <v>0.765000000000001</v>
      </c>
      <c r="B767" s="14" t="n">
        <f aca="false">(SIN(0.5*'Parche Rectangular'!$C$9*'Parche Rectangular'!$C$12*COS(A767))/COS(A767))^2</f>
        <v>0.766001855506695</v>
      </c>
      <c r="C767" s="14" t="n">
        <f aca="false">BESSELJ('Parche Rectangular'!$C$9*'Parche Rectangular'!$C$16*SIN(A767),0)</f>
        <v>0.759269208456807</v>
      </c>
      <c r="D767" s="14" t="n">
        <f aca="false">SIN(A767)^3</f>
        <v>0.332145934645888</v>
      </c>
      <c r="E767" s="14" t="n">
        <f aca="false">Tabla14[[#This Row],[( sin(0.5*k0*W*cos θ)/cos θ )²]]*Tabla14[[#This Row],[J0(k0*L*sin θ)]]*Tabla14[[#This Row],[sin³ θ]]</f>
        <v>0.193176614499157</v>
      </c>
    </row>
    <row r="768" customFormat="false" ht="15" hidden="false" customHeight="false" outlineLevel="0" collapsed="false">
      <c r="A768" s="14" t="n">
        <f aca="false">A767+0.001</f>
        <v>0.766000000000001</v>
      </c>
      <c r="B768" s="14" t="n">
        <f aca="false">(SIN(0.5*'Parche Rectangular'!$C$9*'Parche Rectangular'!$C$12*COS(A768))/COS(A768))^2</f>
        <v>0.766238256000335</v>
      </c>
      <c r="C768" s="14" t="n">
        <f aca="false">BESSELJ('Parche Rectangular'!$C$9*'Parche Rectangular'!$C$16*SIN(A768),0)</f>
        <v>0.758800160194309</v>
      </c>
      <c r="D768" s="14" t="n">
        <f aca="false">SIN(A768)^3</f>
        <v>0.333184457918857</v>
      </c>
      <c r="E768" s="14" t="n">
        <f aca="false">Tabla14[[#This Row],[( sin(0.5*k0*W*cos θ)/cos θ )²]]*Tabla14[[#This Row],[J0(k0*L*sin θ)]]*Tabla14[[#This Row],[sin³ θ]]</f>
        <v>0.193720677735084</v>
      </c>
    </row>
    <row r="769" customFormat="false" ht="15" hidden="false" customHeight="false" outlineLevel="0" collapsed="false">
      <c r="A769" s="14" t="n">
        <f aca="false">A768+0.001</f>
        <v>0.767000000000001</v>
      </c>
      <c r="B769" s="14" t="n">
        <f aca="false">(SIN(0.5*'Parche Rectangular'!$C$9*'Parche Rectangular'!$C$12*COS(A769))/COS(A769))^2</f>
        <v>0.766474732814509</v>
      </c>
      <c r="C769" s="14" t="n">
        <f aca="false">BESSELJ('Parche Rectangular'!$C$9*'Parche Rectangular'!$C$16*SIN(A769),0)</f>
        <v>0.758331206713389</v>
      </c>
      <c r="D769" s="14" t="n">
        <f aca="false">SIN(A769)^3</f>
        <v>0.334224142078695</v>
      </c>
      <c r="E769" s="14" t="n">
        <f aca="false">Tabla14[[#This Row],[( sin(0.5*k0*W*cos θ)/cos θ )²]]*Tabla14[[#This Row],[J0(k0*L*sin θ)]]*Tabla14[[#This Row],[sin³ θ]]</f>
        <v>0.194265011547774</v>
      </c>
    </row>
    <row r="770" customFormat="false" ht="15" hidden="false" customHeight="false" outlineLevel="0" collapsed="false">
      <c r="A770" s="14" t="n">
        <f aca="false">A769+0.001</f>
        <v>0.768000000000001</v>
      </c>
      <c r="B770" s="14" t="n">
        <f aca="false">(SIN(0.5*'Parche Rectangular'!$C$9*'Parche Rectangular'!$C$12*COS(A770))/COS(A770))^2</f>
        <v>0.766711285027795</v>
      </c>
      <c r="C770" s="14" t="n">
        <f aca="false">BESSELJ('Parche Rectangular'!$C$9*'Parche Rectangular'!$C$16*SIN(A770),0)</f>
        <v>0.757862349895713</v>
      </c>
      <c r="D770" s="14" t="n">
        <f aca="false">SIN(A770)^3</f>
        <v>0.335264982090303</v>
      </c>
      <c r="E770" s="14" t="n">
        <f aca="false">Tabla14[[#This Row],[( sin(0.5*k0*W*cos θ)/cos θ )²]]*Tabla14[[#This Row],[J0(k0*L*sin θ)]]*Tabla14[[#This Row],[sin³ θ]]</f>
        <v>0.194809612336159</v>
      </c>
    </row>
    <row r="771" customFormat="false" ht="15" hidden="false" customHeight="false" outlineLevel="0" collapsed="false">
      <c r="A771" s="14" t="n">
        <f aca="false">A770+0.001</f>
        <v>0.769000000000001</v>
      </c>
      <c r="B771" s="14" t="n">
        <f aca="false">(SIN(0.5*'Parche Rectangular'!$C$9*'Parche Rectangular'!$C$12*COS(A771))/COS(A771))^2</f>
        <v>0.766947911717784</v>
      </c>
      <c r="C771" s="14" t="n">
        <f aca="false">BESSELJ('Parche Rectangular'!$C$9*'Parche Rectangular'!$C$16*SIN(A771),0)</f>
        <v>0.75739359162098</v>
      </c>
      <c r="D771" s="14" t="n">
        <f aca="false">SIN(A771)^3</f>
        <v>0.336306972904018</v>
      </c>
      <c r="E771" s="14" t="n">
        <f aca="false">Tabla14[[#This Row],[( sin(0.5*k0*W*cos θ)/cos θ )²]]*Tabla14[[#This Row],[J0(k0*L*sin θ)]]*Tabla14[[#This Row],[sin³ θ]]</f>
        <v>0.195354476497074</v>
      </c>
    </row>
    <row r="772" customFormat="false" ht="15" hidden="false" customHeight="false" outlineLevel="0" collapsed="false">
      <c r="A772" s="14" t="n">
        <f aca="false">A771+0.001</f>
        <v>0.770000000000001</v>
      </c>
      <c r="B772" s="14" t="n">
        <f aca="false">(SIN(0.5*'Parche Rectangular'!$C$9*'Parche Rectangular'!$C$12*COS(A772))/COS(A772))^2</f>
        <v>0.767184611961082</v>
      </c>
      <c r="C772" s="14" t="n">
        <f aca="false">BESSELJ('Parche Rectangular'!$C$9*'Parche Rectangular'!$C$16*SIN(A772),0)</f>
        <v>0.756924933766916</v>
      </c>
      <c r="D772" s="14" t="n">
        <f aca="false">SIN(A772)^3</f>
        <v>0.33735010945565</v>
      </c>
      <c r="E772" s="14" t="n">
        <f aca="false">Tabla14[[#This Row],[( sin(0.5*k0*W*cos θ)/cos θ )²]]*Tabla14[[#This Row],[J0(k0*L*sin θ)]]*Tabla14[[#This Row],[sin³ θ]]</f>
        <v>0.195899600425312</v>
      </c>
    </row>
    <row r="773" customFormat="false" ht="15" hidden="false" customHeight="false" outlineLevel="0" collapsed="false">
      <c r="A773" s="14" t="n">
        <f aca="false">A772+0.001</f>
        <v>0.771000000000001</v>
      </c>
      <c r="B773" s="14" t="n">
        <f aca="false">(SIN(0.5*'Parche Rectangular'!$C$9*'Parche Rectangular'!$C$12*COS(A773))/COS(A773))^2</f>
        <v>0.767421384833307</v>
      </c>
      <c r="C773" s="14" t="n">
        <f aca="false">BESSELJ('Parche Rectangular'!$C$9*'Parche Rectangular'!$C$16*SIN(A773),0)</f>
        <v>0.756456378209265</v>
      </c>
      <c r="D773" s="14" t="n">
        <f aca="false">SIN(A773)^3</f>
        <v>0.338394386666526</v>
      </c>
      <c r="E773" s="14" t="n">
        <f aca="false">Tabla14[[#This Row],[( sin(0.5*k0*W*cos θ)/cos θ )²]]*Tabla14[[#This Row],[J0(k0*L*sin θ)]]*Tabla14[[#This Row],[sin³ θ]]</f>
        <v>0.19644498051368</v>
      </c>
    </row>
    <row r="774" customFormat="false" ht="15" hidden="false" customHeight="false" outlineLevel="0" collapsed="false">
      <c r="A774" s="14" t="n">
        <f aca="false">A773+0.001</f>
        <v>0.772000000000001</v>
      </c>
      <c r="B774" s="14" t="n">
        <f aca="false">(SIN(0.5*'Parche Rectangular'!$C$9*'Parche Rectangular'!$C$12*COS(A774))/COS(A774))^2</f>
        <v>0.767658229409103</v>
      </c>
      <c r="C774" s="14" t="n">
        <f aca="false">BESSELJ('Parche Rectangular'!$C$9*'Parche Rectangular'!$C$16*SIN(A774),0)</f>
        <v>0.755987926821788</v>
      </c>
      <c r="D774" s="14" t="n">
        <f aca="false">SIN(A774)^3</f>
        <v>0.339439799443527</v>
      </c>
      <c r="E774" s="14" t="n">
        <f aca="false">Tabla14[[#This Row],[( sin(0.5*k0*W*cos θ)/cos θ )²]]*Tabla14[[#This Row],[J0(k0*L*sin θ)]]*Tabla14[[#This Row],[sin³ θ]]</f>
        <v>0.196990613153053</v>
      </c>
    </row>
    <row r="775" customFormat="false" ht="15" hidden="false" customHeight="false" outlineLevel="0" collapsed="false">
      <c r="A775" s="14" t="n">
        <f aca="false">A774+0.001</f>
        <v>0.773000000000001</v>
      </c>
      <c r="B775" s="14" t="n">
        <f aca="false">(SIN(0.5*'Parche Rectangular'!$C$9*'Parche Rectangular'!$C$12*COS(A775))/COS(A775))^2</f>
        <v>0.76789514476213</v>
      </c>
      <c r="C775" s="14" t="n">
        <f aca="false">BESSELJ('Parche Rectangular'!$C$9*'Parche Rectangular'!$C$16*SIN(A775),0)</f>
        <v>0.755519581476248</v>
      </c>
      <c r="D775" s="14" t="n">
        <f aca="false">SIN(A775)^3</f>
        <v>0.340486342679138</v>
      </c>
      <c r="E775" s="14" t="n">
        <f aca="false">Tabla14[[#This Row],[( sin(0.5*k0*W*cos θ)/cos θ )²]]*Tabla14[[#This Row],[J0(k0*L*sin θ)]]*Tabla14[[#This Row],[sin³ θ]]</f>
        <v>0.197536494732434</v>
      </c>
    </row>
    <row r="776" customFormat="false" ht="15" hidden="false" customHeight="false" outlineLevel="0" collapsed="false">
      <c r="A776" s="14" t="n">
        <f aca="false">A775+0.001</f>
        <v>0.774000000000001</v>
      </c>
      <c r="B776" s="14" t="n">
        <f aca="false">(SIN(0.5*'Parche Rectangular'!$C$9*'Parche Rectangular'!$C$12*COS(A776))/COS(A776))^2</f>
        <v>0.768132129965078</v>
      </c>
      <c r="C776" s="14" t="n">
        <f aca="false">BESSELJ('Parche Rectangular'!$C$9*'Parche Rectangular'!$C$16*SIN(A776),0)</f>
        <v>0.755051344042408</v>
      </c>
      <c r="D776" s="14" t="n">
        <f aca="false">SIN(A776)^3</f>
        <v>0.34153401125148</v>
      </c>
      <c r="E776" s="14" t="n">
        <f aca="false">Tabla14[[#This Row],[( sin(0.5*k0*W*cos θ)/cos θ )²]]*Tabla14[[#This Row],[J0(k0*L*sin θ)]]*Tabla14[[#This Row],[sin³ θ]]</f>
        <v>0.198082621639004</v>
      </c>
    </row>
    <row r="777" customFormat="false" ht="15" hidden="false" customHeight="false" outlineLevel="0" collapsed="false">
      <c r="A777" s="14" t="n">
        <f aca="false">A776+0.001</f>
        <v>0.775000000000001</v>
      </c>
      <c r="B777" s="14" t="n">
        <f aca="false">(SIN(0.5*'Parche Rectangular'!$C$9*'Parche Rectangular'!$C$12*COS(A777))/COS(A777))^2</f>
        <v>0.768369184089667</v>
      </c>
      <c r="C777" s="14" t="n">
        <f aca="false">BESSELJ('Parche Rectangular'!$C$9*'Parche Rectangular'!$C$16*SIN(A777),0)</f>
        <v>0.754583216388022</v>
      </c>
      <c r="D777" s="14" t="n">
        <f aca="false">SIN(A777)^3</f>
        <v>0.342582800024358</v>
      </c>
      <c r="E777" s="14" t="n">
        <f aca="false">Tabla14[[#This Row],[( sin(0.5*k0*W*cos θ)/cos θ )²]]*Tabla14[[#This Row],[J0(k0*L*sin θ)]]*Tabla14[[#This Row],[sin³ θ]]</f>
        <v>0.198628990258179</v>
      </c>
    </row>
    <row r="778" customFormat="false" ht="15" hidden="false" customHeight="false" outlineLevel="0" collapsed="false">
      <c r="A778" s="14" t="n">
        <f aca="false">A777+0.001</f>
        <v>0.776000000000001</v>
      </c>
      <c r="B778" s="14" t="n">
        <f aca="false">(SIN(0.5*'Parche Rectangular'!$C$9*'Parche Rectangular'!$C$12*COS(A778))/COS(A778))^2</f>
        <v>0.768606306206646</v>
      </c>
      <c r="C778" s="14" t="n">
        <f aca="false">BESSELJ('Parche Rectangular'!$C$9*'Parche Rectangular'!$C$16*SIN(A778),0)</f>
        <v>0.75411520037883</v>
      </c>
      <c r="D778" s="14" t="n">
        <f aca="false">SIN(A778)^3</f>
        <v>0.343632703847302</v>
      </c>
      <c r="E778" s="14" t="n">
        <f aca="false">Tabla14[[#This Row],[( sin(0.5*k0*W*cos θ)/cos θ )²]]*Tabla14[[#This Row],[J0(k0*L*sin θ)]]*Tabla14[[#This Row],[sin³ θ]]</f>
        <v>0.199175596973668</v>
      </c>
    </row>
    <row r="779" customFormat="false" ht="15" hidden="false" customHeight="false" outlineLevel="0" collapsed="false">
      <c r="A779" s="14" t="n">
        <f aca="false">A778+0.001</f>
        <v>0.777000000000001</v>
      </c>
      <c r="B779" s="14" t="n">
        <f aca="false">(SIN(0.5*'Parche Rectangular'!$C$9*'Parche Rectangular'!$C$12*COS(A779))/COS(A779))^2</f>
        <v>0.768843495385801</v>
      </c>
      <c r="C779" s="14" t="n">
        <f aca="false">BESSELJ('Parche Rectangular'!$C$9*'Parche Rectangular'!$C$16*SIN(A779),0)</f>
        <v>0.753647297878549</v>
      </c>
      <c r="D779" s="14" t="n">
        <f aca="false">SIN(A779)^3</f>
        <v>0.344683717555608</v>
      </c>
      <c r="E779" s="14" t="n">
        <f aca="false">Tabla14[[#This Row],[( sin(0.5*k0*W*cos θ)/cos θ )²]]*Tabla14[[#This Row],[J0(k0*L*sin θ)]]*Tabla14[[#This Row],[sin³ θ]]</f>
        <v>0.199722438167525</v>
      </c>
    </row>
    <row r="780" customFormat="false" ht="15" hidden="false" customHeight="false" outlineLevel="0" collapsed="false">
      <c r="A780" s="14" t="n">
        <f aca="false">A779+0.001</f>
        <v>0.778000000000001</v>
      </c>
      <c r="B780" s="14" t="n">
        <f aca="false">(SIN(0.5*'Parche Rectangular'!$C$9*'Parche Rectangular'!$C$12*COS(A780))/COS(A780))^2</f>
        <v>0.769080750695957</v>
      </c>
      <c r="C780" s="14" t="n">
        <f aca="false">BESSELJ('Parche Rectangular'!$C$9*'Parche Rectangular'!$C$16*SIN(A780),0)</f>
        <v>0.753179510748867</v>
      </c>
      <c r="D780" s="14" t="n">
        <f aca="false">SIN(A780)^3</f>
        <v>0.345735835970378</v>
      </c>
      <c r="E780" s="14" t="n">
        <f aca="false">Tabla14[[#This Row],[( sin(0.5*k0*W*cos θ)/cos θ )²]]*Tabla14[[#This Row],[J0(k0*L*sin θ)]]*Tabla14[[#This Row],[sin³ θ]]</f>
        <v>0.200269510220208</v>
      </c>
    </row>
    <row r="781" customFormat="false" ht="15" hidden="false" customHeight="false" outlineLevel="0" collapsed="false">
      <c r="A781" s="14" t="n">
        <f aca="false">A780+0.001</f>
        <v>0.779000000000001</v>
      </c>
      <c r="B781" s="14" t="n">
        <f aca="false">(SIN(0.5*'Parche Rectangular'!$C$9*'Parche Rectangular'!$C$12*COS(A781))/COS(A781))^2</f>
        <v>0.76931807120498</v>
      </c>
      <c r="C781" s="14" t="n">
        <f aca="false">BESSELJ('Parche Rectangular'!$C$9*'Parche Rectangular'!$C$16*SIN(A781),0)</f>
        <v>0.752711840849438</v>
      </c>
      <c r="D781" s="14" t="n">
        <f aca="false">SIN(A781)^3</f>
        <v>0.346789053898569</v>
      </c>
      <c r="E781" s="14" t="n">
        <f aca="false">Tabla14[[#This Row],[( sin(0.5*k0*W*cos θ)/cos θ )²]]*Tabla14[[#This Row],[J0(k0*L*sin θ)]]*Tabla14[[#This Row],[sin³ θ]]</f>
        <v>0.200816809510629</v>
      </c>
    </row>
    <row r="782" customFormat="false" ht="15" hidden="false" customHeight="false" outlineLevel="0" collapsed="false">
      <c r="A782" s="14" t="n">
        <f aca="false">A781+0.001</f>
        <v>0.780000000000001</v>
      </c>
      <c r="B782" s="14" t="n">
        <f aca="false">(SIN(0.5*'Parche Rectangular'!$C$9*'Parche Rectangular'!$C$12*COS(A782))/COS(A782))^2</f>
        <v>0.769555455979782</v>
      </c>
      <c r="C782" s="14" t="n">
        <f aca="false">BESSELJ('Parche Rectangular'!$C$9*'Parche Rectangular'!$C$16*SIN(A782),0)</f>
        <v>0.752244290037873</v>
      </c>
      <c r="D782" s="14" t="n">
        <f aca="false">SIN(A782)^3</f>
        <v>0.347843366133027</v>
      </c>
      <c r="E782" s="14" t="n">
        <f aca="false">Tabla14[[#This Row],[( sin(0.5*k0*W*cos θ)/cos θ )²]]*Tabla14[[#This Row],[J0(k0*L*sin θ)]]*Tabla14[[#This Row],[sin³ θ]]</f>
        <v>0.201364332416216</v>
      </c>
    </row>
    <row r="783" customFormat="false" ht="15" hidden="false" customHeight="false" outlineLevel="0" collapsed="false">
      <c r="A783" s="14" t="n">
        <f aca="false">A782+0.001</f>
        <v>0.781000000000001</v>
      </c>
      <c r="B783" s="14" t="n">
        <f aca="false">(SIN(0.5*'Parche Rectangular'!$C$9*'Parche Rectangular'!$C$12*COS(A783))/COS(A783))^2</f>
        <v>0.769792904086323</v>
      </c>
      <c r="C783" s="14" t="n">
        <f aca="false">BESSELJ('Parche Rectangular'!$C$9*'Parche Rectangular'!$C$16*SIN(A783),0)</f>
        <v>0.75177686016973</v>
      </c>
      <c r="D783" s="14" t="n">
        <f aca="false">SIN(A783)^3</f>
        <v>0.348898767452536</v>
      </c>
      <c r="E783" s="14" t="n">
        <f aca="false">Tabla14[[#This Row],[( sin(0.5*k0*W*cos θ)/cos θ )²]]*Tabla14[[#This Row],[J0(k0*L*sin θ)]]*Tabla14[[#This Row],[sin³ θ]]</f>
        <v>0.201912075312963</v>
      </c>
    </row>
    <row r="784" customFormat="false" ht="15" hidden="false" customHeight="false" outlineLevel="0" collapsed="false">
      <c r="A784" s="14" t="n">
        <f aca="false">A783+0.001</f>
        <v>0.782000000000001</v>
      </c>
      <c r="B784" s="14" t="n">
        <f aca="false">(SIN(0.5*'Parche Rectangular'!$C$9*'Parche Rectangular'!$C$12*COS(A784))/COS(A784))^2</f>
        <v>0.770030414589615</v>
      </c>
      <c r="C784" s="14" t="n">
        <f aca="false">BESSELJ('Parche Rectangular'!$C$9*'Parche Rectangular'!$C$16*SIN(A784),0)</f>
        <v>0.751309553098518</v>
      </c>
      <c r="D784" s="14" t="n">
        <f aca="false">SIN(A784)^3</f>
        <v>0.34995525262186</v>
      </c>
      <c r="E784" s="14" t="n">
        <f aca="false">Tabla14[[#This Row],[( sin(0.5*k0*W*cos θ)/cos θ )²]]*Tabla14[[#This Row],[J0(k0*L*sin θ)]]*Tabla14[[#This Row],[sin³ θ]]</f>
        <v>0.202460034575486</v>
      </c>
    </row>
    <row r="785" customFormat="false" ht="15" hidden="false" customHeight="false" outlineLevel="0" collapsed="false">
      <c r="A785" s="14" t="n">
        <f aca="false">A784+0.001</f>
        <v>0.783000000000001</v>
      </c>
      <c r="B785" s="14" t="n">
        <f aca="false">(SIN(0.5*'Parche Rectangular'!$C$9*'Parche Rectangular'!$C$12*COS(A785))/COS(A785))^2</f>
        <v>0.770267986553724</v>
      </c>
      <c r="C785" s="14" t="n">
        <f aca="false">BESSELJ('Parche Rectangular'!$C$9*'Parche Rectangular'!$C$16*SIN(A785),0)</f>
        <v>0.750842370675678</v>
      </c>
      <c r="D785" s="14" t="n">
        <f aca="false">SIN(A785)^3</f>
        <v>0.351012816391781</v>
      </c>
      <c r="E785" s="14" t="n">
        <f aca="false">Tabla14[[#This Row],[( sin(0.5*k0*W*cos θ)/cos θ )²]]*Tabla14[[#This Row],[J0(k0*L*sin θ)]]*Tabla14[[#This Row],[sin³ θ]]</f>
        <v>0.203008206577082</v>
      </c>
    </row>
    <row r="786" customFormat="false" ht="15" hidden="false" customHeight="false" outlineLevel="0" collapsed="false">
      <c r="A786" s="14" t="n">
        <f aca="false">A785+0.001</f>
        <v>0.784000000000001</v>
      </c>
      <c r="B786" s="14" t="n">
        <f aca="false">(SIN(0.5*'Parche Rectangular'!$C$9*'Parche Rectangular'!$C$12*COS(A786))/COS(A786))^2</f>
        <v>0.770505619041774</v>
      </c>
      <c r="C786" s="14" t="n">
        <f aca="false">BESSELJ('Parche Rectangular'!$C$9*'Parche Rectangular'!$C$16*SIN(A786),0)</f>
        <v>0.750375314750584</v>
      </c>
      <c r="D786" s="14" t="n">
        <f aca="false">SIN(A786)^3</f>
        <v>0.352071453499148</v>
      </c>
      <c r="E786" s="14" t="n">
        <f aca="false">Tabla14[[#This Row],[( sin(0.5*k0*W*cos θ)/cos θ )²]]*Tabla14[[#This Row],[J0(k0*L*sin θ)]]*Tabla14[[#This Row],[sin³ θ]]</f>
        <v>0.203556587689779</v>
      </c>
    </row>
    <row r="787" customFormat="false" ht="15" hidden="false" customHeight="false" outlineLevel="0" collapsed="false">
      <c r="A787" s="14" t="n">
        <f aca="false">A786+0.001</f>
        <v>0.785000000000001</v>
      </c>
      <c r="B787" s="14" t="n">
        <f aca="false">(SIN(0.5*'Parche Rectangular'!$C$9*'Parche Rectangular'!$C$12*COS(A787))/COS(A787))^2</f>
        <v>0.770743311115951</v>
      </c>
      <c r="C787" s="14" t="n">
        <f aca="false">BESSELJ('Parche Rectangular'!$C$9*'Parche Rectangular'!$C$16*SIN(A787),0)</f>
        <v>0.749908387170533</v>
      </c>
      <c r="D787" s="14" t="n">
        <f aca="false">SIN(A787)^3</f>
        <v>0.353131158666917</v>
      </c>
      <c r="E787" s="14" t="n">
        <f aca="false">Tabla14[[#This Row],[( sin(0.5*k0*W*cos θ)/cos θ )²]]*Tabla14[[#This Row],[J0(k0*L*sin θ)]]*Tabla14[[#This Row],[sin³ θ]]</f>
        <v>0.204105174284393</v>
      </c>
    </row>
    <row r="788" customFormat="false" ht="15" hidden="false" customHeight="false" outlineLevel="0" collapsed="false">
      <c r="A788" s="14" t="n">
        <f aca="false">A787+0.001</f>
        <v>0.786000000000001</v>
      </c>
      <c r="B788" s="14" t="n">
        <f aca="false">(SIN(0.5*'Parche Rectangular'!$C$9*'Parche Rectangular'!$C$12*COS(A788))/COS(A788))^2</f>
        <v>0.770981061837507</v>
      </c>
      <c r="C788" s="14" t="n">
        <f aca="false">BESSELJ('Parche Rectangular'!$C$9*'Parche Rectangular'!$C$16*SIN(A788),0)</f>
        <v>0.749441589780741</v>
      </c>
      <c r="D788" s="14" t="n">
        <f aca="false">SIN(A788)^3</f>
        <v>0.354191926604194</v>
      </c>
      <c r="E788" s="14" t="n">
        <f aca="false">Tabla14[[#This Row],[( sin(0.5*k0*W*cos θ)/cos θ )²]]*Tabla14[[#This Row],[J0(k0*L*sin θ)]]*Tabla14[[#This Row],[sin³ θ]]</f>
        <v>0.204653962730588</v>
      </c>
    </row>
    <row r="789" customFormat="false" ht="15" hidden="false" customHeight="false" outlineLevel="0" collapsed="false">
      <c r="A789" s="14" t="n">
        <f aca="false">A788+0.001</f>
        <v>0.787000000000001</v>
      </c>
      <c r="B789" s="14" t="n">
        <f aca="false">(SIN(0.5*'Parche Rectangular'!$C$9*'Parche Rectangular'!$C$12*COS(A789))/COS(A789))^2</f>
        <v>0.77121887026676</v>
      </c>
      <c r="C789" s="14" t="n">
        <f aca="false">BESSELJ('Parche Rectangular'!$C$9*'Parche Rectangular'!$C$16*SIN(A789),0)</f>
        <v>0.748974924424333</v>
      </c>
      <c r="D789" s="14" t="n">
        <f aca="false">SIN(A789)^3</f>
        <v>0.35525375200628</v>
      </c>
      <c r="E789" s="14" t="n">
        <f aca="false">Tabla14[[#This Row],[( sin(0.5*k0*W*cos θ)/cos θ )²]]*Tabla14[[#This Row],[J0(k0*L*sin θ)]]*Tabla14[[#This Row],[sin³ θ]]</f>
        <v>0.205202949396921</v>
      </c>
    </row>
    <row r="790" customFormat="false" ht="15" hidden="false" customHeight="false" outlineLevel="0" collapsed="false">
      <c r="A790" s="14" t="n">
        <f aca="false">A789+0.001</f>
        <v>0.788000000000001</v>
      </c>
      <c r="B790" s="14" t="n">
        <f aca="false">(SIN(0.5*'Parche Rectangular'!$C$9*'Parche Rectangular'!$C$12*COS(A790))/COS(A790))^2</f>
        <v>0.771456735463101</v>
      </c>
      <c r="C790" s="14" t="n">
        <f aca="false">BESSELJ('Parche Rectangular'!$C$9*'Parche Rectangular'!$C$16*SIN(A790),0)</f>
        <v>0.748508392942342</v>
      </c>
      <c r="D790" s="14" t="n">
        <f aca="false">SIN(A790)^3</f>
        <v>0.356316629554712</v>
      </c>
      <c r="E790" s="14" t="n">
        <f aca="false">Tabla14[[#This Row],[( sin(0.5*k0*W*cos θ)/cos θ )²]]*Tabla14[[#This Row],[J0(k0*L*sin θ)]]*Tabla14[[#This Row],[sin³ θ]]</f>
        <v>0.205752130650906</v>
      </c>
    </row>
    <row r="791" customFormat="false" ht="15" hidden="false" customHeight="false" outlineLevel="0" collapsed="false">
      <c r="A791" s="14" t="n">
        <f aca="false">A790+0.001</f>
        <v>0.789000000000001</v>
      </c>
      <c r="B791" s="14" t="n">
        <f aca="false">(SIN(0.5*'Parche Rectangular'!$C$9*'Parche Rectangular'!$C$12*COS(A791))/COS(A791))^2</f>
        <v>0.771694656484996</v>
      </c>
      <c r="C791" s="14" t="n">
        <f aca="false">BESSELJ('Parche Rectangular'!$C$9*'Parche Rectangular'!$C$16*SIN(A791),0)</f>
        <v>0.748041997173695</v>
      </c>
      <c r="D791" s="14" t="n">
        <f aca="false">SIN(A791)^3</f>
        <v>0.357380553917312</v>
      </c>
      <c r="E791" s="14" t="n">
        <f aca="false">Tabla14[[#This Row],[( sin(0.5*k0*W*cos θ)/cos θ )²]]*Tabla14[[#This Row],[J0(k0*L*sin θ)]]*Tabla14[[#This Row],[sin³ θ]]</f>
        <v>0.206301502859065</v>
      </c>
    </row>
    <row r="792" customFormat="false" ht="15" hidden="false" customHeight="false" outlineLevel="0" collapsed="false">
      <c r="A792" s="14" t="n">
        <f aca="false">A791+0.001</f>
        <v>0.790000000000001</v>
      </c>
      <c r="B792" s="14" t="n">
        <f aca="false">(SIN(0.5*'Parche Rectangular'!$C$9*'Parche Rectangular'!$C$12*COS(A792))/COS(A792))^2</f>
        <v>0.771932632389987</v>
      </c>
      <c r="C792" s="14" t="n">
        <f aca="false">BESSELJ('Parche Rectangular'!$C$9*'Parche Rectangular'!$C$16*SIN(A792),0)</f>
        <v>0.747575738955215</v>
      </c>
      <c r="D792" s="14" t="n">
        <f aca="false">SIN(A792)^3</f>
        <v>0.358445519748222</v>
      </c>
      <c r="E792" s="14" t="n">
        <f aca="false">Tabla14[[#This Row],[( sin(0.5*k0*W*cos θ)/cos θ )²]]*Tabla14[[#This Row],[J0(k0*L*sin θ)]]*Tabla14[[#This Row],[sin³ θ]]</f>
        <v>0.206851062386984</v>
      </c>
    </row>
    <row r="793" customFormat="false" ht="15" hidden="false" customHeight="false" outlineLevel="0" collapsed="false">
      <c r="A793" s="14" t="n">
        <f aca="false">A792+0.001</f>
        <v>0.791000000000001</v>
      </c>
      <c r="B793" s="14" t="n">
        <f aca="false">(SIN(0.5*'Parche Rectangular'!$C$9*'Parche Rectangular'!$C$12*COS(A793))/COS(A793))^2</f>
        <v>0.7721706622347</v>
      </c>
      <c r="C793" s="14" t="n">
        <f aca="false">BESSELJ('Parche Rectangular'!$C$9*'Parche Rectangular'!$C$16*SIN(A793),0)</f>
        <v>0.747109620121605</v>
      </c>
      <c r="D793" s="14" t="n">
        <f aca="false">SIN(A793)^3</f>
        <v>0.359511521687957</v>
      </c>
      <c r="E793" s="14" t="n">
        <f aca="false">Tabla14[[#This Row],[( sin(0.5*k0*W*cos θ)/cos θ )²]]*Tabla14[[#This Row],[J0(k0*L*sin θ)]]*Tabla14[[#This Row],[sin³ θ]]</f>
        <v>0.207400805599367</v>
      </c>
    </row>
    <row r="794" customFormat="false" ht="15" hidden="false" customHeight="false" outlineLevel="0" collapsed="false">
      <c r="A794" s="14" t="n">
        <f aca="false">A793+0.001</f>
        <v>0.792000000000001</v>
      </c>
      <c r="B794" s="14" t="n">
        <f aca="false">(SIN(0.5*'Parche Rectangular'!$C$9*'Parche Rectangular'!$C$12*COS(A794))/COS(A794))^2</f>
        <v>0.772408745074846</v>
      </c>
      <c r="C794" s="14" t="n">
        <f aca="false">BESSELJ('Parche Rectangular'!$C$9*'Parche Rectangular'!$C$16*SIN(A794),0)</f>
        <v>0.746643642505451</v>
      </c>
      <c r="D794" s="14" t="n">
        <f aca="false">SIN(A794)^3</f>
        <v>0.360578554363443</v>
      </c>
      <c r="E794" s="14" t="n">
        <f aca="false">Tabla14[[#This Row],[( sin(0.5*k0*W*cos θ)/cos θ )²]]*Tabla14[[#This Row],[J0(k0*L*sin θ)]]*Tabla14[[#This Row],[sin³ θ]]</f>
        <v>0.20795072886009</v>
      </c>
    </row>
    <row r="795" customFormat="false" ht="15" hidden="false" customHeight="false" outlineLevel="0" collapsed="false">
      <c r="A795" s="14" t="n">
        <f aca="false">A794+0.001</f>
        <v>0.793000000000001</v>
      </c>
      <c r="B795" s="14" t="n">
        <f aca="false">(SIN(0.5*'Parche Rectangular'!$C$9*'Parche Rectangular'!$C$12*COS(A795))/COS(A795))^2</f>
        <v>0.772646879965223</v>
      </c>
      <c r="C795" s="14" t="n">
        <f aca="false">BESSELJ('Parche Rectangular'!$C$9*'Parche Rectangular'!$C$16*SIN(A795),0)</f>
        <v>0.74617780793721</v>
      </c>
      <c r="D795" s="14" t="n">
        <f aca="false">SIN(A795)^3</f>
        <v>0.361646612388063</v>
      </c>
      <c r="E795" s="14" t="n">
        <f aca="false">Tabla14[[#This Row],[( sin(0.5*k0*W*cos θ)/cos θ )²]]*Tabla14[[#This Row],[J0(k0*L*sin θ)]]*Tabla14[[#This Row],[sin³ θ]]</f>
        <v>0.20850082853226</v>
      </c>
    </row>
    <row r="796" customFormat="false" ht="15" hidden="false" customHeight="false" outlineLevel="0" collapsed="false">
      <c r="A796" s="14" t="n">
        <f aca="false">A795+0.001</f>
        <v>0.794000000000001</v>
      </c>
      <c r="B796" s="14" t="n">
        <f aca="false">(SIN(0.5*'Parche Rectangular'!$C$9*'Parche Rectangular'!$C$12*COS(A796))/COS(A796))^2</f>
        <v>0.77288506595972</v>
      </c>
      <c r="C796" s="14" t="n">
        <f aca="false">BESSELJ('Parche Rectangular'!$C$9*'Parche Rectangular'!$C$16*SIN(A796),0)</f>
        <v>0.745712118245205</v>
      </c>
      <c r="D796" s="14" t="n">
        <f aca="false">SIN(A796)^3</f>
        <v>0.362715690361702</v>
      </c>
      <c r="E796" s="14" t="n">
        <f aca="false">Tabla14[[#This Row],[( sin(0.5*k0*W*cos θ)/cos θ )²]]*Tabla14[[#This Row],[J0(k0*L*sin θ)]]*Tabla14[[#This Row],[sin³ θ]]</f>
        <v>0.209051100978265</v>
      </c>
    </row>
    <row r="797" customFormat="false" ht="15" hidden="false" customHeight="false" outlineLevel="0" collapsed="false">
      <c r="A797" s="14" t="n">
        <f aca="false">A796+0.001</f>
        <v>0.795000000000001</v>
      </c>
      <c r="B797" s="14" t="n">
        <f aca="false">(SIN(0.5*'Parche Rectangular'!$C$9*'Parche Rectangular'!$C$12*COS(A797))/COS(A797))^2</f>
        <v>0.773123302111326</v>
      </c>
      <c r="C797" s="14" t="n">
        <f aca="false">BESSELJ('Parche Rectangular'!$C$9*'Parche Rectangular'!$C$16*SIN(A797),0)</f>
        <v>0.74524657525562</v>
      </c>
      <c r="D797" s="14" t="n">
        <f aca="false">SIN(A797)^3</f>
        <v>0.36378578287079</v>
      </c>
      <c r="E797" s="14" t="n">
        <f aca="false">Tabla14[[#This Row],[( sin(0.5*k0*W*cos θ)/cos θ )²]]*Tabla14[[#This Row],[J0(k0*L*sin θ)]]*Tabla14[[#This Row],[sin³ θ]]</f>
        <v>0.20960154255983</v>
      </c>
    </row>
    <row r="798" customFormat="false" ht="15" hidden="false" customHeight="false" outlineLevel="0" collapsed="false">
      <c r="A798" s="14" t="n">
        <f aca="false">A797+0.001</f>
        <v>0.796000000000001</v>
      </c>
      <c r="B798" s="14" t="n">
        <f aca="false">(SIN(0.5*'Parche Rectangular'!$C$9*'Parche Rectangular'!$C$12*COS(A798))/COS(A798))^2</f>
        <v>0.773361587472124</v>
      </c>
      <c r="C798" s="14" t="n">
        <f aca="false">BESSELJ('Parche Rectangular'!$C$9*'Parche Rectangular'!$C$16*SIN(A798),0)</f>
        <v>0.744781180792491</v>
      </c>
      <c r="D798" s="14" t="n">
        <f aca="false">SIN(A798)^3</f>
        <v>0.364856884488348</v>
      </c>
      <c r="E798" s="14" t="n">
        <f aca="false">Tabla14[[#This Row],[( sin(0.5*k0*W*cos θ)/cos θ )²]]*Tabla14[[#This Row],[J0(k0*L*sin θ)]]*Tabla14[[#This Row],[sin³ θ]]</f>
        <v>0.210152149638074</v>
      </c>
    </row>
    <row r="799" customFormat="false" ht="15" hidden="false" customHeight="false" outlineLevel="0" collapsed="false">
      <c r="A799" s="14" t="n">
        <f aca="false">A798+0.001</f>
        <v>0.797000000000001</v>
      </c>
      <c r="B799" s="14" t="n">
        <f aca="false">(SIN(0.5*'Parche Rectangular'!$C$9*'Parche Rectangular'!$C$12*COS(A799))/COS(A799))^2</f>
        <v>0.773599921093301</v>
      </c>
      <c r="C799" s="14" t="n">
        <f aca="false">BESSELJ('Parche Rectangular'!$C$9*'Parche Rectangular'!$C$16*SIN(A799),0)</f>
        <v>0.744315936677702</v>
      </c>
      <c r="D799" s="14" t="n">
        <f aca="false">SIN(A799)^3</f>
        <v>0.365928989774032</v>
      </c>
      <c r="E799" s="14" t="n">
        <f aca="false">Tabla14[[#This Row],[( sin(0.5*k0*W*cos θ)/cos θ )²]]*Tabla14[[#This Row],[J0(k0*L*sin θ)]]*Tabla14[[#This Row],[sin³ θ]]</f>
        <v>0.21070291857356</v>
      </c>
    </row>
    <row r="800" customFormat="false" ht="15" hidden="false" customHeight="false" outlineLevel="0" collapsed="false">
      <c r="A800" s="14" t="n">
        <f aca="false">A799+0.001</f>
        <v>0.798000000000001</v>
      </c>
      <c r="B800" s="14" t="n">
        <f aca="false">(SIN(0.5*'Parche Rectangular'!$C$9*'Parche Rectangular'!$C$12*COS(A800))/COS(A800))^2</f>
        <v>0.77383830202515</v>
      </c>
      <c r="C800" s="14" t="n">
        <f aca="false">BESSELJ('Parche Rectangular'!$C$9*'Parche Rectangular'!$C$16*SIN(A800),0)</f>
        <v>0.743850844730979</v>
      </c>
      <c r="D800" s="14" t="n">
        <f aca="false">SIN(A800)^3</f>
        <v>0.367002093274176</v>
      </c>
      <c r="E800" s="14" t="n">
        <f aca="false">Tabla14[[#This Row],[( sin(0.5*k0*W*cos θ)/cos θ )²]]*Tabla14[[#This Row],[J0(k0*L*sin θ)]]*Tabla14[[#This Row],[sin³ θ]]</f>
        <v>0.211253845726356</v>
      </c>
    </row>
    <row r="801" customFormat="false" ht="15" hidden="false" customHeight="false" outlineLevel="0" collapsed="false">
      <c r="A801" s="14" t="n">
        <f aca="false">A800+0.001</f>
        <v>0.799000000000001</v>
      </c>
      <c r="B801" s="14" t="n">
        <f aca="false">(SIN(0.5*'Parche Rectangular'!$C$9*'Parche Rectangular'!$C$12*COS(A801))/COS(A801))^2</f>
        <v>0.774076729317073</v>
      </c>
      <c r="C801" s="14" t="n">
        <f aca="false">BESSELJ('Parche Rectangular'!$C$9*'Parche Rectangular'!$C$16*SIN(A801),0)</f>
        <v>0.743385906769884</v>
      </c>
      <c r="D801" s="14" t="n">
        <f aca="false">SIN(A801)^3</f>
        <v>0.368076189521841</v>
      </c>
      <c r="E801" s="14" t="n">
        <f aca="false">Tabla14[[#This Row],[( sin(0.5*k0*W*cos θ)/cos θ )²]]*Tabla14[[#This Row],[J0(k0*L*sin θ)]]*Tabla14[[#This Row],[sin³ θ]]</f>
        <v>0.211804927456084</v>
      </c>
    </row>
    <row r="802" customFormat="false" ht="15" hidden="false" customHeight="false" outlineLevel="0" collapsed="false">
      <c r="A802" s="14" t="n">
        <f aca="false">A801+0.001</f>
        <v>0.800000000000001</v>
      </c>
      <c r="B802" s="14" t="n">
        <f aca="false">(SIN(0.5*'Parche Rectangular'!$C$9*'Parche Rectangular'!$C$12*COS(A802))/COS(A802))^2</f>
        <v>0.774315202017586</v>
      </c>
      <c r="C802" s="14" t="n">
        <f aca="false">BESSELJ('Parche Rectangular'!$C$9*'Parche Rectangular'!$C$16*SIN(A802),0)</f>
        <v>0.742921124609805</v>
      </c>
      <c r="D802" s="14" t="n">
        <f aca="false">SIN(A802)^3</f>
        <v>0.369151273036855</v>
      </c>
      <c r="E802" s="14" t="n">
        <f aca="false">Tabla14[[#This Row],[( sin(0.5*k0*W*cos θ)/cos θ )²]]*Tabla14[[#This Row],[J0(k0*L*sin θ)]]*Tabla14[[#This Row],[sin³ θ]]</f>
        <v>0.212356160121975</v>
      </c>
    </row>
    <row r="803" customFormat="false" ht="15" hidden="false" customHeight="false" outlineLevel="0" collapsed="false">
      <c r="A803" s="14" t="n">
        <f aca="false">A802+0.001</f>
        <v>0.801000000000001</v>
      </c>
      <c r="B803" s="14" t="n">
        <f aca="false">(SIN(0.5*'Parche Rectangular'!$C$9*'Parche Rectangular'!$C$12*COS(A803))/COS(A803))^2</f>
        <v>0.774553719174319</v>
      </c>
      <c r="C803" s="14" t="n">
        <f aca="false">BESSELJ('Parche Rectangular'!$C$9*'Parche Rectangular'!$C$16*SIN(A803),0)</f>
        <v>0.742456500063955</v>
      </c>
      <c r="D803" s="14" t="n">
        <f aca="false">SIN(A803)^3</f>
        <v>0.370227338325862</v>
      </c>
      <c r="E803" s="14" t="n">
        <f aca="false">Tabla14[[#This Row],[( sin(0.5*k0*W*cos θ)/cos θ )²]]*Tabla14[[#This Row],[J0(k0*L*sin θ)]]*Tabla14[[#This Row],[sin³ θ]]</f>
        <v>0.212907540082926</v>
      </c>
    </row>
    <row r="804" customFormat="false" ht="15" hidden="false" customHeight="false" outlineLevel="0" collapsed="false">
      <c r="A804" s="14" t="n">
        <f aca="false">A803+0.001</f>
        <v>0.802000000000001</v>
      </c>
      <c r="B804" s="14" t="n">
        <f aca="false">(SIN(0.5*'Parche Rectangular'!$C$9*'Parche Rectangular'!$C$12*COS(A804))/COS(A804))^2</f>
        <v>0.774792279834023</v>
      </c>
      <c r="C804" s="14" t="n">
        <f aca="false">BESSELJ('Parche Rectangular'!$C$9*'Parche Rectangular'!$C$16*SIN(A804),0)</f>
        <v>0.741992034943363</v>
      </c>
      <c r="D804" s="14" t="n">
        <f aca="false">SIN(A804)^3</f>
        <v>0.371304379882366</v>
      </c>
      <c r="E804" s="14" t="n">
        <f aca="false">Tabla14[[#This Row],[( sin(0.5*k0*W*cos θ)/cos θ )²]]*Tabla14[[#This Row],[J0(k0*L*sin θ)]]*Tabla14[[#This Row],[sin³ θ]]</f>
        <v>0.213459063697553</v>
      </c>
    </row>
    <row r="805" customFormat="false" ht="15" hidden="false" customHeight="false" outlineLevel="0" collapsed="false">
      <c r="A805" s="14" t="n">
        <f aca="false">A804+0.001</f>
        <v>0.803000000000001</v>
      </c>
      <c r="B805" s="14" t="n">
        <f aca="false">(SIN(0.5*'Parche Rectangular'!$C$9*'Parche Rectangular'!$C$12*COS(A805))/COS(A805))^2</f>
        <v>0.775030883042575</v>
      </c>
      <c r="C805" s="14" t="n">
        <f aca="false">BESSELJ('Parche Rectangular'!$C$9*'Parche Rectangular'!$C$16*SIN(A805),0)</f>
        <v>0.741527731056872</v>
      </c>
      <c r="D805" s="14" t="n">
        <f aca="false">SIN(A805)^3</f>
        <v>0.372382392186775</v>
      </c>
      <c r="E805" s="14" t="n">
        <f aca="false">Tabla14[[#This Row],[( sin(0.5*k0*W*cos θ)/cos θ )²]]*Tabla14[[#This Row],[J0(k0*L*sin θ)]]*Tabla14[[#This Row],[sin³ θ]]</f>
        <v>0.214010727324246</v>
      </c>
    </row>
    <row r="806" customFormat="false" ht="15" hidden="false" customHeight="false" outlineLevel="0" collapsed="false">
      <c r="A806" s="14" t="n">
        <f aca="false">A805+0.001</f>
        <v>0.804000000000001</v>
      </c>
      <c r="B806" s="14" t="n">
        <f aca="false">(SIN(0.5*'Parche Rectangular'!$C$9*'Parche Rectangular'!$C$12*COS(A806))/COS(A806))^2</f>
        <v>0.775269527844975</v>
      </c>
      <c r="C806" s="14" t="n">
        <f aca="false">BESSELJ('Parche Rectangular'!$C$9*'Parche Rectangular'!$C$16*SIN(A806),0)</f>
        <v>0.741063590211124</v>
      </c>
      <c r="D806" s="14" t="n">
        <f aca="false">SIN(A806)^3</f>
        <v>0.37346136970645</v>
      </c>
      <c r="E806" s="14" t="n">
        <f aca="false">Tabla14[[#This Row],[( sin(0.5*k0*W*cos θ)/cos θ )²]]*Tabla14[[#This Row],[J0(k0*L*sin θ)]]*Tabla14[[#This Row],[sin³ θ]]</f>
        <v>0.214562527321219</v>
      </c>
    </row>
    <row r="807" customFormat="false" ht="15" hidden="false" customHeight="false" outlineLevel="0" collapsed="false">
      <c r="A807" s="14" t="n">
        <f aca="false">A806+0.001</f>
        <v>0.805000000000001</v>
      </c>
      <c r="B807" s="14" t="n">
        <f aca="false">(SIN(0.5*'Parche Rectangular'!$C$9*'Parche Rectangular'!$C$12*COS(A807))/COS(A807))^2</f>
        <v>0.775508213285356</v>
      </c>
      <c r="C807" s="14" t="n">
        <f aca="false">BESSELJ('Parche Rectangular'!$C$9*'Parche Rectangular'!$C$16*SIN(A807),0)</f>
        <v>0.740599614210565</v>
      </c>
      <c r="D807" s="14" t="n">
        <f aca="false">SIN(A807)^3</f>
        <v>0.374541306895746</v>
      </c>
      <c r="E807" s="14" t="n">
        <f aca="false">Tabla14[[#This Row],[( sin(0.5*k0*W*cos θ)/cos θ )²]]*Tabla14[[#This Row],[J0(k0*L*sin θ)]]*Tabla14[[#This Row],[sin³ θ]]</f>
        <v>0.215114460046571</v>
      </c>
    </row>
    <row r="808" customFormat="false" ht="15" hidden="false" customHeight="false" outlineLevel="0" collapsed="false">
      <c r="A808" s="14" t="n">
        <f aca="false">A807+0.001</f>
        <v>0.806000000000001</v>
      </c>
      <c r="B808" s="14" t="n">
        <f aca="false">(SIN(0.5*'Parche Rectangular'!$C$9*'Parche Rectangular'!$C$12*COS(A808))/COS(A808))^2</f>
        <v>0.775746938406986</v>
      </c>
      <c r="C808" s="14" t="n">
        <f aca="false">BESSELJ('Parche Rectangular'!$C$9*'Parche Rectangular'!$C$16*SIN(A808),0)</f>
        <v>0.740135804857432</v>
      </c>
      <c r="D808" s="14" t="n">
        <f aca="false">SIN(A808)^3</f>
        <v>0.375622198196062</v>
      </c>
      <c r="E808" s="14" t="n">
        <f aca="false">Tabla14[[#This Row],[( sin(0.5*k0*W*cos θ)/cos θ )²]]*Tabla14[[#This Row],[J0(k0*L*sin θ)]]*Tabla14[[#This Row],[sin³ θ]]</f>
        <v>0.215666521858336</v>
      </c>
    </row>
    <row r="809" customFormat="false" ht="15" hidden="false" customHeight="false" outlineLevel="0" collapsed="false">
      <c r="A809" s="14" t="n">
        <f aca="false">A808+0.001</f>
        <v>0.807000000000001</v>
      </c>
      <c r="B809" s="14" t="n">
        <f aca="false">(SIN(0.5*'Parche Rectangular'!$C$9*'Parche Rectangular'!$C$12*COS(A809))/COS(A809))^2</f>
        <v>0.775985702252269</v>
      </c>
      <c r="C809" s="14" t="n">
        <f aca="false">BESSELJ('Parche Rectangular'!$C$9*'Parche Rectangular'!$C$16*SIN(A809),0)</f>
        <v>0.73967216395175</v>
      </c>
      <c r="D809" s="14" t="n">
        <f aca="false">SIN(A809)^3</f>
        <v>0.376704038035885</v>
      </c>
      <c r="E809" s="14" t="n">
        <f aca="false">Tabla14[[#This Row],[( sin(0.5*k0*W*cos θ)/cos θ )²]]*Tabla14[[#This Row],[J0(k0*L*sin θ)]]*Tabla14[[#This Row],[sin³ θ]]</f>
        <v>0.216218709114537</v>
      </c>
    </row>
    <row r="810" customFormat="false" ht="15" hidden="false" customHeight="false" outlineLevel="0" collapsed="false">
      <c r="A810" s="14" t="n">
        <f aca="false">A809+0.001</f>
        <v>0.808000000000001</v>
      </c>
      <c r="B810" s="14" t="n">
        <f aca="false">(SIN(0.5*'Parche Rectangular'!$C$9*'Parche Rectangular'!$C$12*COS(A810))/COS(A810))^2</f>
        <v>0.77622450386275</v>
      </c>
      <c r="C810" s="14" t="n">
        <f aca="false">BESSELJ('Parche Rectangular'!$C$9*'Parche Rectangular'!$C$16*SIN(A810),0)</f>
        <v>0.739208693291324</v>
      </c>
      <c r="D810" s="14" t="n">
        <f aca="false">SIN(A810)^3</f>
        <v>0.377786820830834</v>
      </c>
      <c r="E810" s="14" t="n">
        <f aca="false">Tabla14[[#This Row],[( sin(0.5*k0*W*cos θ)/cos θ )²]]*Tabla14[[#This Row],[J0(k0*L*sin θ)]]*Tabla14[[#This Row],[sin³ θ]]</f>
        <v>0.21677101817324</v>
      </c>
    </row>
    <row r="811" customFormat="false" ht="15" hidden="false" customHeight="false" outlineLevel="0" collapsed="false">
      <c r="A811" s="14" t="n">
        <f aca="false">A810+0.001</f>
        <v>0.809000000000001</v>
      </c>
      <c r="B811" s="14" t="n">
        <f aca="false">(SIN(0.5*'Parche Rectangular'!$C$9*'Parche Rectangular'!$C$12*COS(A811))/COS(A811))^2</f>
        <v>0.776463342279123</v>
      </c>
      <c r="C811" s="14" t="n">
        <f aca="false">BESSELJ('Parche Rectangular'!$C$9*'Parche Rectangular'!$C$16*SIN(A811),0)</f>
        <v>0.738745394671737</v>
      </c>
      <c r="D811" s="14" t="n">
        <f aca="false">SIN(A811)^3</f>
        <v>0.378870540983711</v>
      </c>
      <c r="E811" s="14" t="n">
        <f aca="false">Tabla14[[#This Row],[( sin(0.5*k0*W*cos θ)/cos θ )²]]*Tabla14[[#This Row],[J0(k0*L*sin θ)]]*Tabla14[[#This Row],[sin³ θ]]</f>
        <v>0.21732344539261</v>
      </c>
    </row>
    <row r="812" customFormat="false" ht="15" hidden="false" customHeight="false" outlineLevel="0" collapsed="false">
      <c r="A812" s="14" t="n">
        <f aca="false">A811+0.001</f>
        <v>0.810000000000001</v>
      </c>
      <c r="B812" s="14" t="n">
        <f aca="false">(SIN(0.5*'Parche Rectangular'!$C$9*'Parche Rectangular'!$C$12*COS(A812))/COS(A812))^2</f>
        <v>0.776702216541228</v>
      </c>
      <c r="C812" s="14" t="n">
        <f aca="false">BESSELJ('Parche Rectangular'!$C$9*'Parche Rectangular'!$C$16*SIN(A812),0)</f>
        <v>0.738282269886337</v>
      </c>
      <c r="D812" s="14" t="n">
        <f aca="false">SIN(A812)^3</f>
        <v>0.379955192884541</v>
      </c>
      <c r="E812" s="14" t="n">
        <f aca="false">Tabla14[[#This Row],[( sin(0.5*k0*W*cos θ)/cos θ )²]]*Tabla14[[#This Row],[J0(k0*L*sin θ)]]*Tabla14[[#This Row],[sin³ θ]]</f>
        <v>0.217875987130961</v>
      </c>
    </row>
    <row r="813" customFormat="false" ht="15" hidden="false" customHeight="false" outlineLevel="0" collapsed="false">
      <c r="A813" s="14" t="n">
        <f aca="false">A812+0.001</f>
        <v>0.811000000000001</v>
      </c>
      <c r="B813" s="14" t="n">
        <f aca="false">(SIN(0.5*'Parche Rectangular'!$C$9*'Parche Rectangular'!$C$12*COS(A813))/COS(A813))^2</f>
        <v>0.776941125688057</v>
      </c>
      <c r="C813" s="14" t="n">
        <f aca="false">BESSELJ('Parche Rectangular'!$C$9*'Parche Rectangular'!$C$16*SIN(A813),0)</f>
        <v>0.737819320726241</v>
      </c>
      <c r="D813" s="14" t="n">
        <f aca="false">SIN(A813)^3</f>
        <v>0.381040770910625</v>
      </c>
      <c r="E813" s="14" t="n">
        <f aca="false">Tabla14[[#This Row],[( sin(0.5*k0*W*cos θ)/cos θ )²]]*Tabla14[[#This Row],[J0(k0*L*sin θ)]]*Tabla14[[#This Row],[sin³ θ]]</f>
        <v>0.218428639746814</v>
      </c>
    </row>
    <row r="814" customFormat="false" ht="15" hidden="false" customHeight="false" outlineLevel="0" collapsed="false">
      <c r="A814" s="14" t="n">
        <f aca="false">A813+0.001</f>
        <v>0.812000000000001</v>
      </c>
      <c r="B814" s="14" t="n">
        <f aca="false">(SIN(0.5*'Parche Rectangular'!$C$9*'Parche Rectangular'!$C$12*COS(A814))/COS(A814))^2</f>
        <v>0.777180068757761</v>
      </c>
      <c r="C814" s="14" t="n">
        <f aca="false">BESSELJ('Parche Rectangular'!$C$9*'Parche Rectangular'!$C$16*SIN(A814),0)</f>
        <v>0.737356548980323</v>
      </c>
      <c r="D814" s="14" t="n">
        <f aca="false">SIN(A814)^3</f>
        <v>0.382127269426581</v>
      </c>
      <c r="E814" s="14" t="n">
        <f aca="false">Tabla14[[#This Row],[( sin(0.5*k0*W*cos θ)/cos θ )²]]*Tabla14[[#This Row],[J0(k0*L*sin θ)]]*Tabla14[[#This Row],[sin³ θ]]</f>
        <v>0.218981399598949</v>
      </c>
    </row>
    <row r="815" customFormat="false" ht="15" hidden="false" customHeight="false" outlineLevel="0" collapsed="false">
      <c r="A815" s="14" t="n">
        <f aca="false">A814+0.001</f>
        <v>0.813000000000001</v>
      </c>
      <c r="B815" s="14" t="n">
        <f aca="false">(SIN(0.5*'Parche Rectangular'!$C$9*'Parche Rectangular'!$C$12*COS(A815))/COS(A815))^2</f>
        <v>0.777419044787648</v>
      </c>
      <c r="C815" s="14" t="n">
        <f aca="false">BESSELJ('Parche Rectangular'!$C$9*'Parche Rectangular'!$C$16*SIN(A815),0)</f>
        <v>0.736893956435208</v>
      </c>
      <c r="D815" s="14" t="n">
        <f aca="false">SIN(A815)^3</f>
        <v>0.383214682784394</v>
      </c>
      <c r="E815" s="14" t="n">
        <f aca="false">Tabla14[[#This Row],[( sin(0.5*k0*W*cos θ)/cos θ )²]]*Tabla14[[#This Row],[J0(k0*L*sin θ)]]*Tabla14[[#This Row],[sin³ θ]]</f>
        <v>0.219534263046456</v>
      </c>
    </row>
    <row r="816" customFormat="false" ht="15" hidden="false" customHeight="false" outlineLevel="0" collapsed="false">
      <c r="A816" s="14" t="n">
        <f aca="false">A815+0.001</f>
        <v>0.814000000000001</v>
      </c>
      <c r="B816" s="14" t="n">
        <f aca="false">(SIN(0.5*'Parche Rectangular'!$C$9*'Parche Rectangular'!$C$12*COS(A816))/COS(A816))^2</f>
        <v>0.777658052814193</v>
      </c>
      <c r="C816" s="14" t="n">
        <f aca="false">BESSELJ('Parche Rectangular'!$C$9*'Parche Rectangular'!$C$16*SIN(A816),0)</f>
        <v>0.736431544875268</v>
      </c>
      <c r="D816" s="14" t="n">
        <f aca="false">SIN(A816)^3</f>
        <v>0.384303005323461</v>
      </c>
      <c r="E816" s="14" t="n">
        <f aca="false">Tabla14[[#This Row],[( sin(0.5*k0*W*cos θ)/cos θ )²]]*Tabla14[[#This Row],[J0(k0*L*sin θ)]]*Tabla14[[#This Row],[sin³ θ]]</f>
        <v>0.220087226448793</v>
      </c>
    </row>
    <row r="817" customFormat="false" ht="15" hidden="false" customHeight="false" outlineLevel="0" collapsed="false">
      <c r="A817" s="14" t="n">
        <f aca="false">A816+0.001</f>
        <v>0.815000000000001</v>
      </c>
      <c r="B817" s="14" t="n">
        <f aca="false">(SIN(0.5*'Parche Rectangular'!$C$9*'Parche Rectangular'!$C$12*COS(A817))/COS(A817))^2</f>
        <v>0.777897091873036</v>
      </c>
      <c r="C817" s="14" t="n">
        <f aca="false">BESSELJ('Parche Rectangular'!$C$9*'Parche Rectangular'!$C$16*SIN(A817),0)</f>
        <v>0.735969316082617</v>
      </c>
      <c r="D817" s="14" t="n">
        <f aca="false">SIN(A817)^3</f>
        <v>0.385392231370637</v>
      </c>
      <c r="E817" s="14" t="n">
        <f aca="false">Tabla14[[#This Row],[( sin(0.5*k0*W*cos θ)/cos θ )²]]*Tabla14[[#This Row],[J0(k0*L*sin θ)]]*Tabla14[[#This Row],[sin³ θ]]</f>
        <v>0.220640286165836</v>
      </c>
    </row>
    <row r="818" customFormat="false" ht="15" hidden="false" customHeight="false" outlineLevel="0" collapsed="false">
      <c r="A818" s="14" t="n">
        <f aca="false">A817+0.001</f>
        <v>0.816000000000001</v>
      </c>
      <c r="B818" s="14" t="n">
        <f aca="false">(SIN(0.5*'Parche Rectangular'!$C$9*'Parche Rectangular'!$C$12*COS(A818))/COS(A818))^2</f>
        <v>0.77813616099899</v>
      </c>
      <c r="C818" s="14" t="n">
        <f aca="false">BESSELJ('Parche Rectangular'!$C$9*'Parche Rectangular'!$C$16*SIN(A818),0)</f>
        <v>0.735507271837107</v>
      </c>
      <c r="D818" s="14" t="n">
        <f aca="false">SIN(A818)^3</f>
        <v>0.386482355240285</v>
      </c>
      <c r="E818" s="14" t="n">
        <f aca="false">Tabla14[[#This Row],[( sin(0.5*k0*W*cos θ)/cos θ )²]]*Tabla14[[#This Row],[J0(k0*L*sin θ)]]*Tabla14[[#This Row],[sin³ θ]]</f>
        <v>0.221193438557934</v>
      </c>
    </row>
    <row r="819" customFormat="false" ht="15" hidden="false" customHeight="false" outlineLevel="0" collapsed="false">
      <c r="A819" s="14" t="n">
        <f aca="false">A818+0.001</f>
        <v>0.817000000000001</v>
      </c>
      <c r="B819" s="14" t="n">
        <f aca="false">(SIN(0.5*'Parche Rectangular'!$C$9*'Parche Rectangular'!$C$12*COS(A819))/COS(A819))^2</f>
        <v>0.77837525922604</v>
      </c>
      <c r="C819" s="14" t="n">
        <f aca="false">BESSELJ('Parche Rectangular'!$C$9*'Parche Rectangular'!$C$16*SIN(A819),0)</f>
        <v>0.735045413916316</v>
      </c>
      <c r="D819" s="14" t="n">
        <f aca="false">SIN(A819)^3</f>
        <v>0.38757337123432</v>
      </c>
      <c r="E819" s="14" t="n">
        <f aca="false">Tabla14[[#This Row],[( sin(0.5*k0*W*cos θ)/cos θ )²]]*Tabla14[[#This Row],[J0(k0*L*sin θ)]]*Tabla14[[#This Row],[sin³ θ]]</f>
        <v>0.221746679985962</v>
      </c>
    </row>
    <row r="820" customFormat="false" ht="15" hidden="false" customHeight="false" outlineLevel="0" collapsed="false">
      <c r="A820" s="14" t="n">
        <f aca="false">A819+0.001</f>
        <v>0.818000000000001</v>
      </c>
      <c r="B820" s="14" t="n">
        <f aca="false">(SIN(0.5*'Parche Rectangular'!$C$9*'Parche Rectangular'!$C$12*COS(A820))/COS(A820))^2</f>
        <v>0.778614385587354</v>
      </c>
      <c r="C820" s="14" t="n">
        <f aca="false">BESSELJ('Parche Rectangular'!$C$9*'Parche Rectangular'!$C$16*SIN(A820),0)</f>
        <v>0.73458374409555</v>
      </c>
      <c r="D820" s="14" t="n">
        <f aca="false">SIN(A820)^3</f>
        <v>0.38866527364226</v>
      </c>
      <c r="E820" s="14" t="n">
        <f aca="false">Tabla14[[#This Row],[( sin(0.5*k0*W*cos θ)/cos θ )²]]*Tabla14[[#This Row],[J0(k0*L*sin θ)]]*Tabla14[[#This Row],[sin³ θ]]</f>
        <v>0.222300006811374</v>
      </c>
    </row>
    <row r="821" customFormat="false" ht="15" hidden="false" customHeight="false" outlineLevel="0" collapsed="false">
      <c r="A821" s="14" t="n">
        <f aca="false">A820+0.001</f>
        <v>0.819000000000001</v>
      </c>
      <c r="B821" s="14" t="n">
        <f aca="false">(SIN(0.5*'Parche Rectangular'!$C$9*'Parche Rectangular'!$C$12*COS(A821))/COS(A821))^2</f>
        <v>0.778853539115281</v>
      </c>
      <c r="C821" s="14" t="n">
        <f aca="false">BESSELJ('Parche Rectangular'!$C$9*'Parche Rectangular'!$C$16*SIN(A821),0)</f>
        <v>0.734122264147832</v>
      </c>
      <c r="D821" s="14" t="n">
        <f aca="false">SIN(A821)^3</f>
        <v>0.389758056741267</v>
      </c>
      <c r="E821" s="14" t="n">
        <f aca="false">Tabla14[[#This Row],[( sin(0.5*k0*W*cos θ)/cos θ )²]]*Tabla14[[#This Row],[J0(k0*L*sin θ)]]*Tabla14[[#This Row],[sin³ θ]]</f>
        <v>0.222853415396256</v>
      </c>
    </row>
    <row r="822" customFormat="false" ht="15" hidden="false" customHeight="false" outlineLevel="0" collapsed="false">
      <c r="A822" s="14" t="n">
        <f aca="false">A821+0.001</f>
        <v>0.820000000000001</v>
      </c>
      <c r="B822" s="14" t="n">
        <f aca="false">(SIN(0.5*'Parche Rectangular'!$C$9*'Parche Rectangular'!$C$12*COS(A822))/COS(A822))^2</f>
        <v>0.779092718841354</v>
      </c>
      <c r="C822" s="14" t="n">
        <f aca="false">BESSELJ('Parche Rectangular'!$C$9*'Parche Rectangular'!$C$16*SIN(A822),0)</f>
        <v>0.7336609758439</v>
      </c>
      <c r="D822" s="14" t="n">
        <f aca="false">SIN(A822)^3</f>
        <v>0.3908517147962</v>
      </c>
      <c r="E822" s="14" t="n">
        <f aca="false">Tabla14[[#This Row],[( sin(0.5*k0*W*cos θ)/cos θ )²]]*Tabla14[[#This Row],[J0(k0*L*sin θ)]]*Tabla14[[#This Row],[sin³ θ]]</f>
        <v>0.223406902103381</v>
      </c>
    </row>
    <row r="823" customFormat="false" ht="15" hidden="false" customHeight="false" outlineLevel="0" collapsed="false">
      <c r="A823" s="14" t="n">
        <f aca="false">A822+0.001</f>
        <v>0.821000000000001</v>
      </c>
      <c r="B823" s="14" t="n">
        <f aca="false">(SIN(0.5*'Parche Rectangular'!$C$9*'Parche Rectangular'!$C$12*COS(A823))/COS(A823))^2</f>
        <v>0.779331923796301</v>
      </c>
      <c r="C823" s="14" t="n">
        <f aca="false">BESSELJ('Parche Rectangular'!$C$9*'Parche Rectangular'!$C$16*SIN(A823),0)</f>
        <v>0.7331998809522</v>
      </c>
      <c r="D823" s="14" t="n">
        <f aca="false">SIN(A823)^3</f>
        <v>0.39194624205966</v>
      </c>
      <c r="E823" s="14" t="n">
        <f aca="false">Tabla14[[#This Row],[( sin(0.5*k0*W*cos θ)/cos θ )²]]*Tabla14[[#This Row],[J0(k0*L*sin θ)]]*Tabla14[[#This Row],[sin³ θ]]</f>
        <v>0.223960463296259</v>
      </c>
    </row>
    <row r="824" customFormat="false" ht="15" hidden="false" customHeight="false" outlineLevel="0" collapsed="false">
      <c r="A824" s="14" t="n">
        <f aca="false">A823+0.001</f>
        <v>0.822000000000001</v>
      </c>
      <c r="B824" s="14" t="n">
        <f aca="false">(SIN(0.5*'Parche Rectangular'!$C$9*'Parche Rectangular'!$C$12*COS(A824))/COS(A824))^2</f>
        <v>0.779571153010039</v>
      </c>
      <c r="C824" s="14" t="n">
        <f aca="false">BESSELJ('Parche Rectangular'!$C$9*'Parche Rectangular'!$C$16*SIN(A824),0)</f>
        <v>0.732738981238881</v>
      </c>
      <c r="D824" s="14" t="n">
        <f aca="false">SIN(A824)^3</f>
        <v>0.39304163277204</v>
      </c>
      <c r="E824" s="14" t="n">
        <f aca="false">Tabla14[[#This Row],[( sin(0.5*k0*W*cos θ)/cos θ )²]]*Tabla14[[#This Row],[J0(k0*L*sin θ)]]*Tabla14[[#This Row],[sin³ θ]]</f>
        <v>0.22451409533919</v>
      </c>
    </row>
    <row r="825" customFormat="false" ht="15" hidden="false" customHeight="false" outlineLevel="0" collapsed="false">
      <c r="A825" s="14" t="n">
        <f aca="false">A824+0.001</f>
        <v>0.823000000000001</v>
      </c>
      <c r="B825" s="14" t="n">
        <f aca="false">(SIN(0.5*'Parche Rectangular'!$C$9*'Parche Rectangular'!$C$12*COS(A825))/COS(A825))^2</f>
        <v>0.779810405511688</v>
      </c>
      <c r="C825" s="14" t="n">
        <f aca="false">BESSELJ('Parche Rectangular'!$C$9*'Parche Rectangular'!$C$16*SIN(A825),0)</f>
        <v>0.732278278467789</v>
      </c>
      <c r="D825" s="14" t="n">
        <f aca="false">SIN(A825)^3</f>
        <v>0.39413788116157</v>
      </c>
      <c r="E825" s="14" t="n">
        <f aca="false">Tabla14[[#This Row],[( sin(0.5*k0*W*cos θ)/cos θ )²]]*Tabla14[[#This Row],[J0(k0*L*sin θ)]]*Tabla14[[#This Row],[sin³ θ]]</f>
        <v>0.225067794597321</v>
      </c>
    </row>
    <row r="826" customFormat="false" ht="15" hidden="false" customHeight="false" outlineLevel="0" collapsed="false">
      <c r="A826" s="14" t="n">
        <f aca="false">A825+0.001</f>
        <v>0.824000000000001</v>
      </c>
      <c r="B826" s="14" t="n">
        <f aca="false">(SIN(0.5*'Parche Rectangular'!$C$9*'Parche Rectangular'!$C$12*COS(A826))/COS(A826))^2</f>
        <v>0.780049680329567</v>
      </c>
      <c r="C826" s="14" t="n">
        <f aca="false">BESSELJ('Parche Rectangular'!$C$9*'Parche Rectangular'!$C$16*SIN(A826),0)</f>
        <v>0.731817774400462</v>
      </c>
      <c r="D826" s="14" t="n">
        <f aca="false">SIN(A826)^3</f>
        <v>0.395234981444364</v>
      </c>
      <c r="E826" s="14" t="n">
        <f aca="false">Tabla14[[#This Row],[( sin(0.5*k0*W*cos θ)/cos θ )²]]*Tabla14[[#This Row],[J0(k0*L*sin θ)]]*Tabla14[[#This Row],[sin³ θ]]</f>
        <v>0.225621557436695</v>
      </c>
    </row>
    <row r="827" customFormat="false" ht="15" hidden="false" customHeight="false" outlineLevel="0" collapsed="false">
      <c r="A827" s="14" t="n">
        <f aca="false">A826+0.001</f>
        <v>0.825000000000001</v>
      </c>
      <c r="B827" s="14" t="n">
        <f aca="false">(SIN(0.5*'Parche Rectangular'!$C$9*'Parche Rectangular'!$C$12*COS(A827))/COS(A827))^2</f>
        <v>0.780288976491201</v>
      </c>
      <c r="C827" s="14" t="n">
        <f aca="false">BESSELJ('Parche Rectangular'!$C$9*'Parche Rectangular'!$C$16*SIN(A827),0)</f>
        <v>0.731357470796127</v>
      </c>
      <c r="D827" s="14" t="n">
        <f aca="false">SIN(A827)^3</f>
        <v>0.396332927824472</v>
      </c>
      <c r="E827" s="14" t="n">
        <f aca="false">Tabla14[[#This Row],[( sin(0.5*k0*W*cos θ)/cos θ )²]]*Tabla14[[#This Row],[J0(k0*L*sin θ)]]*Tabla14[[#This Row],[sin³ θ]]</f>
        <v>0.226175380224302</v>
      </c>
    </row>
    <row r="828" customFormat="false" ht="15" hidden="false" customHeight="false" outlineLevel="0" collapsed="false">
      <c r="A828" s="14" t="n">
        <f aca="false">A827+0.001</f>
        <v>0.826000000000001</v>
      </c>
      <c r="B828" s="14" t="n">
        <f aca="false">(SIN(0.5*'Parche Rectangular'!$C$9*'Parche Rectangular'!$C$12*COS(A828))/COS(A828))^2</f>
        <v>0.780528293023325</v>
      </c>
      <c r="C828" s="14" t="n">
        <f aca="false">BESSELJ('Parche Rectangular'!$C$9*'Parche Rectangular'!$C$16*SIN(A828),0)</f>
        <v>0.730897369411692</v>
      </c>
      <c r="D828" s="14" t="n">
        <f aca="false">SIN(A828)^3</f>
        <v>0.397431714493926</v>
      </c>
      <c r="E828" s="14" t="n">
        <f aca="false">Tabla14[[#This Row],[( sin(0.5*k0*W*cos θ)/cos θ )²]]*Tabla14[[#This Row],[J0(k0*L*sin θ)]]*Tabla14[[#This Row],[sin³ θ]]</f>
        <v>0.226729259328137</v>
      </c>
    </row>
    <row r="829" customFormat="false" ht="15" hidden="false" customHeight="false" outlineLevel="0" collapsed="false">
      <c r="A829" s="14" t="n">
        <f aca="false">A828+0.001</f>
        <v>0.827000000000001</v>
      </c>
      <c r="B829" s="14" t="n">
        <f aca="false">(SIN(0.5*'Parche Rectangular'!$C$9*'Parche Rectangular'!$C$12*COS(A829))/COS(A829))^2</f>
        <v>0.780767628951888</v>
      </c>
      <c r="C829" s="14" t="n">
        <f aca="false">BESSELJ('Parche Rectangular'!$C$9*'Parche Rectangular'!$C$16*SIN(A829),0)</f>
        <v>0.730437472001739</v>
      </c>
      <c r="D829" s="14" t="n">
        <f aca="false">SIN(A829)^3</f>
        <v>0.398531335632787</v>
      </c>
      <c r="E829" s="14" t="n">
        <f aca="false">Tabla14[[#This Row],[( sin(0.5*k0*W*cos θ)/cos θ )²]]*Tabla14[[#This Row],[J0(k0*L*sin θ)]]*Tabla14[[#This Row],[sin³ θ]]</f>
        <v>0.227283191117249</v>
      </c>
    </row>
    <row r="830" customFormat="false" ht="15" hidden="false" customHeight="false" outlineLevel="0" collapsed="false">
      <c r="A830" s="14" t="n">
        <f aca="false">A829+0.001</f>
        <v>0.828000000000001</v>
      </c>
      <c r="B830" s="14" t="n">
        <f aca="false">(SIN(0.5*'Parche Rectangular'!$C$9*'Parche Rectangular'!$C$12*COS(A830))/COS(A830))^2</f>
        <v>0.781006983302057</v>
      </c>
      <c r="C830" s="14" t="n">
        <f aca="false">BESSELJ('Parche Rectangular'!$C$9*'Parche Rectangular'!$C$16*SIN(A830),0)</f>
        <v>0.729977780318525</v>
      </c>
      <c r="D830" s="14" t="n">
        <f aca="false">SIN(A830)^3</f>
        <v>0.399631785409195</v>
      </c>
      <c r="E830" s="14" t="n">
        <f aca="false">Tabla14[[#This Row],[( sin(0.5*k0*W*cos θ)/cos θ )²]]*Tabla14[[#This Row],[J0(k0*L*sin θ)]]*Tabla14[[#This Row],[sin³ θ]]</f>
        <v>0.227837171961792</v>
      </c>
    </row>
    <row r="831" customFormat="false" ht="15" hidden="false" customHeight="false" outlineLevel="0" collapsed="false">
      <c r="A831" s="14" t="n">
        <f aca="false">A830+0.001</f>
        <v>0.829000000000001</v>
      </c>
      <c r="B831" s="14" t="n">
        <f aca="false">(SIN(0.5*'Parche Rectangular'!$C$9*'Parche Rectangular'!$C$12*COS(A831))/COS(A831))^2</f>
        <v>0.781246355098218</v>
      </c>
      <c r="C831" s="14" t="n">
        <f aca="false">BESSELJ('Parche Rectangular'!$C$9*'Parche Rectangular'!$C$16*SIN(A831),0)</f>
        <v>0.72951829611197</v>
      </c>
      <c r="D831" s="14" t="n">
        <f aca="false">SIN(A831)^3</f>
        <v>0.400733057979417</v>
      </c>
      <c r="E831" s="14" t="n">
        <f aca="false">Tabla14[[#This Row],[( sin(0.5*k0*W*cos θ)/cos θ )²]]*Tabla14[[#This Row],[J0(k0*L*sin θ)]]*Tabla14[[#This Row],[sin³ θ]]</f>
        <v>0.228391198233082</v>
      </c>
    </row>
    <row r="832" customFormat="false" ht="15" hidden="false" customHeight="false" outlineLevel="0" collapsed="false">
      <c r="A832" s="14" t="n">
        <f aca="false">A831+0.001</f>
        <v>0.830000000000001</v>
      </c>
      <c r="B832" s="14" t="n">
        <f aca="false">(SIN(0.5*'Parche Rectangular'!$C$9*'Parche Rectangular'!$C$12*COS(A832))/COS(A832))^2</f>
        <v>0.781485743363987</v>
      </c>
      <c r="C832" s="14" t="n">
        <f aca="false">BESSELJ('Parche Rectangular'!$C$9*'Parche Rectangular'!$C$16*SIN(A832),0)</f>
        <v>0.729059021129657</v>
      </c>
      <c r="D832" s="14" t="n">
        <f aca="false">SIN(A832)^3</f>
        <v>0.401835147487894</v>
      </c>
      <c r="E832" s="14" t="n">
        <f aca="false">Tabla14[[#This Row],[( sin(0.5*k0*W*cos θ)/cos θ )²]]*Tabla14[[#This Row],[J0(k0*L*sin θ)]]*Tabla14[[#This Row],[sin³ θ]]</f>
        <v>0.228945266303645</v>
      </c>
    </row>
    <row r="833" customFormat="false" ht="15" hidden="false" customHeight="false" outlineLevel="0" collapsed="false">
      <c r="A833" s="14" t="n">
        <f aca="false">A832+0.001</f>
        <v>0.831000000000001</v>
      </c>
      <c r="B833" s="14" t="n">
        <f aca="false">(SIN(0.5*'Parche Rectangular'!$C$9*'Parche Rectangular'!$C$12*COS(A833))/COS(A833))^2</f>
        <v>0.781725147122205</v>
      </c>
      <c r="C833" s="14" t="n">
        <f aca="false">BESSELJ('Parche Rectangular'!$C$9*'Parche Rectangular'!$C$16*SIN(A833),0)</f>
        <v>0.728599957116824</v>
      </c>
      <c r="D833" s="14" t="n">
        <f aca="false">SIN(A833)^3</f>
        <v>0.402938048067294</v>
      </c>
      <c r="E833" s="14" t="n">
        <f aca="false">Tabla14[[#This Row],[( sin(0.5*k0*W*cos θ)/cos θ )²]]*Tabla14[[#This Row],[J0(k0*L*sin θ)]]*Tabla14[[#This Row],[sin³ θ]]</f>
        <v>0.22949937254727</v>
      </c>
    </row>
    <row r="834" customFormat="false" ht="15" hidden="false" customHeight="false" outlineLevel="0" collapsed="false">
      <c r="A834" s="14" t="n">
        <f aca="false">A833+0.001</f>
        <v>0.832000000000001</v>
      </c>
      <c r="B834" s="14" t="n">
        <f aca="false">(SIN(0.5*'Parche Rectangular'!$C$9*'Parche Rectangular'!$C$12*COS(A834))/COS(A834))^2</f>
        <v>0.781964565394949</v>
      </c>
      <c r="C834" s="14" t="n">
        <f aca="false">BESSELJ('Parche Rectangular'!$C$9*'Parche Rectangular'!$C$16*SIN(A834),0)</f>
        <v>0.72814110581636</v>
      </c>
      <c r="D834" s="14" t="n">
        <f aca="false">SIN(A834)^3</f>
        <v>0.404041753838554</v>
      </c>
      <c r="E834" s="14" t="n">
        <f aca="false">Tabla14[[#This Row],[( sin(0.5*k0*W*cos θ)/cos θ )²]]*Tabla14[[#This Row],[J0(k0*L*sin θ)]]*Tabla14[[#This Row],[sin³ θ]]</f>
        <v>0.230053513339061</v>
      </c>
    </row>
    <row r="835" customFormat="false" ht="15" hidden="false" customHeight="false" outlineLevel="0" collapsed="false">
      <c r="A835" s="14" t="n">
        <f aca="false">A834+0.001</f>
        <v>0.833000000000001</v>
      </c>
      <c r="B835" s="14" t="n">
        <f aca="false">(SIN(0.5*'Parche Rectangular'!$C$9*'Parche Rectangular'!$C$12*COS(A835))/COS(A835))^2</f>
        <v>0.782203997203533</v>
      </c>
      <c r="C835" s="14" t="n">
        <f aca="false">BESSELJ('Parche Rectangular'!$C$9*'Parche Rectangular'!$C$16*SIN(A835),0)</f>
        <v>0.727682468968802</v>
      </c>
      <c r="D835" s="14" t="n">
        <f aca="false">SIN(A835)^3</f>
        <v>0.405146258910936</v>
      </c>
      <c r="E835" s="14" t="n">
        <f aca="false">Tabla14[[#This Row],[( sin(0.5*k0*W*cos θ)/cos θ )²]]*Tabla14[[#This Row],[J0(k0*L*sin θ)]]*Tabla14[[#This Row],[sin³ θ]]</f>
        <v>0.230607685055493</v>
      </c>
    </row>
    <row r="836" customFormat="false" ht="15" hidden="false" customHeight="false" outlineLevel="0" collapsed="false">
      <c r="A836" s="14" t="n">
        <f aca="false">A835+0.001</f>
        <v>0.834000000000001</v>
      </c>
      <c r="B836" s="14" t="n">
        <f aca="false">(SIN(0.5*'Parche Rectangular'!$C$9*'Parche Rectangular'!$C$12*COS(A836))/COS(A836))^2</f>
        <v>0.782443441568512</v>
      </c>
      <c r="C836" s="14" t="n">
        <f aca="false">BESSELJ('Parche Rectangular'!$C$9*'Parche Rectangular'!$C$16*SIN(A836),0)</f>
        <v>0.727224048312323</v>
      </c>
      <c r="D836" s="14" t="n">
        <f aca="false">SIN(A836)^3</f>
        <v>0.40625155738207</v>
      </c>
      <c r="E836" s="14" t="n">
        <f aca="false">Tabla14[[#This Row],[( sin(0.5*k0*W*cos θ)/cos θ )²]]*Tabla14[[#This Row],[J0(k0*L*sin θ)]]*Tabla14[[#This Row],[sin³ θ]]</f>
        <v>0.231161884074457</v>
      </c>
    </row>
    <row r="837" customFormat="false" ht="15" hidden="false" customHeight="false" outlineLevel="0" collapsed="false">
      <c r="A837" s="14" t="n">
        <f aca="false">A836+0.001</f>
        <v>0.835000000000001</v>
      </c>
      <c r="B837" s="14" t="n">
        <f aca="false">(SIN(0.5*'Parche Rectangular'!$C$9*'Parche Rectangular'!$C$12*COS(A837))/COS(A837))^2</f>
        <v>0.782682897509687</v>
      </c>
      <c r="C837" s="14" t="n">
        <f aca="false">BESSELJ('Parche Rectangular'!$C$9*'Parche Rectangular'!$C$16*SIN(A837),0)</f>
        <v>0.726765845582737</v>
      </c>
      <c r="D837" s="14" t="n">
        <f aca="false">SIN(A837)^3</f>
        <v>0.407357643338009</v>
      </c>
      <c r="E837" s="14" t="n">
        <f aca="false">Tabla14[[#This Row],[( sin(0.5*k0*W*cos θ)/cos θ )²]]*Tabla14[[#This Row],[J0(k0*L*sin θ)]]*Tabla14[[#This Row],[sin³ θ]]</f>
        <v>0.231716106775315</v>
      </c>
    </row>
    <row r="838" customFormat="false" ht="15" hidden="false" customHeight="false" outlineLevel="0" collapsed="false">
      <c r="A838" s="14" t="n">
        <f aca="false">A837+0.001</f>
        <v>0.836000000000001</v>
      </c>
      <c r="B838" s="14" t="n">
        <f aca="false">(SIN(0.5*'Parche Rectangular'!$C$9*'Parche Rectangular'!$C$12*COS(A838))/COS(A838))^2</f>
        <v>0.782922364046109</v>
      </c>
      <c r="C838" s="14" t="n">
        <f aca="false">BESSELJ('Parche Rectangular'!$C$9*'Parche Rectangular'!$C$16*SIN(A838),0)</f>
        <v>0.726307862513486</v>
      </c>
      <c r="D838" s="14" t="n">
        <f aca="false">SIN(A838)^3</f>
        <v>0.408464510853271</v>
      </c>
      <c r="E838" s="14" t="n">
        <f aca="false">Tabla14[[#This Row],[( sin(0.5*k0*W*cos θ)/cos θ )²]]*Tabla14[[#This Row],[J0(k0*L*sin θ)]]*Tabla14[[#This Row],[sin³ θ]]</f>
        <v>0.232270349538953</v>
      </c>
    </row>
    <row r="839" customFormat="false" ht="15" hidden="false" customHeight="false" outlineLevel="0" collapsed="false">
      <c r="A839" s="14" t="n">
        <f aca="false">A838+0.001</f>
        <v>0.837000000000001</v>
      </c>
      <c r="B839" s="14" t="n">
        <f aca="false">(SIN(0.5*'Parche Rectangular'!$C$9*'Parche Rectangular'!$C$12*COS(A839))/COS(A839))^2</f>
        <v>0.783161840196082</v>
      </c>
      <c r="C839" s="14" t="n">
        <f aca="false">BESSELJ('Parche Rectangular'!$C$9*'Parche Rectangular'!$C$16*SIN(A839),0)</f>
        <v>0.725850100835638</v>
      </c>
      <c r="D839" s="14" t="n">
        <f aca="false">SIN(A839)^3</f>
        <v>0.409572153990894</v>
      </c>
      <c r="E839" s="14" t="n">
        <f aca="false">Tabla14[[#This Row],[( sin(0.5*k0*W*cos θ)/cos θ )²]]*Tabla14[[#This Row],[J0(k0*L*sin θ)]]*Tabla14[[#This Row],[sin³ θ]]</f>
        <v>0.232824608747831</v>
      </c>
    </row>
    <row r="840" customFormat="false" ht="15" hidden="false" customHeight="false" outlineLevel="0" collapsed="false">
      <c r="A840" s="14" t="n">
        <f aca="false">A839+0.001</f>
        <v>0.838000000000001</v>
      </c>
      <c r="B840" s="14" t="n">
        <f aca="false">(SIN(0.5*'Parche Rectangular'!$C$9*'Parche Rectangular'!$C$12*COS(A840))/COS(A840))^2</f>
        <v>0.783401324977169</v>
      </c>
      <c r="C840" s="14" t="n">
        <f aca="false">BESSELJ('Parche Rectangular'!$C$9*'Parche Rectangular'!$C$16*SIN(A840),0)</f>
        <v>0.725392562277885</v>
      </c>
      <c r="D840" s="14" t="n">
        <f aca="false">SIN(A840)^3</f>
        <v>0.410680566802485</v>
      </c>
      <c r="E840" s="14" t="n">
        <f aca="false">Tabla14[[#This Row],[( sin(0.5*k0*W*cos θ)/cos θ )²]]*Tabla14[[#This Row],[J0(k0*L*sin θ)]]*Tabla14[[#This Row],[sin³ θ]]</f>
        <v>0.233378880786034</v>
      </c>
    </row>
    <row r="841" customFormat="false" ht="15" hidden="false" customHeight="false" outlineLevel="0" collapsed="false">
      <c r="A841" s="14" t="n">
        <f aca="false">A840+0.001</f>
        <v>0.839000000000001</v>
      </c>
      <c r="B841" s="14" t="n">
        <f aca="false">(SIN(0.5*'Parche Rectangular'!$C$9*'Parche Rectangular'!$C$12*COS(A841))/COS(A841))^2</f>
        <v>0.783640817406193</v>
      </c>
      <c r="C841" s="14" t="n">
        <f aca="false">BESSELJ('Parche Rectangular'!$C$9*'Parche Rectangular'!$C$16*SIN(A841),0)</f>
        <v>0.724935248566532</v>
      </c>
      <c r="D841" s="14" t="n">
        <f aca="false">SIN(A841)^3</f>
        <v>0.411789743328265</v>
      </c>
      <c r="E841" s="14" t="n">
        <f aca="false">Tabla14[[#This Row],[( sin(0.5*k0*W*cos θ)/cos θ )²]]*Tabla14[[#This Row],[J0(k0*L*sin θ)]]*Tabla14[[#This Row],[sin³ θ]]</f>
        <v>0.233933162039325</v>
      </c>
    </row>
    <row r="842" customFormat="false" ht="15" hidden="false" customHeight="false" outlineLevel="0" collapsed="false">
      <c r="A842" s="14" t="n">
        <f aca="false">A841+0.001</f>
        <v>0.840000000000001</v>
      </c>
      <c r="B842" s="14" t="n">
        <f aca="false">(SIN(0.5*'Parche Rectangular'!$C$9*'Parche Rectangular'!$C$12*COS(A842))/COS(A842))^2</f>
        <v>0.783880316499244</v>
      </c>
      <c r="C842" s="14" t="n">
        <f aca="false">BESSELJ('Parche Rectangular'!$C$9*'Parche Rectangular'!$C$16*SIN(A842),0)</f>
        <v>0.724478161425498</v>
      </c>
      <c r="D842" s="14" t="n">
        <f aca="false">SIN(A842)^3</f>
        <v>0.412899677597125</v>
      </c>
      <c r="E842" s="14" t="n">
        <f aca="false">Tabla14[[#This Row],[( sin(0.5*k0*W*cos θ)/cos θ )²]]*Tabla14[[#This Row],[J0(k0*L*sin θ)]]*Tabla14[[#This Row],[sin³ θ]]</f>
        <v>0.234487448895194</v>
      </c>
    </row>
    <row r="843" customFormat="false" ht="15" hidden="false" customHeight="false" outlineLevel="0" collapsed="false">
      <c r="A843" s="14" t="n">
        <f aca="false">A842+0.001</f>
        <v>0.841000000000001</v>
      </c>
      <c r="B843" s="14" t="n">
        <f aca="false">(SIN(0.5*'Parche Rectangular'!$C$9*'Parche Rectangular'!$C$12*COS(A843))/COS(A843))^2</f>
        <v>0.784119821271681</v>
      </c>
      <c r="C843" s="14" t="n">
        <f aca="false">BESSELJ('Parche Rectangular'!$C$9*'Parche Rectangular'!$C$16*SIN(A843),0)</f>
        <v>0.724021302576306</v>
      </c>
      <c r="D843" s="14" t="n">
        <f aca="false">SIN(A843)^3</f>
        <v>0.41401036362667</v>
      </c>
      <c r="E843" s="14" t="n">
        <f aca="false">Tabla14[[#This Row],[( sin(0.5*k0*W*cos θ)/cos θ )²]]*Tabla14[[#This Row],[J0(k0*L*sin θ)]]*Tabla14[[#This Row],[sin³ θ]]</f>
        <v>0.23504173774291</v>
      </c>
    </row>
    <row r="844" customFormat="false" ht="15" hidden="false" customHeight="false" outlineLevel="0" collapsed="false">
      <c r="A844" s="14" t="n">
        <f aca="false">A843+0.001</f>
        <v>0.842000000000001</v>
      </c>
      <c r="B844" s="14" t="n">
        <f aca="false">(SIN(0.5*'Parche Rectangular'!$C$9*'Parche Rectangular'!$C$12*COS(A844))/COS(A844))^2</f>
        <v>0.784359330738141</v>
      </c>
      <c r="C844" s="14" t="n">
        <f aca="false">BESSELJ('Parche Rectangular'!$C$9*'Parche Rectangular'!$C$16*SIN(A844),0)</f>
        <v>0.723564673738085</v>
      </c>
      <c r="D844" s="14" t="n">
        <f aca="false">SIN(A844)^3</f>
        <v>0.415121795423272</v>
      </c>
      <c r="E844" s="14" t="n">
        <f aca="false">Tabla14[[#This Row],[( sin(0.5*k0*W*cos θ)/cos θ )²]]*Tabla14[[#This Row],[J0(k0*L*sin θ)]]*Tabla14[[#This Row],[sin³ θ]]</f>
        <v>0.235596024973574</v>
      </c>
    </row>
    <row r="845" customFormat="false" ht="15" hidden="false" customHeight="false" outlineLevel="0" collapsed="false">
      <c r="A845" s="14" t="n">
        <f aca="false">A844+0.001</f>
        <v>0.843000000000001</v>
      </c>
      <c r="B845" s="14" t="n">
        <f aca="false">(SIN(0.5*'Parche Rectangular'!$C$9*'Parche Rectangular'!$C$12*COS(A845))/COS(A845))^2</f>
        <v>0.784598843912535</v>
      </c>
      <c r="C845" s="14" t="n">
        <f aca="false">BESSELJ('Parche Rectangular'!$C$9*'Parche Rectangular'!$C$16*SIN(A845),0)</f>
        <v>0.723108276627559</v>
      </c>
      <c r="D845" s="14" t="n">
        <f aca="false">SIN(A845)^3</f>
        <v>0.416233966982121</v>
      </c>
      <c r="E845" s="14" t="n">
        <f aca="false">Tabla14[[#This Row],[( sin(0.5*k0*W*cos θ)/cos θ )²]]*Tabla14[[#This Row],[J0(k0*L*sin θ)]]*Tabla14[[#This Row],[sin³ θ]]</f>
        <v>0.236150306980166</v>
      </c>
    </row>
    <row r="846" customFormat="false" ht="15" hidden="false" customHeight="false" outlineLevel="0" collapsed="false">
      <c r="A846" s="14" t="n">
        <f aca="false">A845+0.001</f>
        <v>0.844000000000001</v>
      </c>
      <c r="B846" s="14" t="n">
        <f aca="false">(SIN(0.5*'Parche Rectangular'!$C$9*'Parche Rectangular'!$C$12*COS(A846))/COS(A846))^2</f>
        <v>0.784838359808059</v>
      </c>
      <c r="C846" s="14" t="n">
        <f aca="false">BESSELJ('Parche Rectangular'!$C$9*'Parche Rectangular'!$C$16*SIN(A846),0)</f>
        <v>0.722652112959044</v>
      </c>
      <c r="D846" s="14" t="n">
        <f aca="false">SIN(A846)^3</f>
        <v>0.417346872287271</v>
      </c>
      <c r="E846" s="14" t="n">
        <f aca="false">Tabla14[[#This Row],[( sin(0.5*k0*W*cos θ)/cos θ )²]]*Tabla14[[#This Row],[J0(k0*L*sin θ)]]*Tabla14[[#This Row],[sin³ θ]]</f>
        <v>0.2367045801576</v>
      </c>
    </row>
    <row r="847" customFormat="false" ht="15" hidden="false" customHeight="false" outlineLevel="0" collapsed="false">
      <c r="A847" s="14" t="n">
        <f aca="false">A846+0.001</f>
        <v>0.845000000000001</v>
      </c>
      <c r="B847" s="14" t="n">
        <f aca="false">(SIN(0.5*'Parche Rectangular'!$C$9*'Parche Rectangular'!$C$12*COS(A847))/COS(A847))^2</f>
        <v>0.785077877437194</v>
      </c>
      <c r="C847" s="14" t="n">
        <f aca="false">BESSELJ('Parche Rectangular'!$C$9*'Parche Rectangular'!$C$16*SIN(A847),0)</f>
        <v>0.722196184444446</v>
      </c>
      <c r="D847" s="14" t="n">
        <f aca="false">SIN(A847)^3</f>
        <v>0.418460505311692</v>
      </c>
      <c r="E847" s="14" t="n">
        <f aca="false">Tabla14[[#This Row],[( sin(0.5*k0*W*cos θ)/cos θ )²]]*Tabla14[[#This Row],[J0(k0*L*sin θ)]]*Tabla14[[#This Row],[sin³ θ]]</f>
        <v>0.237258840902772</v>
      </c>
    </row>
    <row r="848" customFormat="false" ht="15" hidden="false" customHeight="false" outlineLevel="0" collapsed="false">
      <c r="A848" s="14" t="n">
        <f aca="false">A847+0.001</f>
        <v>0.846000000000001</v>
      </c>
      <c r="B848" s="14" t="n">
        <f aca="false">(SIN(0.5*'Parche Rectangular'!$C$9*'Parche Rectangular'!$C$12*COS(A848))/COS(A848))^2</f>
        <v>0.785317395811714</v>
      </c>
      <c r="C848" s="14" t="n">
        <f aca="false">BESSELJ('Parche Rectangular'!$C$9*'Parche Rectangular'!$C$16*SIN(A848),0)</f>
        <v>0.721740492793253</v>
      </c>
      <c r="D848" s="14" t="n">
        <f aca="false">SIN(A848)^3</f>
        <v>0.419574860017324</v>
      </c>
      <c r="E848" s="14" t="n">
        <f aca="false">Tabla14[[#This Row],[( sin(0.5*k0*W*cos θ)/cos θ )²]]*Tabla14[[#This Row],[J0(k0*L*sin θ)]]*Tabla14[[#This Row],[sin³ θ]]</f>
        <v>0.23781308561461</v>
      </c>
    </row>
    <row r="849" customFormat="false" ht="15" hidden="false" customHeight="false" outlineLevel="0" collapsed="false">
      <c r="A849" s="14" t="n">
        <f aca="false">A848+0.001</f>
        <v>0.847000000000001</v>
      </c>
      <c r="B849" s="14" t="n">
        <f aca="false">(SIN(0.5*'Parche Rectangular'!$C$9*'Parche Rectangular'!$C$12*COS(A849))/COS(A849))^2</f>
        <v>0.785556913942688</v>
      </c>
      <c r="C849" s="14" t="n">
        <f aca="false">BESSELJ('Parche Rectangular'!$C$9*'Parche Rectangular'!$C$16*SIN(A849),0)</f>
        <v>0.721285039712532</v>
      </c>
      <c r="D849" s="14" t="n">
        <f aca="false">SIN(A849)^3</f>
        <v>0.420689930355121</v>
      </c>
      <c r="E849" s="14" t="n">
        <f aca="false">Tabla14[[#This Row],[( sin(0.5*k0*W*cos θ)/cos θ )²]]*Tabla14[[#This Row],[J0(k0*L*sin θ)]]*Tabla14[[#This Row],[sin³ θ]]</f>
        <v>0.238367310694128</v>
      </c>
    </row>
    <row r="850" customFormat="false" ht="15" hidden="false" customHeight="false" outlineLevel="0" collapsed="false">
      <c r="A850" s="14" t="n">
        <f aca="false">A849+0.001</f>
        <v>0.848000000000001</v>
      </c>
      <c r="B850" s="14" t="n">
        <f aca="false">(SIN(0.5*'Parche Rectangular'!$C$9*'Parche Rectangular'!$C$12*COS(A850))/COS(A850))^2</f>
        <v>0.785796430840483</v>
      </c>
      <c r="C850" s="14" t="n">
        <f aca="false">BESSELJ('Parche Rectangular'!$C$9*'Parche Rectangular'!$C$16*SIN(A850),0)</f>
        <v>0.720829826906925</v>
      </c>
      <c r="D850" s="14" t="n">
        <f aca="false">SIN(A850)^3</f>
        <v>0.421805710265105</v>
      </c>
      <c r="E850" s="14" t="n">
        <f aca="false">Tabla14[[#This Row],[( sin(0.5*k0*W*cos θ)/cos θ )²]]*Tabla14[[#This Row],[J0(k0*L*sin θ)]]*Tabla14[[#This Row],[sin³ θ]]</f>
        <v>0.238921512544472</v>
      </c>
    </row>
    <row r="851" customFormat="false" ht="15" hidden="false" customHeight="false" outlineLevel="0" collapsed="false">
      <c r="A851" s="14" t="n">
        <f aca="false">A850+0.001</f>
        <v>0.849000000000001</v>
      </c>
      <c r="B851" s="14" t="n">
        <f aca="false">(SIN(0.5*'Parche Rectangular'!$C$9*'Parche Rectangular'!$C$12*COS(A851))/COS(A851))^2</f>
        <v>0.78603594551477</v>
      </c>
      <c r="C851" s="14" t="n">
        <f aca="false">BESSELJ('Parche Rectangular'!$C$9*'Parche Rectangular'!$C$16*SIN(A851),0)</f>
        <v>0.720374856078645</v>
      </c>
      <c r="D851" s="14" t="n">
        <f aca="false">SIN(A851)^3</f>
        <v>0.422922193676417</v>
      </c>
      <c r="E851" s="14" t="n">
        <f aca="false">Tabla14[[#This Row],[( sin(0.5*k0*W*cos θ)/cos θ )²]]*Tabla14[[#This Row],[J0(k0*L*sin θ)]]*Tabla14[[#This Row],[sin³ θ]]</f>
        <v>0.239475687570973</v>
      </c>
    </row>
    <row r="852" customFormat="false" ht="15" hidden="false" customHeight="false" outlineLevel="0" collapsed="false">
      <c r="A852" s="14" t="n">
        <f aca="false">A851+0.001</f>
        <v>0.850000000000001</v>
      </c>
      <c r="B852" s="14" t="n">
        <f aca="false">(SIN(0.5*'Parche Rectangular'!$C$9*'Parche Rectangular'!$C$12*COS(A852))/COS(A852))^2</f>
        <v>0.786275456974529</v>
      </c>
      <c r="C852" s="14" t="n">
        <f aca="false">BESSELJ('Parche Rectangular'!$C$9*'Parche Rectangular'!$C$16*SIN(A852),0)</f>
        <v>0.719920128927468</v>
      </c>
      <c r="D852" s="14" t="n">
        <f aca="false">SIN(A852)^3</f>
        <v>0.424039374507366</v>
      </c>
      <c r="E852" s="14" t="n">
        <f aca="false">Tabla14[[#This Row],[( sin(0.5*k0*W*cos θ)/cos θ )²]]*Tabla14[[#This Row],[J0(k0*L*sin θ)]]*Tabla14[[#This Row],[sin³ θ]]</f>
        <v>0.240029832181196</v>
      </c>
    </row>
    <row r="853" customFormat="false" ht="15" hidden="false" customHeight="false" outlineLevel="0" collapsed="false">
      <c r="A853" s="14" t="n">
        <f aca="false">A852+0.001</f>
        <v>0.851000000000001</v>
      </c>
      <c r="B853" s="14" t="n">
        <f aca="false">(SIN(0.5*'Parche Rectangular'!$C$9*'Parche Rectangular'!$C$12*COS(A853))/COS(A853))^2</f>
        <v>0.786514964228052</v>
      </c>
      <c r="C853" s="14" t="n">
        <f aca="false">BESSELJ('Parche Rectangular'!$C$9*'Parche Rectangular'!$C$16*SIN(A853),0)</f>
        <v>0.719465647150731</v>
      </c>
      <c r="D853" s="14" t="n">
        <f aca="false">SIN(A853)^3</f>
        <v>0.425157246665482</v>
      </c>
      <c r="E853" s="14" t="n">
        <f aca="false">Tabla14[[#This Row],[( sin(0.5*k0*W*cos θ)/cos θ )²]]*Tabla14[[#This Row],[J0(k0*L*sin θ)]]*Tabla14[[#This Row],[sin³ θ]]</f>
        <v>0.240583942784992</v>
      </c>
    </row>
    <row r="854" customFormat="false" ht="15" hidden="false" customHeight="false" outlineLevel="0" collapsed="false">
      <c r="A854" s="14" t="n">
        <f aca="false">A853+0.001</f>
        <v>0.852000000000001</v>
      </c>
      <c r="B854" s="14" t="n">
        <f aca="false">(SIN(0.5*'Parche Rectangular'!$C$9*'Parche Rectangular'!$C$12*COS(A854))/COS(A854))^2</f>
        <v>0.786754466282946</v>
      </c>
      <c r="C854" s="14" t="n">
        <f aca="false">BESSELJ('Parche Rectangular'!$C$9*'Parche Rectangular'!$C$16*SIN(A854),0)</f>
        <v>0.71901141244333</v>
      </c>
      <c r="D854" s="14" t="n">
        <f aca="false">SIN(A854)^3</f>
        <v>0.426275804047562</v>
      </c>
      <c r="E854" s="14" t="n">
        <f aca="false">Tabla14[[#This Row],[( sin(0.5*k0*W*cos θ)/cos θ )²]]*Tabla14[[#This Row],[J0(k0*L*sin θ)]]*Tabla14[[#This Row],[sin³ θ]]</f>
        <v>0.241138015794545</v>
      </c>
    </row>
    <row r="855" customFormat="false" ht="15" hidden="false" customHeight="false" outlineLevel="0" collapsed="false">
      <c r="A855" s="14" t="n">
        <f aca="false">A854+0.001</f>
        <v>0.853000000000001</v>
      </c>
      <c r="B855" s="14" t="n">
        <f aca="false">(SIN(0.5*'Parche Rectangular'!$C$9*'Parche Rectangular'!$C$12*COS(A855))/COS(A855))^2</f>
        <v>0.786993962146141</v>
      </c>
      <c r="C855" s="14" t="n">
        <f aca="false">BESSELJ('Parche Rectangular'!$C$9*'Parche Rectangular'!$C$16*SIN(A855),0)</f>
        <v>0.71855742649771</v>
      </c>
      <c r="D855" s="14" t="n">
        <f aca="false">SIN(A855)^3</f>
        <v>0.427395040539729</v>
      </c>
      <c r="E855" s="14" t="n">
        <f aca="false">Tabla14[[#This Row],[( sin(0.5*k0*W*cos θ)/cos θ )²]]*Tabla14[[#This Row],[J0(k0*L*sin θ)]]*Tabla14[[#This Row],[sin³ θ]]</f>
        <v>0.241692047624423</v>
      </c>
    </row>
    <row r="856" customFormat="false" ht="15" hidden="false" customHeight="false" outlineLevel="0" collapsed="false">
      <c r="A856" s="14" t="n">
        <f aca="false">A855+0.001</f>
        <v>0.854000000000001</v>
      </c>
      <c r="B856" s="14" t="n">
        <f aca="false">(SIN(0.5*'Parche Rectangular'!$C$9*'Parche Rectangular'!$C$12*COS(A856))/COS(A856))^2</f>
        <v>0.78723345082389</v>
      </c>
      <c r="C856" s="14" t="n">
        <f aca="false">BESSELJ('Parche Rectangular'!$C$9*'Parche Rectangular'!$C$16*SIN(A856),0)</f>
        <v>0.718103691003867</v>
      </c>
      <c r="D856" s="14" t="n">
        <f aca="false">SIN(A856)^3</f>
        <v>0.428514950017475</v>
      </c>
      <c r="E856" s="14" t="n">
        <f aca="false">Tabla14[[#This Row],[( sin(0.5*k0*W*cos θ)/cos θ )²]]*Tabla14[[#This Row],[J0(k0*L*sin θ)]]*Tabla14[[#This Row],[sin³ θ]]</f>
        <v>0.242246034691629</v>
      </c>
    </row>
    <row r="857" customFormat="false" ht="15" hidden="false" customHeight="false" outlineLevel="0" collapsed="false">
      <c r="A857" s="14" t="n">
        <f aca="false">A856+0.001</f>
        <v>0.855000000000001</v>
      </c>
      <c r="B857" s="14" t="n">
        <f aca="false">(SIN(0.5*'Parche Rectangular'!$C$9*'Parche Rectangular'!$C$12*COS(A857))/COS(A857))^2</f>
        <v>0.787472931321777</v>
      </c>
      <c r="C857" s="14" t="n">
        <f aca="false">BESSELJ('Parche Rectangular'!$C$9*'Parche Rectangular'!$C$16*SIN(A857),0)</f>
        <v>0.717650207649337</v>
      </c>
      <c r="D857" s="14" t="n">
        <f aca="false">SIN(A857)^3</f>
        <v>0.429635526345716</v>
      </c>
      <c r="E857" s="14" t="n">
        <f aca="false">Tabla14[[#This Row],[( sin(0.5*k0*W*cos θ)/cos θ )²]]*Tabla14[[#This Row],[J0(k0*L*sin θ)]]*Tabla14[[#This Row],[sin³ θ]]</f>
        <v>0.242799973415646</v>
      </c>
    </row>
    <row r="858" customFormat="false" ht="15" hidden="false" customHeight="false" outlineLevel="0" collapsed="false">
      <c r="A858" s="14" t="n">
        <f aca="false">A857+0.001</f>
        <v>0.856000000000001</v>
      </c>
      <c r="B858" s="14" t="n">
        <f aca="false">(SIN(0.5*'Parche Rectangular'!$C$9*'Parche Rectangular'!$C$12*COS(A858))/COS(A858))^2</f>
        <v>0.787712402644719</v>
      </c>
      <c r="C858" s="14" t="n">
        <f aca="false">BESSELJ('Parche Rectangular'!$C$9*'Parche Rectangular'!$C$16*SIN(A858),0)</f>
        <v>0.717196978119198</v>
      </c>
      <c r="D858" s="14" t="n">
        <f aca="false">SIN(A858)^3</f>
        <v>0.430756763378844</v>
      </c>
      <c r="E858" s="14" t="n">
        <f aca="false">Tabla14[[#This Row],[( sin(0.5*k0*W*cos θ)/cos θ )²]]*Tabla14[[#This Row],[J0(k0*L*sin θ)]]*Tabla14[[#This Row],[sin³ θ]]</f>
        <v>0.243353860218494</v>
      </c>
    </row>
    <row r="859" customFormat="false" ht="15" hidden="false" customHeight="false" outlineLevel="0" collapsed="false">
      <c r="A859" s="14" t="n">
        <f aca="false">A858+0.001</f>
        <v>0.857000000000001</v>
      </c>
      <c r="B859" s="14" t="n">
        <f aca="false">(SIN(0.5*'Parche Rectangular'!$C$9*'Parche Rectangular'!$C$12*COS(A859))/COS(A859))^2</f>
        <v>0.787951863796971</v>
      </c>
      <c r="C859" s="14" t="n">
        <f aca="false">BESSELJ('Parche Rectangular'!$C$9*'Parche Rectangular'!$C$16*SIN(A859),0)</f>
        <v>0.716744004096062</v>
      </c>
      <c r="D859" s="14" t="n">
        <f aca="false">SIN(A859)^3</f>
        <v>0.431878654960776</v>
      </c>
      <c r="E859" s="14" t="n">
        <f aca="false">Tabla14[[#This Row],[( sin(0.5*k0*W*cos θ)/cos θ )²]]*Tabla14[[#This Row],[J0(k0*L*sin θ)]]*Tabla14[[#This Row],[sin³ θ]]</f>
        <v>0.243907691524773</v>
      </c>
    </row>
    <row r="860" customFormat="false" ht="15" hidden="false" customHeight="false" outlineLevel="0" collapsed="false">
      <c r="A860" s="14" t="n">
        <f aca="false">A859+0.001</f>
        <v>0.858000000000001</v>
      </c>
      <c r="B860" s="14" t="n">
        <f aca="false">(SIN(0.5*'Parche Rectangular'!$C$9*'Parche Rectangular'!$C$12*COS(A860))/COS(A860))^2</f>
        <v>0.788191313782132</v>
      </c>
      <c r="C860" s="14" t="n">
        <f aca="false">BESSELJ('Parche Rectangular'!$C$9*'Parche Rectangular'!$C$16*SIN(A860),0)</f>
        <v>0.716291287260071</v>
      </c>
      <c r="D860" s="14" t="n">
        <f aca="false">SIN(A860)^3</f>
        <v>0.433001194925009</v>
      </c>
      <c r="E860" s="14" t="n">
        <f aca="false">Tabla14[[#This Row],[( sin(0.5*k0*W*cos θ)/cos θ )²]]*Tabla14[[#This Row],[J0(k0*L*sin θ)]]*Tabla14[[#This Row],[sin³ θ]]</f>
        <v>0.244461463761713</v>
      </c>
    </row>
    <row r="861" customFormat="false" ht="15" hidden="false" customHeight="false" outlineLevel="0" collapsed="false">
      <c r="A861" s="14" t="n">
        <f aca="false">A860+0.001</f>
        <v>0.859000000000001</v>
      </c>
      <c r="B861" s="14" t="n">
        <f aca="false">(SIN(0.5*'Parche Rectangular'!$C$9*'Parche Rectangular'!$C$12*COS(A861))/COS(A861))^2</f>
        <v>0.788430751603146</v>
      </c>
      <c r="C861" s="14" t="n">
        <f aca="false">BESSELJ('Parche Rectangular'!$C$9*'Parche Rectangular'!$C$16*SIN(A861),0)</f>
        <v>0.715838829288893</v>
      </c>
      <c r="D861" s="14" t="n">
        <f aca="false">SIN(A861)^3</f>
        <v>0.434124377094666</v>
      </c>
      <c r="E861" s="14" t="n">
        <f aca="false">Tabla14[[#This Row],[( sin(0.5*k0*W*cos θ)/cos θ )²]]*Tabla14[[#This Row],[J0(k0*L*sin θ)]]*Tabla14[[#This Row],[sin³ θ]]</f>
        <v>0.245015173359225</v>
      </c>
    </row>
    <row r="862" customFormat="false" ht="15" hidden="false" customHeight="false" outlineLevel="0" collapsed="false">
      <c r="A862" s="14" t="n">
        <f aca="false">A861+0.001</f>
        <v>0.860000000000001</v>
      </c>
      <c r="B862" s="14" t="n">
        <f aca="false">(SIN(0.5*'Parche Rectangular'!$C$9*'Parche Rectangular'!$C$12*COS(A862))/COS(A862))^2</f>
        <v>0.78867017626231</v>
      </c>
      <c r="C862" s="14" t="n">
        <f aca="false">BESSELJ('Parche Rectangular'!$C$9*'Parche Rectangular'!$C$16*SIN(A862),0)</f>
        <v>0.715386631857722</v>
      </c>
      <c r="D862" s="14" t="n">
        <f aca="false">SIN(A862)^3</f>
        <v>0.435248195282553</v>
      </c>
      <c r="E862" s="14" t="n">
        <f aca="false">Tabla14[[#This Row],[( sin(0.5*k0*W*cos θ)/cos θ )²]]*Tabla14[[#This Row],[J0(k0*L*sin θ)]]*Tabla14[[#This Row],[sin³ θ]]</f>
        <v>0.24556881674995</v>
      </c>
    </row>
    <row r="863" customFormat="false" ht="15" hidden="false" customHeight="false" outlineLevel="0" collapsed="false">
      <c r="A863" s="14" t="n">
        <f aca="false">A862+0.001</f>
        <v>0.861000000000001</v>
      </c>
      <c r="B863" s="14" t="n">
        <f aca="false">(SIN(0.5*'Parche Rectangular'!$C$9*'Parche Rectangular'!$C$12*COS(A863))/COS(A863))^2</f>
        <v>0.788909586761274</v>
      </c>
      <c r="C863" s="14" t="n">
        <f aca="false">BESSELJ('Parche Rectangular'!$C$9*'Parche Rectangular'!$C$16*SIN(A863),0)</f>
        <v>0.714934696639265</v>
      </c>
      <c r="D863" s="14" t="n">
        <f aca="false">SIN(A863)^3</f>
        <v>0.436372643291209</v>
      </c>
      <c r="E863" s="14" t="n">
        <f aca="false">Tabla14[[#This Row],[( sin(0.5*k0*W*cos θ)/cos θ )²]]*Tabla14[[#This Row],[J0(k0*L*sin θ)]]*Tabla14[[#This Row],[sin³ θ]]</f>
        <v>0.246122390369306</v>
      </c>
    </row>
    <row r="864" customFormat="false" ht="15" hidden="false" customHeight="false" outlineLevel="0" collapsed="false">
      <c r="A864" s="14" t="n">
        <f aca="false">A863+0.001</f>
        <v>0.862000000000001</v>
      </c>
      <c r="B864" s="14" t="n">
        <f aca="false">(SIN(0.5*'Parche Rectangular'!$C$9*'Parche Rectangular'!$C$12*COS(A864))/COS(A864))^2</f>
        <v>0.789148982101052</v>
      </c>
      <c r="C864" s="14" t="n">
        <f aca="false">BESSELJ('Parche Rectangular'!$C$9*'Parche Rectangular'!$C$16*SIN(A864),0)</f>
        <v>0.714483025303748</v>
      </c>
      <c r="D864" s="14" t="n">
        <f aca="false">SIN(A864)^3</f>
        <v>0.437497714912956</v>
      </c>
      <c r="E864" s="14" t="n">
        <f aca="false">Tabla14[[#This Row],[( sin(0.5*k0*W*cos θ)/cos θ )²]]*Tabla14[[#This Row],[J0(k0*L*sin θ)]]*Tabla14[[#This Row],[sin³ θ]]</f>
        <v>0.246675890655538</v>
      </c>
    </row>
    <row r="865" customFormat="false" ht="15" hidden="false" customHeight="false" outlineLevel="0" collapsed="false">
      <c r="A865" s="14" t="n">
        <f aca="false">A864+0.001</f>
        <v>0.863000000000001</v>
      </c>
      <c r="B865" s="14" t="n">
        <f aca="false">(SIN(0.5*'Parche Rectangular'!$C$9*'Parche Rectangular'!$C$12*COS(A865))/COS(A865))^2</f>
        <v>0.789388361282019</v>
      </c>
      <c r="C865" s="14" t="n">
        <f aca="false">BESSELJ('Parche Rectangular'!$C$9*'Parche Rectangular'!$C$16*SIN(A865),0)</f>
        <v>0.714031619518903</v>
      </c>
      <c r="D865" s="14" t="n">
        <f aca="false">SIN(A865)^3</f>
        <v>0.438623403929954</v>
      </c>
      <c r="E865" s="14" t="n">
        <f aca="false">Tabla14[[#This Row],[( sin(0.5*k0*W*cos θ)/cos θ )²]]*Tabla14[[#This Row],[J0(k0*L*sin θ)]]*Tabla14[[#This Row],[sin³ θ]]</f>
        <v>0.247229314049765</v>
      </c>
    </row>
    <row r="866" customFormat="false" ht="15" hidden="false" customHeight="false" outlineLevel="0" collapsed="false">
      <c r="A866" s="14" t="n">
        <f aca="false">A865+0.001</f>
        <v>0.864000000000001</v>
      </c>
      <c r="B866" s="14" t="n">
        <f aca="false">(SIN(0.5*'Parche Rectangular'!$C$9*'Parche Rectangular'!$C$12*COS(A866))/COS(A866))^2</f>
        <v>0.789627723303922</v>
      </c>
      <c r="C866" s="14" t="n">
        <f aca="false">BESSELJ('Parche Rectangular'!$C$9*'Parche Rectangular'!$C$16*SIN(A866),0)</f>
        <v>0.71358048094997</v>
      </c>
      <c r="D866" s="14" t="n">
        <f aca="false">SIN(A866)^3</f>
        <v>0.439749704114251</v>
      </c>
      <c r="E866" s="14" t="n">
        <f aca="false">Tabla14[[#This Row],[( sin(0.5*k0*W*cos θ)/cos θ )²]]*Tabla14[[#This Row],[J0(k0*L*sin θ)]]*Tabla14[[#This Row],[sin³ θ]]</f>
        <v>0.24778265699603</v>
      </c>
    </row>
    <row r="867" customFormat="false" ht="15" hidden="false" customHeight="false" outlineLevel="0" collapsed="false">
      <c r="A867" s="14" t="n">
        <f aca="false">A866+0.001</f>
        <v>0.865000000000001</v>
      </c>
      <c r="B867" s="14" t="n">
        <f aca="false">(SIN(0.5*'Parche Rectangular'!$C$9*'Parche Rectangular'!$C$12*COS(A867))/COS(A867))^2</f>
        <v>0.78986706716588</v>
      </c>
      <c r="C867" s="14" t="n">
        <f aca="false">BESSELJ('Parche Rectangular'!$C$9*'Parche Rectangular'!$C$16*SIN(A867),0)</f>
        <v>0.713129611259692</v>
      </c>
      <c r="D867" s="14" t="n">
        <f aca="false">SIN(A867)^3</f>
        <v>0.440876609227836</v>
      </c>
      <c r="E867" s="14" t="n">
        <f aca="false">Tabla14[[#This Row],[( sin(0.5*k0*W*cos θ)/cos θ )²]]*Tabla14[[#This Row],[J0(k0*L*sin θ)]]*Tabla14[[#This Row],[sin³ θ]]</f>
        <v>0.248335915941348</v>
      </c>
    </row>
    <row r="868" customFormat="false" ht="15" hidden="false" customHeight="false" outlineLevel="0" collapsed="false">
      <c r="A868" s="14" t="n">
        <f aca="false">A867+0.001</f>
        <v>0.866000000000001</v>
      </c>
      <c r="B868" s="14" t="n">
        <f aca="false">(SIN(0.5*'Parche Rectangular'!$C$9*'Parche Rectangular'!$C$12*COS(A868))/COS(A868))^2</f>
        <v>0.790106391866389</v>
      </c>
      <c r="C868" s="14" t="n">
        <f aca="false">BESSELJ('Parche Rectangular'!$C$9*'Parche Rectangular'!$C$16*SIN(A868),0)</f>
        <v>0.712679012108308</v>
      </c>
      <c r="D868" s="14" t="n">
        <f aca="false">SIN(A868)^3</f>
        <v>0.442004113022689</v>
      </c>
      <c r="E868" s="14" t="n">
        <f aca="false">Tabla14[[#This Row],[( sin(0.5*k0*W*cos θ)/cos θ )²]]*Tabla14[[#This Row],[J0(k0*L*sin θ)]]*Tabla14[[#This Row],[sin³ θ]]</f>
        <v>0.248889087335754</v>
      </c>
    </row>
    <row r="869" customFormat="false" ht="15" hidden="false" customHeight="false" outlineLevel="0" collapsed="false">
      <c r="A869" s="14" t="n">
        <f aca="false">A868+0.001</f>
        <v>0.867000000000001</v>
      </c>
      <c r="B869" s="14" t="n">
        <f aca="false">(SIN(0.5*'Parche Rectangular'!$C$9*'Parche Rectangular'!$C$12*COS(A869))/COS(A869))^2</f>
        <v>0.790345696403331</v>
      </c>
      <c r="C869" s="14" t="n">
        <f aca="false">BESSELJ('Parche Rectangular'!$C$9*'Parche Rectangular'!$C$16*SIN(A869),0)</f>
        <v>0.712228685153551</v>
      </c>
      <c r="D869" s="14" t="n">
        <f aca="false">SIN(A869)^3</f>
        <v>0.443132209240839</v>
      </c>
      <c r="E869" s="14" t="n">
        <f aca="false">Tabla14[[#This Row],[( sin(0.5*k0*W*cos θ)/cos θ )²]]*Tabla14[[#This Row],[J0(k0*L*sin θ)]]*Tabla14[[#This Row],[sin³ θ]]</f>
        <v>0.249442167632349</v>
      </c>
    </row>
    <row r="870" customFormat="false" ht="15" hidden="false" customHeight="false" outlineLevel="0" collapsed="false">
      <c r="A870" s="14" t="n">
        <f aca="false">A869+0.001</f>
        <v>0.868000000000001</v>
      </c>
      <c r="B870" s="14" t="n">
        <f aca="false">(SIN(0.5*'Parche Rectangular'!$C$9*'Parche Rectangular'!$C$12*COS(A870))/COS(A870))^2</f>
        <v>0.79058497977397</v>
      </c>
      <c r="C870" s="14" t="n">
        <f aca="false">BESSELJ('Parche Rectangular'!$C$9*'Parche Rectangular'!$C$16*SIN(A870),0)</f>
        <v>0.711778632050648</v>
      </c>
      <c r="D870" s="14" t="n">
        <f aca="false">SIN(A870)^3</f>
        <v>0.44426089161441</v>
      </c>
      <c r="E870" s="14" t="n">
        <f aca="false">Tabla14[[#This Row],[( sin(0.5*k0*W*cos θ)/cos θ )²]]*Tabla14[[#This Row],[J0(k0*L*sin θ)]]*Tabla14[[#This Row],[sin³ θ]]</f>
        <v>0.249995153287352</v>
      </c>
    </row>
    <row r="871" customFormat="false" ht="15" hidden="false" customHeight="false" outlineLevel="0" collapsed="false">
      <c r="A871" s="14" t="n">
        <f aca="false">A870+0.001</f>
        <v>0.869000000000001</v>
      </c>
      <c r="B871" s="14" t="n">
        <f aca="false">(SIN(0.5*'Parche Rectangular'!$C$9*'Parche Rectangular'!$C$12*COS(A871))/COS(A871))^2</f>
        <v>0.790824240974967</v>
      </c>
      <c r="C871" s="14" t="n">
        <f aca="false">BESSELJ('Parche Rectangular'!$C$9*'Parche Rectangular'!$C$16*SIN(A871),0)</f>
        <v>0.711328854452307</v>
      </c>
      <c r="D871" s="14" t="n">
        <f aca="false">SIN(A871)^3</f>
        <v>0.445390153865676</v>
      </c>
      <c r="E871" s="14" t="n">
        <f aca="false">Tabla14[[#This Row],[( sin(0.5*k0*W*cos θ)/cos θ )²]]*Tabla14[[#This Row],[J0(k0*L*sin θ)]]*Tabla14[[#This Row],[sin³ θ]]</f>
        <v>0.250548040760144</v>
      </c>
    </row>
    <row r="872" customFormat="false" ht="15" hidden="false" customHeight="false" outlineLevel="0" collapsed="false">
      <c r="A872" s="14" t="n">
        <f aca="false">A871+0.001</f>
        <v>0.870000000000001</v>
      </c>
      <c r="B872" s="14" t="n">
        <f aca="false">(SIN(0.5*'Parche Rectangular'!$C$9*'Parche Rectangular'!$C$12*COS(A872))/COS(A872))^2</f>
        <v>0.791063479002374</v>
      </c>
      <c r="C872" s="14" t="n">
        <f aca="false">BESSELJ('Parche Rectangular'!$C$9*'Parche Rectangular'!$C$16*SIN(A872),0)</f>
        <v>0.710879354008722</v>
      </c>
      <c r="D872" s="14" t="n">
        <f aca="false">SIN(A872)^3</f>
        <v>0.446519989707116</v>
      </c>
      <c r="E872" s="14" t="n">
        <f aca="false">Tabla14[[#This Row],[( sin(0.5*k0*W*cos θ)/cos θ )²]]*Tabla14[[#This Row],[J0(k0*L*sin θ)]]*Tabla14[[#This Row],[sin³ θ]]</f>
        <v>0.251100826513317</v>
      </c>
    </row>
    <row r="873" customFormat="false" ht="15" hidden="false" customHeight="false" outlineLevel="0" collapsed="false">
      <c r="A873" s="14" t="n">
        <f aca="false">A872+0.001</f>
        <v>0.871000000000001</v>
      </c>
      <c r="B873" s="14" t="n">
        <f aca="false">(SIN(0.5*'Parche Rectangular'!$C$9*'Parche Rectangular'!$C$12*COS(A873))/COS(A873))^2</f>
        <v>0.791302692851648</v>
      </c>
      <c r="C873" s="14" t="n">
        <f aca="false">BESSELJ('Parche Rectangular'!$C$9*'Parche Rectangular'!$C$16*SIN(A873),0)</f>
        <v>0.710430132367564</v>
      </c>
      <c r="D873" s="14" t="n">
        <f aca="false">SIN(A873)^3</f>
        <v>0.447650392841464</v>
      </c>
      <c r="E873" s="14" t="n">
        <f aca="false">Tabla14[[#This Row],[( sin(0.5*k0*W*cos θ)/cos θ )²]]*Tabla14[[#This Row],[J0(k0*L*sin θ)]]*Tabla14[[#This Row],[sin³ θ]]</f>
        <v>0.251653507012723</v>
      </c>
    </row>
    <row r="874" customFormat="false" ht="15" hidden="false" customHeight="false" outlineLevel="0" collapsed="false">
      <c r="A874" s="14" t="n">
        <f aca="false">A873+0.001</f>
        <v>0.872000000000001</v>
      </c>
      <c r="B874" s="14" t="n">
        <f aca="false">(SIN(0.5*'Parche Rectangular'!$C$9*'Parche Rectangular'!$C$12*COS(A874))/COS(A874))^2</f>
        <v>0.791541881517649</v>
      </c>
      <c r="C874" s="14" t="n">
        <f aca="false">BESSELJ('Parche Rectangular'!$C$9*'Parche Rectangular'!$C$16*SIN(A874),0)</f>
        <v>0.70998119117398</v>
      </c>
      <c r="D874" s="14" t="n">
        <f aca="false">SIN(A874)^3</f>
        <v>0.44878135696176</v>
      </c>
      <c r="E874" s="14" t="n">
        <f aca="false">Tabla14[[#This Row],[( sin(0.5*k0*W*cos θ)/cos θ )²]]*Tabla14[[#This Row],[J0(k0*L*sin θ)]]*Tabla14[[#This Row],[sin³ θ]]</f>
        <v>0.252206078727518</v>
      </c>
    </row>
    <row r="875" customFormat="false" ht="15" hidden="false" customHeight="false" outlineLevel="0" collapsed="false">
      <c r="A875" s="14" t="n">
        <f aca="false">A874+0.001</f>
        <v>0.873000000000001</v>
      </c>
      <c r="B875" s="14" t="n">
        <f aca="false">(SIN(0.5*'Parche Rectangular'!$C$9*'Parche Rectangular'!$C$12*COS(A875))/COS(A875))^2</f>
        <v>0.791781043994647</v>
      </c>
      <c r="C875" s="14" t="n">
        <f aca="false">BESSELJ('Parche Rectangular'!$C$9*'Parche Rectangular'!$C$16*SIN(A875),0)</f>
        <v>0.709532532070588</v>
      </c>
      <c r="D875" s="14" t="n">
        <f aca="false">SIN(A875)^3</f>
        <v>0.449912875751408</v>
      </c>
      <c r="E875" s="14" t="n">
        <f aca="false">Tabla14[[#This Row],[( sin(0.5*k0*W*cos θ)/cos θ )²]]*Tabla14[[#This Row],[J0(k0*L*sin θ)]]*Tabla14[[#This Row],[sin³ θ]]</f>
        <v>0.252758538130211</v>
      </c>
    </row>
    <row r="876" customFormat="false" ht="15" hidden="false" customHeight="false" outlineLevel="0" collapsed="false">
      <c r="A876" s="14" t="n">
        <f aca="false">A875+0.001</f>
        <v>0.874000000000001</v>
      </c>
      <c r="B876" s="14" t="n">
        <f aca="false">(SIN(0.5*'Parche Rectangular'!$C$9*'Parche Rectangular'!$C$12*COS(A876))/COS(A876))^2</f>
        <v>0.792020179276327</v>
      </c>
      <c r="C876" s="14" t="n">
        <f aca="false">BESSELJ('Parche Rectangular'!$C$9*'Parche Rectangular'!$C$16*SIN(A876),0)</f>
        <v>0.709084156697473</v>
      </c>
      <c r="D876" s="14" t="n">
        <f aca="false">SIN(A876)^3</f>
        <v>0.451044942884226</v>
      </c>
      <c r="E876" s="14" t="n">
        <f aca="false">Tabla14[[#This Row],[( sin(0.5*k0*W*cos θ)/cos θ )²]]*Tabla14[[#This Row],[J0(k0*L*sin θ)]]*Tabla14[[#This Row],[sin³ θ]]</f>
        <v>0.253310881696711</v>
      </c>
    </row>
    <row r="877" customFormat="false" ht="15" hidden="false" customHeight="false" outlineLevel="0" collapsed="false">
      <c r="A877" s="14" t="n">
        <f aca="false">A876+0.001</f>
        <v>0.875000000000001</v>
      </c>
      <c r="B877" s="14" t="n">
        <f aca="false">(SIN(0.5*'Parche Rectangular'!$C$9*'Parche Rectangular'!$C$12*COS(A877))/COS(A877))^2</f>
        <v>0.792259286355793</v>
      </c>
      <c r="C877" s="14" t="n">
        <f aca="false">BESSELJ('Parche Rectangular'!$C$9*'Parche Rectangular'!$C$16*SIN(A877),0)</f>
        <v>0.708636066692183</v>
      </c>
      <c r="D877" s="14" t="n">
        <f aca="false">SIN(A877)^3</f>
        <v>0.452177552024499</v>
      </c>
      <c r="E877" s="14" t="n">
        <f aca="false">Tabla14[[#This Row],[( sin(0.5*k0*W*cos θ)/cos θ )²]]*Tabla14[[#This Row],[J0(k0*L*sin θ)]]*Tabla14[[#This Row],[sin³ θ]]</f>
        <v>0.253863105906376</v>
      </c>
    </row>
    <row r="878" customFormat="false" ht="15" hidden="false" customHeight="false" outlineLevel="0" collapsed="false">
      <c r="A878" s="14" t="n">
        <f aca="false">A877+0.001</f>
        <v>0.876000000000001</v>
      </c>
      <c r="B878" s="14" t="n">
        <f aca="false">(SIN(0.5*'Parche Rectangular'!$C$9*'Parche Rectangular'!$C$12*COS(A878))/COS(A878))^2</f>
        <v>0.792498364225571</v>
      </c>
      <c r="C878" s="14" t="n">
        <f aca="false">BESSELJ('Parche Rectangular'!$C$9*'Parche Rectangular'!$C$16*SIN(A878),0)</f>
        <v>0.708188263689729</v>
      </c>
      <c r="D878" s="14" t="n">
        <f aca="false">SIN(A878)^3</f>
        <v>0.453310696827031</v>
      </c>
      <c r="E878" s="14" t="n">
        <f aca="false">Tabla14[[#This Row],[( sin(0.5*k0*W*cos θ)/cos θ )²]]*Tabla14[[#This Row],[J0(k0*L*sin θ)]]*Tabla14[[#This Row],[sin³ θ]]</f>
        <v>0.254415207242053</v>
      </c>
    </row>
    <row r="879" customFormat="false" ht="15" hidden="false" customHeight="false" outlineLevel="0" collapsed="false">
      <c r="A879" s="14" t="n">
        <f aca="false">A878+0.001</f>
        <v>0.877000000000001</v>
      </c>
      <c r="B879" s="14" t="n">
        <f aca="false">(SIN(0.5*'Parche Rectangular'!$C$9*'Parche Rectangular'!$C$12*COS(A879))/COS(A879))^2</f>
        <v>0.792737411877617</v>
      </c>
      <c r="C879" s="14" t="n">
        <f aca="false">BESSELJ('Parche Rectangular'!$C$9*'Parche Rectangular'!$C$16*SIN(A879),0)</f>
        <v>0.707740749322574</v>
      </c>
      <c r="D879" s="14" t="n">
        <f aca="false">SIN(A879)^3</f>
        <v>0.454444370937202</v>
      </c>
      <c r="E879" s="14" t="n">
        <f aca="false">Tabla14[[#This Row],[( sin(0.5*k0*W*cos θ)/cos θ )²]]*Tabla14[[#This Row],[J0(k0*L*sin θ)]]*Tabla14[[#This Row],[sin³ θ]]</f>
        <v>0.254967182190135</v>
      </c>
    </row>
    <row r="880" customFormat="false" ht="15" hidden="false" customHeight="false" outlineLevel="0" collapsed="false">
      <c r="A880" s="14" t="n">
        <f aca="false">A879+0.001</f>
        <v>0.878000000000001</v>
      </c>
      <c r="B880" s="14" t="n">
        <f aca="false">(SIN(0.5*'Parche Rectangular'!$C$9*'Parche Rectangular'!$C$12*COS(A880))/COS(A880))^2</f>
        <v>0.792976428303321</v>
      </c>
      <c r="C880" s="14" t="n">
        <f aca="false">BESSELJ('Parche Rectangular'!$C$9*'Parche Rectangular'!$C$16*SIN(A880),0)</f>
        <v>0.707293525220638</v>
      </c>
      <c r="D880" s="14" t="n">
        <f aca="false">SIN(A880)^3</f>
        <v>0.455578567991017</v>
      </c>
      <c r="E880" s="14" t="n">
        <f aca="false">Tabla14[[#This Row],[( sin(0.5*k0*W*cos θ)/cos θ )²]]*Tabla14[[#This Row],[J0(k0*L*sin θ)]]*Tabla14[[#This Row],[sin³ θ]]</f>
        <v>0.255519027240596</v>
      </c>
    </row>
    <row r="881" customFormat="false" ht="15" hidden="false" customHeight="false" outlineLevel="0" collapsed="false">
      <c r="A881" s="14" t="n">
        <f aca="false">A880+0.001</f>
        <v>0.879000000000001</v>
      </c>
      <c r="B881" s="14" t="n">
        <f aca="false">(SIN(0.5*'Parche Rectangular'!$C$9*'Parche Rectangular'!$C$12*COS(A881))/COS(A881))^2</f>
        <v>0.793215412493508</v>
      </c>
      <c r="C881" s="14" t="n">
        <f aca="false">BESSELJ('Parche Rectangular'!$C$9*'Parche Rectangular'!$C$16*SIN(A881),0)</f>
        <v>0.706846593011287</v>
      </c>
      <c r="D881" s="14" t="n">
        <f aca="false">SIN(A881)^3</f>
        <v>0.456713281615165</v>
      </c>
      <c r="E881" s="14" t="n">
        <f aca="false">Tabla14[[#This Row],[( sin(0.5*k0*W*cos θ)/cos θ )²]]*Tabla14[[#This Row],[J0(k0*L*sin θ)]]*Tabla14[[#This Row],[sin³ θ]]</f>
        <v>0.256070738887046</v>
      </c>
    </row>
    <row r="882" customFormat="false" ht="15" hidden="false" customHeight="false" outlineLevel="0" collapsed="false">
      <c r="A882" s="14" t="n">
        <f aca="false">A881+0.001</f>
        <v>0.880000000000001</v>
      </c>
      <c r="B882" s="14" t="n">
        <f aca="false">(SIN(0.5*'Parche Rectangular'!$C$9*'Parche Rectangular'!$C$12*COS(A882))/COS(A882))^2</f>
        <v>0.793454363438447</v>
      </c>
      <c r="C882" s="14" t="n">
        <f aca="false">BESSELJ('Parche Rectangular'!$C$9*'Parche Rectangular'!$C$16*SIN(A882),0)</f>
        <v>0.706399954319335</v>
      </c>
      <c r="D882" s="14" t="n">
        <f aca="false">SIN(A882)^3</f>
        <v>0.457848505427066</v>
      </c>
      <c r="E882" s="14" t="n">
        <f aca="false">Tabla14[[#This Row],[( sin(0.5*k0*W*cos θ)/cos θ )²]]*Tabla14[[#This Row],[J0(k0*L*sin θ)]]*Tabla14[[#This Row],[sin³ θ]]</f>
        <v>0.256622313626774</v>
      </c>
    </row>
    <row r="883" customFormat="false" ht="15" hidden="false" customHeight="false" outlineLevel="0" collapsed="false">
      <c r="A883" s="14" t="n">
        <f aca="false">A882+0.001</f>
        <v>0.881000000000001</v>
      </c>
      <c r="B883" s="14" t="n">
        <f aca="false">(SIN(0.5*'Parche Rectangular'!$C$9*'Parche Rectangular'!$C$12*COS(A883))/COS(A883))^2</f>
        <v>0.793693280127853</v>
      </c>
      <c r="C883" s="14" t="n">
        <f aca="false">BESSELJ('Parche Rectangular'!$C$9*'Parche Rectangular'!$C$16*SIN(A883),0)</f>
        <v>0.705953610767038</v>
      </c>
      <c r="D883" s="14" t="n">
        <f aca="false">SIN(A883)^3</f>
        <v>0.458984233034927</v>
      </c>
      <c r="E883" s="14" t="n">
        <f aca="false">Tabla14[[#This Row],[( sin(0.5*k0*W*cos θ)/cos θ )²]]*Tabla14[[#This Row],[J0(k0*L*sin θ)]]*Tabla14[[#This Row],[sin³ θ]]</f>
        <v>0.257173747960794</v>
      </c>
    </row>
    <row r="884" customFormat="false" ht="15" hidden="false" customHeight="false" outlineLevel="0" collapsed="false">
      <c r="A884" s="14" t="n">
        <f aca="false">A883+0.001</f>
        <v>0.882000000000001</v>
      </c>
      <c r="B884" s="14" t="n">
        <f aca="false">(SIN(0.5*'Parche Rectangular'!$C$9*'Parche Rectangular'!$C$12*COS(A884))/COS(A884))^2</f>
        <v>0.793932161550895</v>
      </c>
      <c r="C884" s="14" t="n">
        <f aca="false">BESSELJ('Parche Rectangular'!$C$9*'Parche Rectangular'!$C$16*SIN(A884),0)</f>
        <v>0.70550756397409</v>
      </c>
      <c r="D884" s="14" t="n">
        <f aca="false">SIN(A884)^3</f>
        <v>0.4601204580378</v>
      </c>
      <c r="E884" s="14" t="n">
        <f aca="false">Tabla14[[#This Row],[( sin(0.5*k0*W*cos θ)/cos θ )²]]*Tabla14[[#This Row],[J0(k0*L*sin θ)]]*Tabla14[[#This Row],[sin³ θ]]</f>
        <v>0.25772503839389</v>
      </c>
    </row>
    <row r="885" customFormat="false" ht="15" hidden="false" customHeight="false" outlineLevel="0" collapsed="false">
      <c r="A885" s="14" t="n">
        <f aca="false">A884+0.001</f>
        <v>0.883000000000001</v>
      </c>
      <c r="B885" s="14" t="n">
        <f aca="false">(SIN(0.5*'Parche Rectangular'!$C$9*'Parche Rectangular'!$C$12*COS(A885))/COS(A885))^2</f>
        <v>0.794171006696196</v>
      </c>
      <c r="C885" s="14" t="n">
        <f aca="false">BESSELJ('Parche Rectangular'!$C$9*'Parche Rectangular'!$C$16*SIN(A885),0)</f>
        <v>0.70506181555762</v>
      </c>
      <c r="D885" s="14" t="n">
        <f aca="false">SIN(A885)^3</f>
        <v>0.46125717402563</v>
      </c>
      <c r="E885" s="14" t="n">
        <f aca="false">Tabla14[[#This Row],[( sin(0.5*k0*W*cos θ)/cos θ )²]]*Tabla14[[#This Row],[J0(k0*L*sin θ)]]*Tabla14[[#This Row],[sin³ θ]]</f>
        <v>0.258276181434663</v>
      </c>
    </row>
    <row r="886" customFormat="false" ht="15" hidden="false" customHeight="false" outlineLevel="0" collapsed="false">
      <c r="A886" s="14" t="n">
        <f aca="false">A885+0.001</f>
        <v>0.884000000000001</v>
      </c>
      <c r="B886" s="14" t="n">
        <f aca="false">(SIN(0.5*'Parche Rectangular'!$C$9*'Parche Rectangular'!$C$12*COS(A886))/COS(A886))^2</f>
        <v>0.79440981455184</v>
      </c>
      <c r="C886" s="14" t="n">
        <f aca="false">BESSELJ('Parche Rectangular'!$C$9*'Parche Rectangular'!$C$16*SIN(A886),0)</f>
        <v>0.70461636713219</v>
      </c>
      <c r="D886" s="14" t="n">
        <f aca="false">SIN(A886)^3</f>
        <v>0.462394374579311</v>
      </c>
      <c r="E886" s="14" t="n">
        <f aca="false">Tabla14[[#This Row],[( sin(0.5*k0*W*cos θ)/cos θ )²]]*Tabla14[[#This Row],[J0(k0*L*sin θ)]]*Tabla14[[#This Row],[sin³ θ]]</f>
        <v>0.258827173595576</v>
      </c>
    </row>
    <row r="887" customFormat="false" ht="15" hidden="false" customHeight="false" outlineLevel="0" collapsed="false">
      <c r="A887" s="14" t="n">
        <f aca="false">A886+0.001</f>
        <v>0.885000000000001</v>
      </c>
      <c r="B887" s="14" t="n">
        <f aca="false">(SIN(0.5*'Parche Rectangular'!$C$9*'Parche Rectangular'!$C$12*COS(A887))/COS(A887))^2</f>
        <v>0.794648584105378</v>
      </c>
      <c r="C887" s="14" t="n">
        <f aca="false">BESSELJ('Parche Rectangular'!$C$9*'Parche Rectangular'!$C$16*SIN(A887),0)</f>
        <v>0.704171220309789</v>
      </c>
      <c r="D887" s="14" t="n">
        <f aca="false">SIN(A887)^3</f>
        <v>0.46353205327074</v>
      </c>
      <c r="E887" s="14" t="n">
        <f aca="false">Tabla14[[#This Row],[( sin(0.5*k0*W*cos θ)/cos θ )²]]*Tabla14[[#This Row],[J0(k0*L*sin θ)]]*Tabla14[[#This Row],[sin³ θ]]</f>
        <v>0.259378011393001</v>
      </c>
    </row>
    <row r="888" customFormat="false" ht="15" hidden="false" customHeight="false" outlineLevel="0" collapsed="false">
      <c r="A888" s="14" t="n">
        <f aca="false">A887+0.001</f>
        <v>0.886000000000001</v>
      </c>
      <c r="B888" s="14" t="n">
        <f aca="false">(SIN(0.5*'Parche Rectangular'!$C$9*'Parche Rectangular'!$C$12*COS(A888))/COS(A888))^2</f>
        <v>0.794887314343834</v>
      </c>
      <c r="C888" s="14" t="n">
        <f aca="false">BESSELJ('Parche Rectangular'!$C$9*'Parche Rectangular'!$C$16*SIN(A888),0)</f>
        <v>0.703726376699834</v>
      </c>
      <c r="D888" s="14" t="n">
        <f aca="false">SIN(A888)^3</f>
        <v>0.464670203662871</v>
      </c>
      <c r="E888" s="14" t="n">
        <f aca="false">Tabla14[[#This Row],[( sin(0.5*k0*W*cos θ)/cos θ )²]]*Tabla14[[#This Row],[J0(k0*L*sin θ)]]*Tabla14[[#This Row],[sin³ θ]]</f>
        <v>0.259928691347261</v>
      </c>
    </row>
    <row r="889" customFormat="false" ht="15" hidden="false" customHeight="false" outlineLevel="0" collapsed="false">
      <c r="A889" s="14" t="n">
        <f aca="false">A888+0.001</f>
        <v>0.887000000000001</v>
      </c>
      <c r="B889" s="14" t="n">
        <f aca="false">(SIN(0.5*'Parche Rectangular'!$C$9*'Parche Rectangular'!$C$12*COS(A889))/COS(A889))^2</f>
        <v>0.795126004253703</v>
      </c>
      <c r="C889" s="14" t="n">
        <f aca="false">BESSELJ('Parche Rectangular'!$C$9*'Parche Rectangular'!$C$16*SIN(A889),0)</f>
        <v>0.703281837909161</v>
      </c>
      <c r="D889" s="14" t="n">
        <f aca="false">SIN(A889)^3</f>
        <v>0.46580881930977</v>
      </c>
      <c r="E889" s="14" t="n">
        <f aca="false">Tabla14[[#This Row],[( sin(0.5*k0*W*cos θ)/cos θ )²]]*Tabla14[[#This Row],[J0(k0*L*sin θ)]]*Tabla14[[#This Row],[sin³ θ]]</f>
        <v>0.260479209982679</v>
      </c>
    </row>
    <row r="890" customFormat="false" ht="15" hidden="false" customHeight="false" outlineLevel="0" collapsed="false">
      <c r="A890" s="14" t="n">
        <f aca="false">A889+0.001</f>
        <v>0.888000000000001</v>
      </c>
      <c r="B890" s="14" t="n">
        <f aca="false">(SIN(0.5*'Parche Rectangular'!$C$9*'Parche Rectangular'!$C$12*COS(A890))/COS(A890))^2</f>
        <v>0.795364652820962</v>
      </c>
      <c r="C890" s="14" t="n">
        <f aca="false">BESSELJ('Parche Rectangular'!$C$9*'Parche Rectangular'!$C$16*SIN(A890),0)</f>
        <v>0.702837605542026</v>
      </c>
      <c r="D890" s="14" t="n">
        <f aca="false">SIN(A890)^3</f>
        <v>0.466947893756669</v>
      </c>
      <c r="E890" s="14" t="n">
        <f aca="false">Tabla14[[#This Row],[( sin(0.5*k0*W*cos θ)/cos θ )²]]*Tabla14[[#This Row],[J0(k0*L*sin θ)]]*Tabla14[[#This Row],[sin³ θ]]</f>
        <v>0.261029563827618</v>
      </c>
    </row>
    <row r="891" customFormat="false" ht="15" hidden="false" customHeight="false" outlineLevel="0" collapsed="false">
      <c r="A891" s="14" t="n">
        <f aca="false">A890+0.001</f>
        <v>0.889000000000001</v>
      </c>
      <c r="B891" s="14" t="n">
        <f aca="false">(SIN(0.5*'Parche Rectangular'!$C$9*'Parche Rectangular'!$C$12*COS(A891))/COS(A891))^2</f>
        <v>0.795603259031075</v>
      </c>
      <c r="C891" s="14" t="n">
        <f aca="false">BESSELJ('Parche Rectangular'!$C$9*'Parche Rectangular'!$C$16*SIN(A891),0)</f>
        <v>0.7023936812001</v>
      </c>
      <c r="D891" s="14" t="n">
        <f aca="false">SIN(A891)^3</f>
        <v>0.468087420540018</v>
      </c>
      <c r="E891" s="14" t="n">
        <f aca="false">Tabla14[[#This Row],[( sin(0.5*k0*W*cos θ)/cos θ )²]]*Tabla14[[#This Row],[J0(k0*L*sin θ)]]*Tabla14[[#This Row],[sin³ θ]]</f>
        <v>0.261579749414532</v>
      </c>
    </row>
    <row r="892" customFormat="false" ht="15" hidden="false" customHeight="false" outlineLevel="0" collapsed="false">
      <c r="A892" s="14" t="n">
        <f aca="false">A891+0.001</f>
        <v>0.890000000000001</v>
      </c>
      <c r="B892" s="14" t="n">
        <f aca="false">(SIN(0.5*'Parche Rectangular'!$C$9*'Parche Rectangular'!$C$12*COS(A892))/COS(A892))^2</f>
        <v>0.795841821868994</v>
      </c>
      <c r="C892" s="14" t="n">
        <f aca="false">BESSELJ('Parche Rectangular'!$C$9*'Parche Rectangular'!$C$16*SIN(A892),0)</f>
        <v>0.701950066482466</v>
      </c>
      <c r="D892" s="14" t="n">
        <f aca="false">SIN(A892)^3</f>
        <v>0.469227393187542</v>
      </c>
      <c r="E892" s="14" t="n">
        <f aca="false">Tabla14[[#This Row],[( sin(0.5*k0*W*cos θ)/cos θ )²]]*Tabla14[[#This Row],[J0(k0*L*sin θ)]]*Tabla14[[#This Row],[sin³ θ]]</f>
        <v>0.262129763280005</v>
      </c>
    </row>
    <row r="893" customFormat="false" ht="15" hidden="false" customHeight="false" outlineLevel="0" collapsed="false">
      <c r="A893" s="14" t="n">
        <f aca="false">A892+0.001</f>
        <v>0.891000000000001</v>
      </c>
      <c r="B893" s="14" t="n">
        <f aca="false">(SIN(0.5*'Parche Rectangular'!$C$9*'Parche Rectangular'!$C$12*COS(A893))/COS(A893))^2</f>
        <v>0.796080340319165</v>
      </c>
      <c r="C893" s="14" t="n">
        <f aca="false">BESSELJ('Parche Rectangular'!$C$9*'Parche Rectangular'!$C$16*SIN(A893),0)</f>
        <v>0.701506762985615</v>
      </c>
      <c r="D893" s="14" t="n">
        <f aca="false">SIN(A893)^3</f>
        <v>0.470367805218294</v>
      </c>
      <c r="E893" s="14" t="n">
        <f aca="false">Tabla14[[#This Row],[( sin(0.5*k0*W*cos θ)/cos θ )²]]*Tabla14[[#This Row],[J0(k0*L*sin θ)]]*Tabla14[[#This Row],[sin³ θ]]</f>
        <v>0.262679601964799</v>
      </c>
    </row>
    <row r="894" customFormat="false" ht="15" hidden="false" customHeight="false" outlineLevel="0" collapsed="false">
      <c r="A894" s="14" t="n">
        <f aca="false">A893+0.001</f>
        <v>0.892000000000001</v>
      </c>
      <c r="B894" s="14" t="n">
        <f aca="false">(SIN(0.5*'Parche Rectangular'!$C$9*'Parche Rectangular'!$C$12*COS(A894))/COS(A894))^2</f>
        <v>0.796318813365537</v>
      </c>
      <c r="C894" s="14" t="n">
        <f aca="false">BESSELJ('Parche Rectangular'!$C$9*'Parche Rectangular'!$C$16*SIN(A894),0)</f>
        <v>0.701063772303446</v>
      </c>
      <c r="D894" s="14" t="n">
        <f aca="false">SIN(A894)^3</f>
        <v>0.471508650142712</v>
      </c>
      <c r="E894" s="14" t="n">
        <f aca="false">Tabla14[[#This Row],[( sin(0.5*k0*W*cos θ)/cos θ )²]]*Tabla14[[#This Row],[J0(k0*L*sin θ)]]*Tabla14[[#This Row],[sin³ θ]]</f>
        <v>0.263229262013896</v>
      </c>
    </row>
    <row r="895" customFormat="false" ht="15" hidden="false" customHeight="false" outlineLevel="0" collapsed="false">
      <c r="A895" s="14" t="n">
        <f aca="false">A894+0.001</f>
        <v>0.893000000000001</v>
      </c>
      <c r="B895" s="14" t="n">
        <f aca="false">(SIN(0.5*'Parche Rectangular'!$C$9*'Parche Rectangular'!$C$12*COS(A895))/COS(A895))^2</f>
        <v>0.79655723999156</v>
      </c>
      <c r="C895" s="14" t="n">
        <f aca="false">BESSELJ('Parche Rectangular'!$C$9*'Parche Rectangular'!$C$16*SIN(A895),0)</f>
        <v>0.70062109602726</v>
      </c>
      <c r="D895" s="14" t="n">
        <f aca="false">SIN(A895)^3</f>
        <v>0.472649921462668</v>
      </c>
      <c r="E895" s="14" t="n">
        <f aca="false">Tabla14[[#This Row],[( sin(0.5*k0*W*cos θ)/cos θ )²]]*Tabla14[[#This Row],[J0(k0*L*sin θ)]]*Tabla14[[#This Row],[sin³ θ]]</f>
        <v>0.263778739976544</v>
      </c>
    </row>
    <row r="896" customFormat="false" ht="15" hidden="false" customHeight="false" outlineLevel="0" collapsed="false">
      <c r="A896" s="14" t="n">
        <f aca="false">A895+0.001</f>
        <v>0.894000000000001</v>
      </c>
      <c r="B896" s="14" t="n">
        <f aca="false">(SIN(0.5*'Parche Rectangular'!$C$9*'Parche Rectangular'!$C$12*COS(A896))/COS(A896))^2</f>
        <v>0.796795619180194</v>
      </c>
      <c r="C896" s="14" t="n">
        <f aca="false">BESSELJ('Parche Rectangular'!$C$9*'Parche Rectangular'!$C$16*SIN(A896),0)</f>
        <v>0.700178735745754</v>
      </c>
      <c r="D896" s="14" t="n">
        <f aca="false">SIN(A896)^3</f>
        <v>0.473791612671531</v>
      </c>
      <c r="E896" s="14" t="n">
        <f aca="false">Tabla14[[#This Row],[( sin(0.5*k0*W*cos θ)/cos θ )²]]*Tabla14[[#This Row],[J0(k0*L*sin θ)]]*Tabla14[[#This Row],[sin³ θ]]</f>
        <v>0.264328032406301</v>
      </c>
    </row>
    <row r="897" customFormat="false" ht="15" hidden="false" customHeight="false" outlineLevel="0" collapsed="false">
      <c r="A897" s="14" t="n">
        <f aca="false">A896+0.001</f>
        <v>0.895000000000001</v>
      </c>
      <c r="B897" s="14" t="n">
        <f aca="false">(SIN(0.5*'Parche Rectangular'!$C$9*'Parche Rectangular'!$C$12*COS(A897))/COS(A897))^2</f>
        <v>0.797033949913915</v>
      </c>
      <c r="C897" s="14" t="n">
        <f aca="false">BESSELJ('Parche Rectangular'!$C$9*'Parche Rectangular'!$C$16*SIN(A897),0)</f>
        <v>0.699736693045026</v>
      </c>
      <c r="D897" s="14" t="n">
        <f aca="false">SIN(A897)^3</f>
        <v>0.474933717254214</v>
      </c>
      <c r="E897" s="14" t="n">
        <f aca="false">Tabla14[[#This Row],[( sin(0.5*k0*W*cos θ)/cos θ )²]]*Tabla14[[#This Row],[J0(k0*L*sin θ)]]*Tabla14[[#This Row],[sin³ θ]]</f>
        <v>0.264877135861076</v>
      </c>
    </row>
    <row r="898" customFormat="false" ht="15" hidden="false" customHeight="false" outlineLevel="0" collapsed="false">
      <c r="A898" s="14" t="n">
        <f aca="false">A897+0.001</f>
        <v>0.896000000000001</v>
      </c>
      <c r="B898" s="14" t="n">
        <f aca="false">(SIN(0.5*'Parche Rectangular'!$C$9*'Parche Rectangular'!$C$12*COS(A898))/COS(A898))^2</f>
        <v>0.797272231174715</v>
      </c>
      <c r="C898" s="14" t="n">
        <f aca="false">BESSELJ('Parche Rectangular'!$C$9*'Parche Rectangular'!$C$16*SIN(A898),0)</f>
        <v>0.699294969508566</v>
      </c>
      <c r="D898" s="14" t="n">
        <f aca="false">SIN(A898)^3</f>
        <v>0.476076228687233</v>
      </c>
      <c r="E898" s="14" t="n">
        <f aca="false">Tabla14[[#This Row],[( sin(0.5*k0*W*cos θ)/cos θ )²]]*Tabla14[[#This Row],[J0(k0*L*sin θ)]]*Tabla14[[#This Row],[sin³ θ]]</f>
        <v>0.265426046903176</v>
      </c>
    </row>
    <row r="899" customFormat="false" ht="15" hidden="false" customHeight="false" outlineLevel="0" collapsed="false">
      <c r="A899" s="14" t="n">
        <f aca="false">A898+0.001</f>
        <v>0.897000000000001</v>
      </c>
      <c r="B899" s="14" t="n">
        <f aca="false">(SIN(0.5*'Parche Rectangular'!$C$9*'Parche Rectangular'!$C$12*COS(A899))/COS(A899))^2</f>
        <v>0.797510461944115</v>
      </c>
      <c r="C899" s="14" t="n">
        <f aca="false">BESSELJ('Parche Rectangular'!$C$9*'Parche Rectangular'!$C$16*SIN(A899),0)</f>
        <v>0.698853566717252</v>
      </c>
      <c r="D899" s="14" t="n">
        <f aca="false">SIN(A899)^3</f>
        <v>0.477219140438763</v>
      </c>
      <c r="E899" s="14" t="n">
        <f aca="false">Tabla14[[#This Row],[( sin(0.5*k0*W*cos θ)/cos θ )²]]*Tabla14[[#This Row],[J0(k0*L*sin θ)]]*Tabla14[[#This Row],[sin³ θ]]</f>
        <v>0.265974762099349</v>
      </c>
    </row>
    <row r="900" customFormat="false" ht="15" hidden="false" customHeight="false" outlineLevel="0" collapsed="false">
      <c r="A900" s="14" t="n">
        <f aca="false">A899+0.001</f>
        <v>0.898000000000001</v>
      </c>
      <c r="B900" s="14" t="n">
        <f aca="false">(SIN(0.5*'Parche Rectangular'!$C$9*'Parche Rectangular'!$C$12*COS(A900))/COS(A900))^2</f>
        <v>0.797748641203158</v>
      </c>
      <c r="C900" s="14" t="n">
        <f aca="false">BESSELJ('Parche Rectangular'!$C$9*'Parche Rectangular'!$C$16*SIN(A900),0)</f>
        <v>0.698412486249352</v>
      </c>
      <c r="D900" s="14" t="n">
        <f aca="false">SIN(A900)^3</f>
        <v>0.478362445968687</v>
      </c>
      <c r="E900" s="14" t="n">
        <f aca="false">Tabla14[[#This Row],[( sin(0.5*k0*W*cos θ)/cos θ )²]]*Tabla14[[#This Row],[J0(k0*L*sin θ)]]*Tabla14[[#This Row],[sin³ θ]]</f>
        <v>0.266523278020824</v>
      </c>
    </row>
    <row r="901" customFormat="false" ht="15" hidden="false" customHeight="false" outlineLevel="0" collapsed="false">
      <c r="A901" s="14" t="n">
        <f aca="false">A900+0.001</f>
        <v>0.899000000000001</v>
      </c>
      <c r="B901" s="14" t="n">
        <f aca="false">(SIN(0.5*'Parche Rectangular'!$C$9*'Parche Rectangular'!$C$12*COS(A901))/COS(A901))^2</f>
        <v>0.797986767932428</v>
      </c>
      <c r="C901" s="14" t="n">
        <f aca="false">BESSELJ('Parche Rectangular'!$C$9*'Parche Rectangular'!$C$16*SIN(A901),0)</f>
        <v>0.697971729680517</v>
      </c>
      <c r="D901" s="14" t="n">
        <f aca="false">SIN(A901)^3</f>
        <v>0.47950613872866</v>
      </c>
      <c r="E901" s="14" t="n">
        <f aca="false">Tabla14[[#This Row],[( sin(0.5*k0*W*cos θ)/cos θ )²]]*Tabla14[[#This Row],[J0(k0*L*sin θ)]]*Tabla14[[#This Row],[sin³ θ]]</f>
        <v>0.26707159124336</v>
      </c>
    </row>
    <row r="902" customFormat="false" ht="15" hidden="false" customHeight="false" outlineLevel="0" collapsed="false">
      <c r="A902" s="14" t="n">
        <f aca="false">A901+0.001</f>
        <v>0.900000000000001</v>
      </c>
      <c r="B902" s="14" t="n">
        <f aca="false">(SIN(0.5*'Parche Rectangular'!$C$9*'Parche Rectangular'!$C$12*COS(A902))/COS(A902))^2</f>
        <v>0.798224841112043</v>
      </c>
      <c r="C902" s="14" t="n">
        <f aca="false">BESSELJ('Parche Rectangular'!$C$9*'Parche Rectangular'!$C$16*SIN(A902),0)</f>
        <v>0.697531298583781</v>
      </c>
      <c r="D902" s="14" t="n">
        <f aca="false">SIN(A902)^3</f>
        <v>0.480650212162156</v>
      </c>
      <c r="E902" s="14" t="n">
        <f aca="false">Tabla14[[#This Row],[( sin(0.5*k0*W*cos θ)/cos θ )²]]*Tabla14[[#This Row],[J0(k0*L*sin θ)]]*Tabla14[[#This Row],[sin³ θ]]</f>
        <v>0.267619698347282</v>
      </c>
    </row>
    <row r="903" customFormat="false" ht="15" hidden="false" customHeight="false" outlineLevel="0" collapsed="false">
      <c r="A903" s="14" t="n">
        <f aca="false">A902+0.001</f>
        <v>0.901000000000001</v>
      </c>
      <c r="B903" s="14" t="n">
        <f aca="false">(SIN(0.5*'Parche Rectangular'!$C$9*'Parche Rectangular'!$C$12*COS(A903))/COS(A903))^2</f>
        <v>0.798462859721668</v>
      </c>
      <c r="C903" s="14" t="n">
        <f aca="false">BESSELJ('Parche Rectangular'!$C$9*'Parche Rectangular'!$C$16*SIN(A903),0)</f>
        <v>0.697091194529555</v>
      </c>
      <c r="D903" s="14" t="n">
        <f aca="false">SIN(A903)^3</f>
        <v>0.481794659704528</v>
      </c>
      <c r="E903" s="14" t="n">
        <f aca="false">Tabla14[[#This Row],[( sin(0.5*k0*W*cos θ)/cos θ )²]]*Tabla14[[#This Row],[J0(k0*L*sin θ)]]*Tabla14[[#This Row],[sin³ θ]]</f>
        <v>0.268167595917532</v>
      </c>
    </row>
    <row r="904" customFormat="false" ht="15" hidden="false" customHeight="false" outlineLevel="0" collapsed="false">
      <c r="A904" s="14" t="n">
        <f aca="false">A903+0.001</f>
        <v>0.902000000000001</v>
      </c>
      <c r="B904" s="14" t="n">
        <f aca="false">(SIN(0.5*'Parche Rectangular'!$C$9*'Parche Rectangular'!$C$12*COS(A904))/COS(A904))^2</f>
        <v>0.798700822740514</v>
      </c>
      <c r="C904" s="14" t="n">
        <f aca="false">BESSELJ('Parche Rectangular'!$C$9*'Parche Rectangular'!$C$16*SIN(A904),0)</f>
        <v>0.696651419085626</v>
      </c>
      <c r="D904" s="14" t="n">
        <f aca="false">SIN(A904)^3</f>
        <v>0.482939474783062</v>
      </c>
      <c r="E904" s="14" t="n">
        <f aca="false">Tabla14[[#This Row],[( sin(0.5*k0*W*cos θ)/cos θ )²]]*Tabla14[[#This Row],[J0(k0*L*sin θ)]]*Tabla14[[#This Row],[sin³ θ]]</f>
        <v>0.268715280543703</v>
      </c>
    </row>
    <row r="905" customFormat="false" ht="15" hidden="false" customHeight="false" outlineLevel="0" collapsed="false">
      <c r="A905" s="14" t="n">
        <f aca="false">A904+0.001</f>
        <v>0.903000000000001</v>
      </c>
      <c r="B905" s="14" t="n">
        <f aca="false">(SIN(0.5*'Parche Rectangular'!$C$9*'Parche Rectangular'!$C$12*COS(A905))/COS(A905))^2</f>
        <v>0.798938729147347</v>
      </c>
      <c r="C905" s="14" t="n">
        <f aca="false">BESSELJ('Parche Rectangular'!$C$9*'Parche Rectangular'!$C$16*SIN(A905),0)</f>
        <v>0.696211973817153</v>
      </c>
      <c r="D905" s="14" t="n">
        <f aca="false">SIN(A905)^3</f>
        <v>0.484084650817032</v>
      </c>
      <c r="E905" s="14" t="n">
        <f aca="false">Tabla14[[#This Row],[( sin(0.5*k0*W*cos θ)/cos θ )²]]*Tabla14[[#This Row],[J0(k0*L*sin θ)]]*Tabla14[[#This Row],[sin³ θ]]</f>
        <v>0.269262748820087</v>
      </c>
    </row>
    <row r="906" customFormat="false" ht="15" hidden="false" customHeight="false" outlineLevel="0" collapsed="false">
      <c r="A906" s="14" t="n">
        <f aca="false">A905+0.001</f>
        <v>0.904000000000001</v>
      </c>
      <c r="B906" s="14" t="n">
        <f aca="false">(SIN(0.5*'Parche Rectangular'!$C$9*'Parche Rectangular'!$C$12*COS(A906))/COS(A906))^2</f>
        <v>0.799176577920493</v>
      </c>
      <c r="C906" s="14" t="n">
        <f aca="false">BESSELJ('Parche Rectangular'!$C$9*'Parche Rectangular'!$C$16*SIN(A906),0)</f>
        <v>0.695772860286668</v>
      </c>
      <c r="D906" s="14" t="n">
        <f aca="false">SIN(A906)^3</f>
        <v>0.485230181217757</v>
      </c>
      <c r="E906" s="14" t="n">
        <f aca="false">Tabla14[[#This Row],[( sin(0.5*k0*W*cos θ)/cos θ )²]]*Tabla14[[#This Row],[J0(k0*L*sin θ)]]*Tabla14[[#This Row],[sin³ θ]]</f>
        <v>0.269809997345717</v>
      </c>
    </row>
    <row r="907" customFormat="false" ht="15" hidden="false" customHeight="false" outlineLevel="0" collapsed="false">
      <c r="A907" s="14" t="n">
        <f aca="false">A906+0.001</f>
        <v>0.905000000000001</v>
      </c>
      <c r="B907" s="14" t="n">
        <f aca="false">(SIN(0.5*'Parche Rectangular'!$C$9*'Parche Rectangular'!$C$12*COS(A907))/COS(A907))^2</f>
        <v>0.79941436803784</v>
      </c>
      <c r="C907" s="14" t="n">
        <f aca="false">BESSELJ('Parche Rectangular'!$C$9*'Parche Rectangular'!$C$16*SIN(A907),0)</f>
        <v>0.695334080054067</v>
      </c>
      <c r="D907" s="14" t="n">
        <f aca="false">SIN(A907)^3</f>
        <v>0.486376059388655</v>
      </c>
      <c r="E907" s="14" t="n">
        <f aca="false">Tabla14[[#This Row],[( sin(0.5*k0*W*cos θ)/cos θ )²]]*Tabla14[[#This Row],[J0(k0*L*sin θ)]]*Tabla14[[#This Row],[sin³ θ]]</f>
        <v>0.270357022724409</v>
      </c>
    </row>
    <row r="908" customFormat="false" ht="15" hidden="false" customHeight="false" outlineLevel="0" collapsed="false">
      <c r="A908" s="14" t="n">
        <f aca="false">A907+0.001</f>
        <v>0.906000000000001</v>
      </c>
      <c r="B908" s="14" t="n">
        <f aca="false">(SIN(0.5*'Parche Rectangular'!$C$9*'Parche Rectangular'!$C$12*COS(A908))/COS(A908))^2</f>
        <v>0.799652098476846</v>
      </c>
      <c r="C908" s="14" t="n">
        <f aca="false">BESSELJ('Parche Rectangular'!$C$9*'Parche Rectangular'!$C$16*SIN(A908),0)</f>
        <v>0.694895634676613</v>
      </c>
      <c r="D908" s="14" t="n">
        <f aca="false">SIN(A908)^3</f>
        <v>0.4875222787253</v>
      </c>
      <c r="E908" s="14" t="n">
        <f aca="false">Tabla14[[#This Row],[( sin(0.5*k0*W*cos θ)/cos θ )²]]*Tabla14[[#This Row],[J0(k0*L*sin θ)]]*Tabla14[[#This Row],[sin³ θ]]</f>
        <v>0.270903821564799</v>
      </c>
    </row>
    <row r="909" customFormat="false" ht="15" hidden="false" customHeight="false" outlineLevel="0" collapsed="false">
      <c r="A909" s="14" t="n">
        <f aca="false">A908+0.001</f>
        <v>0.907000000000001</v>
      </c>
      <c r="B909" s="14" t="n">
        <f aca="false">(SIN(0.5*'Parche Rectangular'!$C$9*'Parche Rectangular'!$C$12*COS(A909))/COS(A909))^2</f>
        <v>0.799889768214543</v>
      </c>
      <c r="C909" s="14" t="n">
        <f aca="false">BESSELJ('Parche Rectangular'!$C$9*'Parche Rectangular'!$C$16*SIN(A909),0)</f>
        <v>0.694457525708927</v>
      </c>
      <c r="D909" s="14" t="n">
        <f aca="false">SIN(A909)^3</f>
        <v>0.488668832615474</v>
      </c>
      <c r="E909" s="14" t="n">
        <f aca="false">Tabla14[[#This Row],[( sin(0.5*k0*W*cos θ)/cos θ )²]]*Tabla14[[#This Row],[J0(k0*L*sin θ)]]*Tabla14[[#This Row],[sin³ θ]]</f>
        <v>0.271450390480392</v>
      </c>
    </row>
    <row r="910" customFormat="false" ht="15" hidden="false" customHeight="false" outlineLevel="0" collapsed="false">
      <c r="A910" s="14" t="n">
        <f aca="false">A909+0.001</f>
        <v>0.908000000000001</v>
      </c>
      <c r="B910" s="14" t="n">
        <f aca="false">(SIN(0.5*'Parche Rectangular'!$C$9*'Parche Rectangular'!$C$12*COS(A910))/COS(A910))^2</f>
        <v>0.800127376227541</v>
      </c>
      <c r="C910" s="14" t="n">
        <f aca="false">BESSELJ('Parche Rectangular'!$C$9*'Parche Rectangular'!$C$16*SIN(A910),0)</f>
        <v>0.694019754702994</v>
      </c>
      <c r="D910" s="14" t="n">
        <f aca="false">SIN(A910)^3</f>
        <v>0.48981571443923</v>
      </c>
      <c r="E910" s="14" t="n">
        <f aca="false">Tabla14[[#This Row],[( sin(0.5*k0*W*cos θ)/cos θ )²]]*Tabla14[[#This Row],[J0(k0*L*sin θ)]]*Tabla14[[#This Row],[sin³ θ]]</f>
        <v>0.271996726089602</v>
      </c>
    </row>
    <row r="911" customFormat="false" ht="15" hidden="false" customHeight="false" outlineLevel="0" collapsed="false">
      <c r="A911" s="14" t="n">
        <f aca="false">A910+0.001</f>
        <v>0.909000000000001</v>
      </c>
      <c r="B911" s="14" t="n">
        <f aca="false">(SIN(0.5*'Parche Rectangular'!$C$9*'Parche Rectangular'!$C$12*COS(A911))/COS(A911))^2</f>
        <v>0.800364921492035</v>
      </c>
      <c r="C911" s="14" t="n">
        <f aca="false">BESSELJ('Parche Rectangular'!$C$9*'Parche Rectangular'!$C$16*SIN(A911),0)</f>
        <v>0.693582323208152</v>
      </c>
      <c r="D911" s="14" t="n">
        <f aca="false">SIN(A911)^3</f>
        <v>0.490962917568941</v>
      </c>
      <c r="E911" s="14" t="n">
        <f aca="false">Tabla14[[#This Row],[( sin(0.5*k0*W*cos θ)/cos θ )²]]*Tabla14[[#This Row],[J0(k0*L*sin θ)]]*Tabla14[[#This Row],[sin³ θ]]</f>
        <v>0.272542825015788</v>
      </c>
    </row>
    <row r="912" customFormat="false" ht="15" hidden="false" customHeight="false" outlineLevel="0" collapsed="false">
      <c r="A912" s="14" t="n">
        <f aca="false">A911+0.001</f>
        <v>0.910000000000001</v>
      </c>
      <c r="B912" s="14" t="n">
        <f aca="false">(SIN(0.5*'Parche Rectangular'!$C$9*'Parche Rectangular'!$C$12*COS(A912))/COS(A912))^2</f>
        <v>0.800602402983809</v>
      </c>
      <c r="C912" s="14" t="n">
        <f aca="false">BESSELJ('Parche Rectangular'!$C$9*'Parche Rectangular'!$C$16*SIN(A912),0)</f>
        <v>0.693145232771095</v>
      </c>
      <c r="D912" s="14" t="n">
        <f aca="false">SIN(A912)^3</f>
        <v>0.492110435369359</v>
      </c>
      <c r="E912" s="14" t="n">
        <f aca="false">Tabla14[[#This Row],[( sin(0.5*k0*W*cos θ)/cos θ )²]]*Tabla14[[#This Row],[J0(k0*L*sin θ)]]*Tabla14[[#This Row],[sin³ θ]]</f>
        <v>0.273088683887302</v>
      </c>
    </row>
    <row r="913" customFormat="false" ht="15" hidden="false" customHeight="false" outlineLevel="0" collapsed="false">
      <c r="A913" s="14" t="n">
        <f aca="false">A912+0.001</f>
        <v>0.911000000000001</v>
      </c>
      <c r="B913" s="14" t="n">
        <f aca="false">(SIN(0.5*'Parche Rectangular'!$C$9*'Parche Rectangular'!$C$12*COS(A913))/COS(A913))^2</f>
        <v>0.800839819678241</v>
      </c>
      <c r="C913" s="14" t="n">
        <f aca="false">BESSELJ('Parche Rectangular'!$C$9*'Parche Rectangular'!$C$16*SIN(A913),0)</f>
        <v>0.692708484935865</v>
      </c>
      <c r="D913" s="14" t="n">
        <f aca="false">SIN(A913)^3</f>
        <v>0.493258261197671</v>
      </c>
      <c r="E913" s="14" t="n">
        <f aca="false">Tabla14[[#This Row],[( sin(0.5*k0*W*cos θ)/cos θ )²]]*Tabla14[[#This Row],[J0(k0*L*sin θ)]]*Tabla14[[#This Row],[sin³ θ]]</f>
        <v>0.273634299337526</v>
      </c>
    </row>
    <row r="914" customFormat="false" ht="15" hidden="false" customHeight="false" outlineLevel="0" collapsed="false">
      <c r="A914" s="14" t="n">
        <f aca="false">A913+0.001</f>
        <v>0.912000000000001</v>
      </c>
      <c r="B914" s="14" t="n">
        <f aca="false">(SIN(0.5*'Parche Rectangular'!$C$9*'Parche Rectangular'!$C$12*COS(A914))/COS(A914))^2</f>
        <v>0.801077170550308</v>
      </c>
      <c r="C914" s="14" t="n">
        <f aca="false">BESSELJ('Parche Rectangular'!$C$9*'Parche Rectangular'!$C$16*SIN(A914),0)</f>
        <v>0.692272081243857</v>
      </c>
      <c r="D914" s="14" t="n">
        <f aca="false">SIN(A914)^3</f>
        <v>0.494406388403554</v>
      </c>
      <c r="E914" s="14" t="n">
        <f aca="false">Tabla14[[#This Row],[( sin(0.5*k0*W*cos θ)/cos θ )²]]*Tabla14[[#This Row],[J0(k0*L*sin θ)]]*Tabla14[[#This Row],[sin³ θ]]</f>
        <v>0.274179668004916</v>
      </c>
    </row>
    <row r="915" customFormat="false" ht="15" hidden="false" customHeight="false" outlineLevel="0" collapsed="false">
      <c r="A915" s="14" t="n">
        <f aca="false">A914+0.001</f>
        <v>0.913000000000001</v>
      </c>
      <c r="B915" s="14" t="n">
        <f aca="false">(SIN(0.5*'Parche Rectangular'!$C$9*'Parche Rectangular'!$C$12*COS(A915))/COS(A915))^2</f>
        <v>0.801314454574592</v>
      </c>
      <c r="C915" s="14" t="n">
        <f aca="false">BESSELJ('Parche Rectangular'!$C$9*'Parche Rectangular'!$C$16*SIN(A915),0)</f>
        <v>0.691836023233807</v>
      </c>
      <c r="D915" s="14" t="n">
        <f aca="false">SIN(A915)^3</f>
        <v>0.495554810329234</v>
      </c>
      <c r="E915" s="14" t="n">
        <f aca="false">Tabla14[[#This Row],[( sin(0.5*k0*W*cos θ)/cos θ )²]]*Tabla14[[#This Row],[J0(k0*L*sin θ)]]*Tabla14[[#This Row],[sin³ θ]]</f>
        <v>0.27472478653304</v>
      </c>
    </row>
    <row r="916" customFormat="false" ht="15" hidden="false" customHeight="false" outlineLevel="0" collapsed="false">
      <c r="A916" s="14" t="n">
        <f aca="false">A915+0.001</f>
        <v>0.914000000000001</v>
      </c>
      <c r="B916" s="14" t="n">
        <f aca="false">(SIN(0.5*'Parche Rectangular'!$C$9*'Parche Rectangular'!$C$12*COS(A916))/COS(A916))^2</f>
        <v>0.801551670725286</v>
      </c>
      <c r="C916" s="14" t="n">
        <f aca="false">BESSELJ('Parche Rectangular'!$C$9*'Parche Rectangular'!$C$16*SIN(A916),0)</f>
        <v>0.691400312441799</v>
      </c>
      <c r="D916" s="14" t="n">
        <f aca="false">SIN(A916)^3</f>
        <v>0.496703520309538</v>
      </c>
      <c r="E916" s="14" t="n">
        <f aca="false">Tabla14[[#This Row],[( sin(0.5*k0*W*cos θ)/cos θ )²]]*Tabla14[[#This Row],[J0(k0*L*sin θ)]]*Tabla14[[#This Row],[sin³ θ]]</f>
        <v>0.275269651570618</v>
      </c>
    </row>
    <row r="917" customFormat="false" ht="15" hidden="false" customHeight="false" outlineLevel="0" collapsed="false">
      <c r="A917" s="14" t="n">
        <f aca="false">A916+0.001</f>
        <v>0.915000000000001</v>
      </c>
      <c r="B917" s="14" t="n">
        <f aca="false">(SIN(0.5*'Parche Rectangular'!$C$9*'Parche Rectangular'!$C$12*COS(A917))/COS(A917))^2</f>
        <v>0.801788817976195</v>
      </c>
      <c r="C917" s="14" t="n">
        <f aca="false">BESSELJ('Parche Rectangular'!$C$9*'Parche Rectangular'!$C$16*SIN(A917),0)</f>
        <v>0.690964950401256</v>
      </c>
      <c r="D917" s="14" t="n">
        <f aca="false">SIN(A917)^3</f>
        <v>0.497852511671952</v>
      </c>
      <c r="E917" s="14" t="n">
        <f aca="false">Tabla14[[#This Row],[( sin(0.5*k0*W*cos θ)/cos θ )²]]*Tabla14[[#This Row],[J0(k0*L*sin θ)]]*Tabla14[[#This Row],[sin³ θ]]</f>
        <v>0.275814259771566</v>
      </c>
    </row>
    <row r="918" customFormat="false" ht="15" hidden="false" customHeight="false" outlineLevel="0" collapsed="false">
      <c r="A918" s="14" t="n">
        <f aca="false">A917+0.001</f>
        <v>0.916000000000001</v>
      </c>
      <c r="B918" s="14" t="n">
        <f aca="false">(SIN(0.5*'Parche Rectangular'!$C$9*'Parche Rectangular'!$C$12*COS(A918))/COS(A918))^2</f>
        <v>0.802025895300745</v>
      </c>
      <c r="C918" s="14" t="n">
        <f aca="false">BESSELJ('Parche Rectangular'!$C$9*'Parche Rectangular'!$C$16*SIN(A918),0)</f>
        <v>0.69052993864294</v>
      </c>
      <c r="D918" s="14" t="n">
        <f aca="false">SIN(A918)^3</f>
        <v>0.499001777736681</v>
      </c>
      <c r="E918" s="14" t="n">
        <f aca="false">Tabla14[[#This Row],[( sin(0.5*k0*W*cos θ)/cos θ )²]]*Tabla14[[#This Row],[J0(k0*L*sin θ)]]*Tabla14[[#This Row],[sin³ θ]]</f>
        <v>0.276358607795034</v>
      </c>
    </row>
    <row r="919" customFormat="false" ht="15" hidden="false" customHeight="false" outlineLevel="0" collapsed="false">
      <c r="A919" s="14" t="n">
        <f aca="false">A918+0.001</f>
        <v>0.917000000000001</v>
      </c>
      <c r="B919" s="14" t="n">
        <f aca="false">(SIN(0.5*'Parche Rectangular'!$C$9*'Parche Rectangular'!$C$12*COS(A919))/COS(A919))^2</f>
        <v>0.802262901671989</v>
      </c>
      <c r="C919" s="14" t="n">
        <f aca="false">BESSELJ('Parche Rectangular'!$C$9*'Parche Rectangular'!$C$16*SIN(A919),0)</f>
        <v>0.690095278694948</v>
      </c>
      <c r="D919" s="14" t="n">
        <f aca="false">SIN(A919)^3</f>
        <v>0.500151311816699</v>
      </c>
      <c r="E919" s="14" t="n">
        <f aca="false">Tabla14[[#This Row],[( sin(0.5*k0*W*cos θ)/cos θ )²]]*Tabla14[[#This Row],[J0(k0*L*sin θ)]]*Tabla14[[#This Row],[sin³ θ]]</f>
        <v>0.276902692305446</v>
      </c>
    </row>
    <row r="920" customFormat="false" ht="15" hidden="false" customHeight="false" outlineLevel="0" collapsed="false">
      <c r="A920" s="14" t="n">
        <f aca="false">A919+0.001</f>
        <v>0.918000000000001</v>
      </c>
      <c r="B920" s="14" t="n">
        <f aca="false">(SIN(0.5*'Parche Rectangular'!$C$9*'Parche Rectangular'!$C$12*COS(A920))/COS(A920))^2</f>
        <v>0.802499836062608</v>
      </c>
      <c r="C920" s="14" t="n">
        <f aca="false">BESSELJ('Parche Rectangular'!$C$9*'Parche Rectangular'!$C$16*SIN(A920),0)</f>
        <v>0.689660972082712</v>
      </c>
      <c r="D920" s="14" t="n">
        <f aca="false">SIN(A920)^3</f>
        <v>0.50130110721781</v>
      </c>
      <c r="E920" s="14" t="n">
        <f aca="false">Tabla14[[#This Row],[( sin(0.5*k0*W*cos θ)/cos θ )²]]*Tabla14[[#This Row],[J0(k0*L*sin θ)]]*Tabla14[[#This Row],[sin³ θ]]</f>
        <v>0.277446509972539</v>
      </c>
    </row>
    <row r="921" customFormat="false" ht="15" hidden="false" customHeight="false" outlineLevel="0" collapsed="false">
      <c r="A921" s="14" t="n">
        <f aca="false">A920+0.001</f>
        <v>0.919000000000001</v>
      </c>
      <c r="B921" s="14" t="n">
        <f aca="false">(SIN(0.5*'Parche Rectangular'!$C$9*'Parche Rectangular'!$C$12*COS(A921))/COS(A921))^2</f>
        <v>0.802736697444919</v>
      </c>
      <c r="C921" s="14" t="n">
        <f aca="false">BESSELJ('Parche Rectangular'!$C$9*'Parche Rectangular'!$C$16*SIN(A921),0)</f>
        <v>0.689227020328996</v>
      </c>
      <c r="D921" s="14" t="n">
        <f aca="false">SIN(A921)^3</f>
        <v>0.502451157238703</v>
      </c>
      <c r="E921" s="14" t="n">
        <f aca="false">Tabla14[[#This Row],[( sin(0.5*k0*W*cos θ)/cos θ )²]]*Tabla14[[#This Row],[J0(k0*L*sin θ)]]*Tabla14[[#This Row],[sin³ θ]]</f>
        <v>0.277990057471405</v>
      </c>
    </row>
    <row r="922" customFormat="false" ht="15" hidden="false" customHeight="false" outlineLevel="0" collapsed="false">
      <c r="A922" s="14" t="n">
        <f aca="false">A921+0.001</f>
        <v>0.920000000000001</v>
      </c>
      <c r="B922" s="14" t="n">
        <f aca="false">(SIN(0.5*'Parche Rectangular'!$C$9*'Parche Rectangular'!$C$12*COS(A922))/COS(A922))^2</f>
        <v>0.802973484790881</v>
      </c>
      <c r="C922" s="14" t="n">
        <f aca="false">BESSELJ('Parche Rectangular'!$C$9*'Parche Rectangular'!$C$16*SIN(A922),0)</f>
        <v>0.688793424953891</v>
      </c>
      <c r="D922" s="14" t="n">
        <f aca="false">SIN(A922)^3</f>
        <v>0.503601455171012</v>
      </c>
      <c r="E922" s="14" t="n">
        <f aca="false">Tabla14[[#This Row],[( sin(0.5*k0*W*cos θ)/cos θ )²]]*Tabla14[[#This Row],[J0(k0*L*sin θ)]]*Tabla14[[#This Row],[sin³ θ]]</f>
        <v>0.278533331482527</v>
      </c>
    </row>
    <row r="923" customFormat="false" ht="15" hidden="false" customHeight="false" outlineLevel="0" collapsed="false">
      <c r="A923" s="14" t="n">
        <f aca="false">A922+0.001</f>
        <v>0.921000000000001</v>
      </c>
      <c r="B923" s="14" t="n">
        <f aca="false">(SIN(0.5*'Parche Rectangular'!$C$9*'Parche Rectangular'!$C$12*COS(A923))/COS(A923))^2</f>
        <v>0.803210197072099</v>
      </c>
      <c r="C923" s="14" t="n">
        <f aca="false">BESSELJ('Parche Rectangular'!$C$9*'Parche Rectangular'!$C$16*SIN(A923),0)</f>
        <v>0.688360187474817</v>
      </c>
      <c r="D923" s="14" t="n">
        <f aca="false">SIN(A923)^3</f>
        <v>0.504751994299365</v>
      </c>
      <c r="E923" s="14" t="n">
        <f aca="false">Tabla14[[#This Row],[( sin(0.5*k0*W*cos θ)/cos θ )²]]*Tabla14[[#This Row],[J0(k0*L*sin θ)]]*Tabla14[[#This Row],[sin³ θ]]</f>
        <v>0.279076328691823</v>
      </c>
    </row>
    <row r="924" customFormat="false" ht="15" hidden="false" customHeight="false" outlineLevel="0" collapsed="false">
      <c r="A924" s="14" t="n">
        <f aca="false">A923+0.001</f>
        <v>0.922000000000001</v>
      </c>
      <c r="B924" s="14" t="n">
        <f aca="false">(SIN(0.5*'Parche Rectangular'!$C$9*'Parche Rectangular'!$C$12*COS(A924))/COS(A924))^2</f>
        <v>0.803446833259825</v>
      </c>
      <c r="C924" s="14" t="n">
        <f aca="false">BESSELJ('Parche Rectangular'!$C$9*'Parche Rectangular'!$C$16*SIN(A924),0)</f>
        <v>0.687927309406517</v>
      </c>
      <c r="D924" s="14" t="n">
        <f aca="false">SIN(A924)^3</f>
        <v>0.505902767901449</v>
      </c>
      <c r="E924" s="14" t="n">
        <f aca="false">Tabla14[[#This Row],[( sin(0.5*k0*W*cos θ)/cos θ )²]]*Tabla14[[#This Row],[J0(k0*L*sin θ)]]*Tabla14[[#This Row],[sin³ θ]]</f>
        <v>0.279619045790681</v>
      </c>
    </row>
    <row r="925" customFormat="false" ht="15" hidden="false" customHeight="false" outlineLevel="0" collapsed="false">
      <c r="A925" s="14" t="n">
        <f aca="false">A924+0.001</f>
        <v>0.923000000000001</v>
      </c>
      <c r="B925" s="14" t="n">
        <f aca="false">(SIN(0.5*'Parche Rectangular'!$C$9*'Parche Rectangular'!$C$12*COS(A925))/COS(A925))^2</f>
        <v>0.803683392324974</v>
      </c>
      <c r="C925" s="14" t="n">
        <f aca="false">BESSELJ('Parche Rectangular'!$C$9*'Parche Rectangular'!$C$16*SIN(A925),0)</f>
        <v>0.687494792261056</v>
      </c>
      <c r="D925" s="14" t="n">
        <f aca="false">SIN(A925)^3</f>
        <v>0.507053769248063</v>
      </c>
      <c r="E925" s="14" t="n">
        <f aca="false">Tabla14[[#This Row],[( sin(0.5*k0*W*cos θ)/cos θ )²]]*Tabla14[[#This Row],[J0(k0*L*sin θ)]]*Tabla14[[#This Row],[sin³ θ]]</f>
        <v>0.280161479476</v>
      </c>
    </row>
    <row r="926" customFormat="false" ht="15" hidden="false" customHeight="false" outlineLevel="0" collapsed="false">
      <c r="A926" s="14" t="n">
        <f aca="false">A925+0.001</f>
        <v>0.924000000000001</v>
      </c>
      <c r="B926" s="14" t="n">
        <f aca="false">(SIN(0.5*'Parche Rectangular'!$C$9*'Parche Rectangular'!$C$12*COS(A926))/COS(A926))^2</f>
        <v>0.803919873238119</v>
      </c>
      <c r="C926" s="14" t="n">
        <f aca="false">BESSELJ('Parche Rectangular'!$C$9*'Parche Rectangular'!$C$16*SIN(A926),0)</f>
        <v>0.68706263754782</v>
      </c>
      <c r="D926" s="14" t="n">
        <f aca="false">SIN(A926)^3</f>
        <v>0.508204991603175</v>
      </c>
      <c r="E926" s="14" t="n">
        <f aca="false">Tabla14[[#This Row],[( sin(0.5*k0*W*cos θ)/cos θ )²]]*Tabla14[[#This Row],[J0(k0*L*sin θ)]]*Tabla14[[#This Row],[sin³ θ]]</f>
        <v>0.280703626450227</v>
      </c>
    </row>
    <row r="927" customFormat="false" ht="15" hidden="false" customHeight="false" outlineLevel="0" collapsed="false">
      <c r="A927" s="14" t="n">
        <f aca="false">A926+0.001</f>
        <v>0.925000000000001</v>
      </c>
      <c r="B927" s="14" t="n">
        <f aca="false">(SIN(0.5*'Parche Rectangular'!$C$9*'Parche Rectangular'!$C$12*COS(A927))/COS(A927))^2</f>
        <v>0.804156274969499</v>
      </c>
      <c r="C927" s="14" t="n">
        <f aca="false">BESSELJ('Parche Rectangular'!$C$9*'Parche Rectangular'!$C$16*SIN(A927),0)</f>
        <v>0.686630846773511</v>
      </c>
      <c r="D927" s="14" t="n">
        <f aca="false">SIN(A927)^3</f>
        <v>0.509356428223979</v>
      </c>
      <c r="E927" s="14" t="n">
        <f aca="false">Tabla14[[#This Row],[( sin(0.5*k0*W*cos θ)/cos θ )²]]*Tabla14[[#This Row],[J0(k0*L*sin θ)]]*Tabla14[[#This Row],[sin³ θ]]</f>
        <v>0.281245483421397</v>
      </c>
    </row>
    <row r="928" customFormat="false" ht="15" hidden="false" customHeight="false" outlineLevel="0" collapsed="false">
      <c r="A928" s="14" t="n">
        <f aca="false">A927+0.001</f>
        <v>0.926000000000001</v>
      </c>
      <c r="B928" s="14" t="n">
        <f aca="false">(SIN(0.5*'Parche Rectangular'!$C$9*'Parche Rectangular'!$C$12*COS(A928))/COS(A928))^2</f>
        <v>0.804392596489029</v>
      </c>
      <c r="C928" s="14" t="n">
        <f aca="false">BESSELJ('Parche Rectangular'!$C$9*'Parche Rectangular'!$C$16*SIN(A928),0)</f>
        <v>0.686199421442149</v>
      </c>
      <c r="D928" s="14" t="n">
        <f aca="false">SIN(A928)^3</f>
        <v>0.510508072360953</v>
      </c>
      <c r="E928" s="14" t="n">
        <f aca="false">Tabla14[[#This Row],[( sin(0.5*k0*W*cos θ)/cos θ )²]]*Tabla14[[#This Row],[J0(k0*L*sin θ)]]*Tabla14[[#This Row],[sin³ θ]]</f>
        <v>0.281787047103173</v>
      </c>
    </row>
    <row r="929" customFormat="false" ht="15" hidden="false" customHeight="false" outlineLevel="0" collapsed="false">
      <c r="A929" s="14" t="n">
        <f aca="false">A928+0.001</f>
        <v>0.927000000000001</v>
      </c>
      <c r="B929" s="14" t="n">
        <f aca="false">(SIN(0.5*'Parche Rectangular'!$C$9*'Parche Rectangular'!$C$12*COS(A929))/COS(A929))^2</f>
        <v>0.804628836766299</v>
      </c>
      <c r="C929" s="14" t="n">
        <f aca="false">BESSELJ('Parche Rectangular'!$C$9*'Parche Rectangular'!$C$16*SIN(A929),0)</f>
        <v>0.685768363055065</v>
      </c>
      <c r="D929" s="14" t="n">
        <f aca="false">SIN(A929)^3</f>
        <v>0.511659917257916</v>
      </c>
      <c r="E929" s="14" t="n">
        <f aca="false">Tabla14[[#This Row],[( sin(0.5*k0*W*cos θ)/cos θ )²]]*Tabla14[[#This Row],[J0(k0*L*sin θ)]]*Tabla14[[#This Row],[sin³ θ]]</f>
        <v>0.282328314214878</v>
      </c>
    </row>
    <row r="930" customFormat="false" ht="15" hidden="false" customHeight="false" outlineLevel="0" collapsed="false">
      <c r="A930" s="14" t="n">
        <f aca="false">A929+0.001</f>
        <v>0.928000000000001</v>
      </c>
      <c r="B930" s="14" t="n">
        <f aca="false">(SIN(0.5*'Parche Rectangular'!$C$9*'Parche Rectangular'!$C$12*COS(A930))/COS(A930))^2</f>
        <v>0.804864994770582</v>
      </c>
      <c r="C930" s="14" t="n">
        <f aca="false">BESSELJ('Parche Rectangular'!$C$9*'Parche Rectangular'!$C$16*SIN(A930),0)</f>
        <v>0.685337673110904</v>
      </c>
      <c r="D930" s="14" t="n">
        <f aca="false">SIN(A930)^3</f>
        <v>0.512811956152085</v>
      </c>
      <c r="E930" s="14" t="n">
        <f aca="false">Tabla14[[#This Row],[( sin(0.5*k0*W*cos θ)/cos θ )²]]*Tabla14[[#This Row],[J0(k0*L*sin θ)]]*Tabla14[[#This Row],[sin³ θ]]</f>
        <v>0.28286928148154</v>
      </c>
    </row>
    <row r="931" customFormat="false" ht="15" hidden="false" customHeight="false" outlineLevel="0" collapsed="false">
      <c r="A931" s="14" t="n">
        <f aca="false">A930+0.001</f>
        <v>0.929000000000001</v>
      </c>
      <c r="B931" s="14" t="n">
        <f aca="false">(SIN(0.5*'Parche Rectangular'!$C$9*'Parche Rectangular'!$C$12*COS(A931))/COS(A931))^2</f>
        <v>0.80510106947084</v>
      </c>
      <c r="C931" s="14" t="n">
        <f aca="false">BESSELJ('Parche Rectangular'!$C$9*'Parche Rectangular'!$C$16*SIN(A931),0)</f>
        <v>0.684907353105617</v>
      </c>
      <c r="D931" s="14" t="n">
        <f aca="false">SIN(A931)^3</f>
        <v>0.51396418227413</v>
      </c>
      <c r="E931" s="14" t="n">
        <f aca="false">Tabla14[[#This Row],[( sin(0.5*k0*W*cos θ)/cos θ )²]]*Tabla14[[#This Row],[J0(k0*L*sin θ)]]*Tabla14[[#This Row],[sin³ θ]]</f>
        <v>0.283409945633926</v>
      </c>
    </row>
    <row r="932" customFormat="false" ht="15" hidden="false" customHeight="false" outlineLevel="0" collapsed="false">
      <c r="A932" s="14" t="n">
        <f aca="false">A931+0.001</f>
        <v>0.930000000000001</v>
      </c>
      <c r="B932" s="14" t="n">
        <f aca="false">(SIN(0.5*'Parche Rectangular'!$C$9*'Parche Rectangular'!$C$12*COS(A932))/COS(A932))^2</f>
        <v>0.805337059835729</v>
      </c>
      <c r="C932" s="14" t="n">
        <f aca="false">BESSELJ('Parche Rectangular'!$C$9*'Parche Rectangular'!$C$16*SIN(A932),0)</f>
        <v>0.684477404532464</v>
      </c>
      <c r="D932" s="14" t="n">
        <f aca="false">SIN(A932)^3</f>
        <v>0.515116588848236</v>
      </c>
      <c r="E932" s="14" t="n">
        <f aca="false">Tabla14[[#This Row],[( sin(0.5*k0*W*cos θ)/cos θ )²]]*Tabla14[[#This Row],[J0(k0*L*sin θ)]]*Tabla14[[#This Row],[sin³ θ]]</f>
        <v>0.283950303408582</v>
      </c>
    </row>
    <row r="933" customFormat="false" ht="15" hidden="false" customHeight="false" outlineLevel="0" collapsed="false">
      <c r="A933" s="14" t="n">
        <f aca="false">A932+0.001</f>
        <v>0.931000000000001</v>
      </c>
      <c r="B933" s="14" t="n">
        <f aca="false">(SIN(0.5*'Parche Rectangular'!$C$9*'Parche Rectangular'!$C$12*COS(A933))/COS(A933))^2</f>
        <v>0.805572964833602</v>
      </c>
      <c r="C933" s="14" t="n">
        <f aca="false">BESSELJ('Parche Rectangular'!$C$9*'Parche Rectangular'!$C$16*SIN(A933),0)</f>
        <v>0.684047828882011</v>
      </c>
      <c r="D933" s="14" t="n">
        <f aca="false">SIN(A933)^3</f>
        <v>0.516269169092157</v>
      </c>
      <c r="E933" s="14" t="n">
        <f aca="false">Tabla14[[#This Row],[( sin(0.5*k0*W*cos θ)/cos θ )²]]*Tabla14[[#This Row],[J0(k0*L*sin θ)]]*Tabla14[[#This Row],[sin³ θ]]</f>
        <v>0.284490351547864</v>
      </c>
    </row>
    <row r="934" customFormat="false" ht="15" hidden="false" customHeight="false" outlineLevel="0" collapsed="false">
      <c r="A934" s="14" t="n">
        <f aca="false">A933+0.001</f>
        <v>0.932000000000001</v>
      </c>
      <c r="B934" s="14" t="n">
        <f aca="false">(SIN(0.5*'Parche Rectangular'!$C$9*'Parche Rectangular'!$C$12*COS(A934))/COS(A934))^2</f>
        <v>0.80580878343252</v>
      </c>
      <c r="C934" s="14" t="n">
        <f aca="false">BESSELJ('Parche Rectangular'!$C$9*'Parche Rectangular'!$C$16*SIN(A934),0)</f>
        <v>0.683618627642125</v>
      </c>
      <c r="D934" s="14" t="n">
        <f aca="false">SIN(A934)^3</f>
        <v>0.517421916217273</v>
      </c>
      <c r="E934" s="14" t="n">
        <f aca="false">Tabla14[[#This Row],[( sin(0.5*k0*W*cos θ)/cos θ )²]]*Tabla14[[#This Row],[J0(k0*L*sin θ)]]*Tabla14[[#This Row],[sin³ θ]]</f>
        <v>0.285030086799985</v>
      </c>
    </row>
    <row r="935" customFormat="false" ht="15" hidden="false" customHeight="false" outlineLevel="0" collapsed="false">
      <c r="A935" s="14" t="n">
        <f aca="false">A934+0.001</f>
        <v>0.933000000000001</v>
      </c>
      <c r="B935" s="14" t="n">
        <f aca="false">(SIN(0.5*'Parche Rectangular'!$C$9*'Parche Rectangular'!$C$12*COS(A935))/COS(A935))^2</f>
        <v>0.80604451460025</v>
      </c>
      <c r="C935" s="14" t="n">
        <f aca="false">BESSELJ('Parche Rectangular'!$C$9*'Parche Rectangular'!$C$16*SIN(A935),0)</f>
        <v>0.683189802297975</v>
      </c>
      <c r="D935" s="14" t="n">
        <f aca="false">SIN(A935)^3</f>
        <v>0.518574823428651</v>
      </c>
      <c r="E935" s="14" t="n">
        <f aca="false">Tabla14[[#This Row],[( sin(0.5*k0*W*cos θ)/cos θ )²]]*Tabla14[[#This Row],[J0(k0*L*sin θ)]]*Tabla14[[#This Row],[sin³ θ]]</f>
        <v>0.285569505919045</v>
      </c>
    </row>
    <row r="936" customFormat="false" ht="15" hidden="false" customHeight="false" outlineLevel="0" collapsed="false">
      <c r="A936" s="14" t="n">
        <f aca="false">A935+0.001</f>
        <v>0.934000000000001</v>
      </c>
      <c r="B936" s="14" t="n">
        <f aca="false">(SIN(0.5*'Parche Rectangular'!$C$9*'Parche Rectangular'!$C$12*COS(A936))/COS(A936))^2</f>
        <v>0.806280157304277</v>
      </c>
      <c r="C936" s="14" t="n">
        <f aca="false">BESSELJ('Parche Rectangular'!$C$9*'Parche Rectangular'!$C$16*SIN(A936),0)</f>
        <v>0.68276135433203</v>
      </c>
      <c r="D936" s="14" t="n">
        <f aca="false">SIN(A936)^3</f>
        <v>0.519727883925098</v>
      </c>
      <c r="E936" s="14" t="n">
        <f aca="false">Tabla14[[#This Row],[( sin(0.5*k0*W*cos θ)/cos θ )²]]*Tabla14[[#This Row],[J0(k0*L*sin θ)]]*Tabla14[[#This Row],[sin³ θ]]</f>
        <v>0.286108605665069</v>
      </c>
    </row>
    <row r="937" customFormat="false" ht="15" hidden="false" customHeight="false" outlineLevel="0" collapsed="false">
      <c r="A937" s="14" t="n">
        <f aca="false">A936+0.001</f>
        <v>0.935000000000001</v>
      </c>
      <c r="B937" s="14" t="n">
        <f aca="false">(SIN(0.5*'Parche Rectangular'!$C$9*'Parche Rectangular'!$C$12*COS(A937))/COS(A937))^2</f>
        <v>0.806515710511804</v>
      </c>
      <c r="C937" s="14" t="n">
        <f aca="false">BESSELJ('Parche Rectangular'!$C$9*'Parche Rectangular'!$C$16*SIN(A937),0)</f>
        <v>0.682333285224054</v>
      </c>
      <c r="D937" s="14" t="n">
        <f aca="false">SIN(A937)^3</f>
        <v>0.520881090899224</v>
      </c>
      <c r="E937" s="14" t="n">
        <f aca="false">Tabla14[[#This Row],[( sin(0.5*k0*W*cos θ)/cos θ )²]]*Tabla14[[#This Row],[J0(k0*L*sin θ)]]*Tabla14[[#This Row],[sin³ θ]]</f>
        <v>0.286647382804045</v>
      </c>
    </row>
    <row r="938" customFormat="false" ht="15" hidden="false" customHeight="false" outlineLevel="0" collapsed="false">
      <c r="A938" s="14" t="n">
        <f aca="false">A937+0.001</f>
        <v>0.936000000000001</v>
      </c>
      <c r="B938" s="14" t="n">
        <f aca="false">(SIN(0.5*'Parche Rectangular'!$C$9*'Parche Rectangular'!$C$12*COS(A938))/COS(A938))^2</f>
        <v>0.806751173189761</v>
      </c>
      <c r="C938" s="14" t="n">
        <f aca="false">BESSELJ('Parche Rectangular'!$C$9*'Parche Rectangular'!$C$16*SIN(A938),0)</f>
        <v>0.68190559645111</v>
      </c>
      <c r="D938" s="14" t="n">
        <f aca="false">SIN(A938)^3</f>
        <v>0.522034437537492</v>
      </c>
      <c r="E938" s="14" t="n">
        <f aca="false">Tabla14[[#This Row],[( sin(0.5*k0*W*cos θ)/cos θ )²]]*Tabla14[[#This Row],[J0(k0*L*sin θ)]]*Tabla14[[#This Row],[sin³ θ]]</f>
        <v>0.287185834107958</v>
      </c>
    </row>
    <row r="939" customFormat="false" ht="15" hidden="false" customHeight="false" outlineLevel="0" collapsed="false">
      <c r="A939" s="14" t="n">
        <f aca="false">A938+0.001</f>
        <v>0.937000000000001</v>
      </c>
      <c r="B939" s="14" t="n">
        <f aca="false">(SIN(0.5*'Parche Rectangular'!$C$9*'Parche Rectangular'!$C$12*COS(A939))/COS(A939))^2</f>
        <v>0.806986544304811</v>
      </c>
      <c r="C939" s="14" t="n">
        <f aca="false">BESSELJ('Parche Rectangular'!$C$9*'Parche Rectangular'!$C$16*SIN(A939),0)</f>
        <v>0.681478289487551</v>
      </c>
      <c r="D939" s="14" t="n">
        <f aca="false">SIN(A939)^3</f>
        <v>0.523187917020286</v>
      </c>
      <c r="E939" s="14" t="n">
        <f aca="false">Tabla14[[#This Row],[( sin(0.5*k0*W*cos θ)/cos θ )²]]*Tabla14[[#This Row],[J0(k0*L*sin θ)]]*Tabla14[[#This Row],[sin³ θ]]</f>
        <v>0.287723956354831</v>
      </c>
    </row>
    <row r="940" customFormat="false" ht="15" hidden="false" customHeight="false" outlineLevel="0" collapsed="false">
      <c r="A940" s="14" t="n">
        <f aca="false">A939+0.001</f>
        <v>0.938000000000001</v>
      </c>
      <c r="B940" s="14" t="n">
        <f aca="false">(SIN(0.5*'Parche Rectangular'!$C$9*'Parche Rectangular'!$C$12*COS(A940))/COS(A940))^2</f>
        <v>0.807221822823351</v>
      </c>
      <c r="C940" s="14" t="n">
        <f aca="false">BESSELJ('Parche Rectangular'!$C$9*'Parche Rectangular'!$C$16*SIN(A940),0)</f>
        <v>0.681051365805024</v>
      </c>
      <c r="D940" s="14" t="n">
        <f aca="false">SIN(A940)^3</f>
        <v>0.524341522521958</v>
      </c>
      <c r="E940" s="14" t="n">
        <f aca="false">Tabla14[[#This Row],[( sin(0.5*k0*W*cos θ)/cos θ )²]]*Tabla14[[#This Row],[J0(k0*L*sin θ)]]*Tabla14[[#This Row],[sin³ θ]]</f>
        <v>0.288261746328756</v>
      </c>
    </row>
    <row r="941" customFormat="false" ht="15" hidden="false" customHeight="false" outlineLevel="0" collapsed="false">
      <c r="A941" s="14" t="n">
        <f aca="false">A940+0.001</f>
        <v>0.939000000000001</v>
      </c>
      <c r="B941" s="14" t="n">
        <f aca="false">(SIN(0.5*'Parche Rectangular'!$C$9*'Parche Rectangular'!$C$12*COS(A941))/COS(A941))^2</f>
        <v>0.807457007711523</v>
      </c>
      <c r="C941" s="14" t="n">
        <f aca="false">BESSELJ('Parche Rectangular'!$C$9*'Parche Rectangular'!$C$16*SIN(A941),0)</f>
        <v>0.680624826872463</v>
      </c>
      <c r="D941" s="14" t="n">
        <f aca="false">SIN(A941)^3</f>
        <v>0.525495247210896</v>
      </c>
      <c r="E941" s="14" t="n">
        <f aca="false">Tabla14[[#This Row],[( sin(0.5*k0*W*cos θ)/cos θ )²]]*Tabla14[[#This Row],[J0(k0*L*sin θ)]]*Tabla14[[#This Row],[sin³ θ]]</f>
        <v>0.28879920081993</v>
      </c>
    </row>
    <row r="942" customFormat="false" ht="15" hidden="false" customHeight="false" outlineLevel="0" collapsed="false">
      <c r="A942" s="14" t="n">
        <f aca="false">A941+0.001</f>
        <v>0.940000000000001</v>
      </c>
      <c r="B942" s="14" t="n">
        <f aca="false">(SIN(0.5*'Parche Rectangular'!$C$9*'Parche Rectangular'!$C$12*COS(A942))/COS(A942))^2</f>
        <v>0.807692097935214</v>
      </c>
      <c r="C942" s="14" t="n">
        <f aca="false">BESSELJ('Parche Rectangular'!$C$9*'Parche Rectangular'!$C$16*SIN(A942),0)</f>
        <v>0.680198674156094</v>
      </c>
      <c r="D942" s="14" t="n">
        <f aca="false">SIN(A942)^3</f>
        <v>0.526649084249573</v>
      </c>
      <c r="E942" s="14" t="n">
        <f aca="false">Tabla14[[#This Row],[( sin(0.5*k0*W*cos θ)/cos θ )²]]*Tabla14[[#This Row],[J0(k0*L*sin θ)]]*Tabla14[[#This Row],[sin³ θ]]</f>
        <v>0.289336316624695</v>
      </c>
    </row>
    <row r="943" customFormat="false" ht="15" hidden="false" customHeight="false" outlineLevel="0" collapsed="false">
      <c r="A943" s="14" t="n">
        <f aca="false">A942+0.001</f>
        <v>0.941000000000001</v>
      </c>
      <c r="B943" s="14" t="n">
        <f aca="false">(SIN(0.5*'Parche Rectangular'!$C$9*'Parche Rectangular'!$C$12*COS(A943))/COS(A943))^2</f>
        <v>0.807927092460067</v>
      </c>
      <c r="C943" s="14" t="n">
        <f aca="false">BESSELJ('Parche Rectangular'!$C$9*'Parche Rectangular'!$C$16*SIN(A943),0)</f>
        <v>0.679772909119425</v>
      </c>
      <c r="D943" s="14" t="n">
        <f aca="false">SIN(A943)^3</f>
        <v>0.527803026794612</v>
      </c>
      <c r="E943" s="14" t="n">
        <f aca="false">Tabla14[[#This Row],[( sin(0.5*k0*W*cos θ)/cos θ )²]]*Tabla14[[#This Row],[J0(k0*L*sin θ)]]*Tabla14[[#This Row],[sin³ θ]]</f>
        <v>0.28987309054557</v>
      </c>
    </row>
    <row r="944" customFormat="false" ht="15" hidden="false" customHeight="false" outlineLevel="0" collapsed="false">
      <c r="A944" s="14" t="n">
        <f aca="false">A943+0.001</f>
        <v>0.942000000000001</v>
      </c>
      <c r="B944" s="14" t="n">
        <f aca="false">(SIN(0.5*'Parche Rectangular'!$C$9*'Parche Rectangular'!$C$12*COS(A944))/COS(A944))^2</f>
        <v>0.808161990251481</v>
      </c>
      <c r="C944" s="14" t="n">
        <f aca="false">BESSELJ('Parche Rectangular'!$C$9*'Parche Rectangular'!$C$16*SIN(A944),0)</f>
        <v>0.679347533223253</v>
      </c>
      <c r="D944" s="14" t="n">
        <f aca="false">SIN(A944)^3</f>
        <v>0.528957067996838</v>
      </c>
      <c r="E944" s="14" t="n">
        <f aca="false">Tabla14[[#This Row],[( sin(0.5*k0*W*cos θ)/cos θ )²]]*Tabla14[[#This Row],[J0(k0*L*sin θ)]]*Tabla14[[#This Row],[sin³ θ]]</f>
        <v>0.290409519391285</v>
      </c>
    </row>
    <row r="945" customFormat="false" ht="15" hidden="false" customHeight="false" outlineLevel="0" collapsed="false">
      <c r="A945" s="14" t="n">
        <f aca="false">A944+0.001</f>
        <v>0.943000000000001</v>
      </c>
      <c r="B945" s="14" t="n">
        <f aca="false">(SIN(0.5*'Parche Rectangular'!$C$9*'Parche Rectangular'!$C$12*COS(A945))/COS(A945))^2</f>
        <v>0.808396790274622</v>
      </c>
      <c r="C945" s="14" t="n">
        <f aca="false">BESSELJ('Parche Rectangular'!$C$9*'Parche Rectangular'!$C$16*SIN(A945),0)</f>
        <v>0.678922547925653</v>
      </c>
      <c r="D945" s="14" t="n">
        <f aca="false">SIN(A945)^3</f>
        <v>0.530111201001343</v>
      </c>
      <c r="E945" s="14" t="n">
        <f aca="false">Tabla14[[#This Row],[( sin(0.5*k0*W*cos θ)/cos θ )²]]*Tabla14[[#This Row],[J0(k0*L*sin θ)]]*Tabla14[[#This Row],[sin³ θ]]</f>
        <v>0.290945599976819</v>
      </c>
    </row>
    <row r="946" customFormat="false" ht="15" hidden="false" customHeight="false" outlineLevel="0" collapsed="false">
      <c r="A946" s="14" t="n">
        <f aca="false">A945+0.001</f>
        <v>0.944000000000001</v>
      </c>
      <c r="B946" s="14" t="n">
        <f aca="false">(SIN(0.5*'Parche Rectangular'!$C$9*'Parche Rectangular'!$C$12*COS(A946))/COS(A946))^2</f>
        <v>0.808631491494424</v>
      </c>
      <c r="C946" s="14" t="n">
        <f aca="false">BESSELJ('Parche Rectangular'!$C$9*'Parche Rectangular'!$C$16*SIN(A946),0)</f>
        <v>0.678497954681986</v>
      </c>
      <c r="D946" s="14" t="n">
        <f aca="false">SIN(A946)^3</f>
        <v>0.531265418947537</v>
      </c>
      <c r="E946" s="14" t="n">
        <f aca="false">Tabla14[[#This Row],[( sin(0.5*k0*W*cos θ)/cos θ )²]]*Tabla14[[#This Row],[J0(k0*L*sin θ)]]*Tabla14[[#This Row],[sin³ θ]]</f>
        <v>0.291481329123434</v>
      </c>
    </row>
    <row r="947" customFormat="false" ht="15" hidden="false" customHeight="false" outlineLevel="0" collapsed="false">
      <c r="A947" s="14" t="n">
        <f aca="false">A946+0.001</f>
        <v>0.945000000000001</v>
      </c>
      <c r="B947" s="14" t="n">
        <f aca="false">(SIN(0.5*'Parche Rectangular'!$C$9*'Parche Rectangular'!$C$12*COS(A947))/COS(A947))^2</f>
        <v>0.808866092875597</v>
      </c>
      <c r="C947" s="14" t="n">
        <f aca="false">BESSELJ('Parche Rectangular'!$C$9*'Parche Rectangular'!$C$16*SIN(A947),0)</f>
        <v>0.67807375494489</v>
      </c>
      <c r="D947" s="14" t="n">
        <f aca="false">SIN(A947)^3</f>
        <v>0.532419714969211</v>
      </c>
      <c r="E947" s="14" t="n">
        <f aca="false">Tabla14[[#This Row],[( sin(0.5*k0*W*cos θ)/cos θ )²]]*Tabla14[[#This Row],[J0(k0*L*sin θ)]]*Tabla14[[#This Row],[sin³ θ]]</f>
        <v>0.292016703658709</v>
      </c>
    </row>
    <row r="948" customFormat="false" ht="15" hidden="false" customHeight="false" outlineLevel="0" collapsed="false">
      <c r="A948" s="14" t="n">
        <f aca="false">A947+0.001</f>
        <v>0.946000000000001</v>
      </c>
      <c r="B948" s="14" t="n">
        <f aca="false">(SIN(0.5*'Parche Rectangular'!$C$9*'Parche Rectangular'!$C$12*COS(A948))/COS(A948))^2</f>
        <v>0.80910059338263</v>
      </c>
      <c r="C948" s="14" t="n">
        <f aca="false">BESSELJ('Parche Rectangular'!$C$9*'Parche Rectangular'!$C$16*SIN(A948),0)</f>
        <v>0.67764995016428</v>
      </c>
      <c r="D948" s="14" t="n">
        <f aca="false">SIN(A948)^3</f>
        <v>0.533574082194595</v>
      </c>
      <c r="E948" s="14" t="n">
        <f aca="false">Tabla14[[#This Row],[( sin(0.5*k0*W*cos θ)/cos θ )²]]*Tabla14[[#This Row],[J0(k0*L*sin θ)]]*Tabla14[[#This Row],[sin³ θ]]</f>
        <v>0.292551720416574</v>
      </c>
    </row>
    <row r="949" customFormat="false" ht="15" hidden="false" customHeight="false" outlineLevel="0" collapsed="false">
      <c r="A949" s="14" t="n">
        <f aca="false">A948+0.001</f>
        <v>0.947000000000001</v>
      </c>
      <c r="B949" s="14" t="n">
        <f aca="false">(SIN(0.5*'Parche Rectangular'!$C$9*'Parche Rectangular'!$C$12*COS(A949))/COS(A949))^2</f>
        <v>0.809334991979801</v>
      </c>
      <c r="C949" s="14" t="n">
        <f aca="false">BESSELJ('Parche Rectangular'!$C$9*'Parche Rectangular'!$C$16*SIN(A949),0)</f>
        <v>0.677226541787348</v>
      </c>
      <c r="D949" s="14" t="n">
        <f aca="false">SIN(A949)^3</f>
        <v>0.534728513746414</v>
      </c>
      <c r="E949" s="14" t="n">
        <f aca="false">Tabla14[[#This Row],[( sin(0.5*k0*W*cos θ)/cos θ )²]]*Tabla14[[#This Row],[J0(k0*L*sin θ)]]*Tabla14[[#This Row],[sin³ θ]]</f>
        <v>0.293086376237344</v>
      </c>
    </row>
    <row r="950" customFormat="false" ht="15" hidden="false" customHeight="false" outlineLevel="0" collapsed="false">
      <c r="A950" s="14" t="n">
        <f aca="false">A949+0.001</f>
        <v>0.948000000000001</v>
      </c>
      <c r="B950" s="14" t="n">
        <f aca="false">(SIN(0.5*'Parche Rectangular'!$C$9*'Parche Rectangular'!$C$12*COS(A950))/COS(A950))^2</f>
        <v>0.809569287631179</v>
      </c>
      <c r="C950" s="14" t="n">
        <f aca="false">BESSELJ('Parche Rectangular'!$C$9*'Parche Rectangular'!$C$16*SIN(A950),0)</f>
        <v>0.676803531258564</v>
      </c>
      <c r="D950" s="14" t="n">
        <f aca="false">SIN(A950)^3</f>
        <v>0.535883002741946</v>
      </c>
      <c r="E950" s="14" t="n">
        <f aca="false">Tabla14[[#This Row],[( sin(0.5*k0*W*cos θ)/cos θ )²]]*Tabla14[[#This Row],[J0(k0*L*sin θ)]]*Tabla14[[#This Row],[sin³ θ]]</f>
        <v>0.293620667967755</v>
      </c>
    </row>
    <row r="951" customFormat="false" ht="15" hidden="false" customHeight="false" outlineLevel="0" collapsed="false">
      <c r="A951" s="14" t="n">
        <f aca="false">A950+0.001</f>
        <v>0.949000000000001</v>
      </c>
      <c r="B951" s="14" t="n">
        <f aca="false">(SIN(0.5*'Parche Rectangular'!$C$9*'Parche Rectangular'!$C$12*COS(A951))/COS(A951))^2</f>
        <v>0.809803479300629</v>
      </c>
      <c r="C951" s="14" t="n">
        <f aca="false">BESSELJ('Parche Rectangular'!$C$9*'Parche Rectangular'!$C$16*SIN(A951),0)</f>
        <v>0.676380920019665</v>
      </c>
      <c r="D951" s="14" t="n">
        <f aca="false">SIN(A951)^3</f>
        <v>0.537037542293085</v>
      </c>
      <c r="E951" s="14" t="n">
        <f aca="false">Tabla14[[#This Row],[( sin(0.5*k0*W*cos θ)/cos θ )²]]*Tabla14[[#This Row],[J0(k0*L*sin θ)]]*Tabla14[[#This Row],[sin³ θ]]</f>
        <v>0.294154592460997</v>
      </c>
    </row>
    <row r="952" customFormat="false" ht="15" hidden="false" customHeight="false" outlineLevel="0" collapsed="false">
      <c r="A952" s="14" t="n">
        <f aca="false">A951+0.001</f>
        <v>0.950000000000001</v>
      </c>
      <c r="B952" s="14" t="n">
        <f aca="false">(SIN(0.5*'Parche Rectangular'!$C$9*'Parche Rectangular'!$C$12*COS(A952))/COS(A952))^2</f>
        <v>0.810037565951821</v>
      </c>
      <c r="C952" s="14" t="n">
        <f aca="false">BESSELJ('Parche Rectangular'!$C$9*'Parche Rectangular'!$C$16*SIN(A952),0)</f>
        <v>0.675958709509665</v>
      </c>
      <c r="D952" s="14" t="n">
        <f aca="false">SIN(A952)^3</f>
        <v>0.538192125506395</v>
      </c>
      <c r="E952" s="14" t="n">
        <f aca="false">Tabla14[[#This Row],[( sin(0.5*k0*W*cos θ)/cos θ )²]]*Tabla14[[#This Row],[J0(k0*L*sin θ)]]*Tabla14[[#This Row],[sin³ θ]]</f>
        <v>0.294688146576743</v>
      </c>
    </row>
    <row r="953" customFormat="false" ht="15" hidden="false" customHeight="false" outlineLevel="0" collapsed="false">
      <c r="A953" s="14" t="n">
        <f aca="false">A952+0.001</f>
        <v>0.951000000000001</v>
      </c>
      <c r="B953" s="14" t="n">
        <f aca="false">(SIN(0.5*'Parche Rectangular'!$C$9*'Parche Rectangular'!$C$12*COS(A953))/COS(A953))^2</f>
        <v>0.810271546548234</v>
      </c>
      <c r="C953" s="14" t="n">
        <f aca="false">BESSELJ('Parche Rectangular'!$C$9*'Parche Rectangular'!$C$16*SIN(A953),0)</f>
        <v>0.675536901164846</v>
      </c>
      <c r="D953" s="14" t="n">
        <f aca="false">SIN(A953)^3</f>
        <v>0.53934674548317</v>
      </c>
      <c r="E953" s="14" t="n">
        <f aca="false">Tabla14[[#This Row],[( sin(0.5*k0*W*cos θ)/cos θ )²]]*Tabla14[[#This Row],[J0(k0*L*sin θ)]]*Tabla14[[#This Row],[sin³ θ]]</f>
        <v>0.295221327181192</v>
      </c>
    </row>
    <row r="954" customFormat="false" ht="15" hidden="false" customHeight="false" outlineLevel="0" collapsed="false">
      <c r="A954" s="14" t="n">
        <f aca="false">A953+0.001</f>
        <v>0.952000000000001</v>
      </c>
      <c r="B954" s="14" t="n">
        <f aca="false">(SIN(0.5*'Parche Rectangular'!$C$9*'Parche Rectangular'!$C$12*COS(A954))/COS(A954))^2</f>
        <v>0.810505420053158</v>
      </c>
      <c r="C954" s="14" t="n">
        <f aca="false">BESSELJ('Parche Rectangular'!$C$9*'Parche Rectangular'!$C$16*SIN(A954),0)</f>
        <v>0.675115496418759</v>
      </c>
      <c r="D954" s="14" t="n">
        <f aca="false">SIN(A954)^3</f>
        <v>0.540501395319492</v>
      </c>
      <c r="E954" s="14" t="n">
        <f aca="false">Tabla14[[#This Row],[( sin(0.5*k0*W*cos θ)/cos θ )²]]*Tabla14[[#This Row],[J0(k0*L*sin θ)]]*Tabla14[[#This Row],[sin³ θ]]</f>
        <v>0.295754131147091</v>
      </c>
    </row>
    <row r="955" customFormat="false" ht="15" hidden="false" customHeight="false" outlineLevel="0" collapsed="false">
      <c r="A955" s="14" t="n">
        <f aca="false">A954+0.001</f>
        <v>0.953000000000001</v>
      </c>
      <c r="B955" s="14" t="n">
        <f aca="false">(SIN(0.5*'Parche Rectangular'!$C$9*'Parche Rectangular'!$C$12*COS(A955))/COS(A955))^2</f>
        <v>0.810739185429707</v>
      </c>
      <c r="C955" s="14" t="n">
        <f aca="false">BESSELJ('Parche Rectangular'!$C$9*'Parche Rectangular'!$C$16*SIN(A955),0)</f>
        <v>0.674694496702222</v>
      </c>
      <c r="D955" s="14" t="n">
        <f aca="false">SIN(A955)^3</f>
        <v>0.541656068106292</v>
      </c>
      <c r="E955" s="14" t="n">
        <f aca="false">Tabla14[[#This Row],[( sin(0.5*k0*W*cos θ)/cos θ )²]]*Tabla14[[#This Row],[J0(k0*L*sin θ)]]*Tabla14[[#This Row],[sin³ θ]]</f>
        <v>0.296286555353777</v>
      </c>
    </row>
    <row r="956" customFormat="false" ht="15" hidden="false" customHeight="false" outlineLevel="0" collapsed="false">
      <c r="A956" s="14" t="n">
        <f aca="false">A955+0.001</f>
        <v>0.954000000000001</v>
      </c>
      <c r="B956" s="14" t="n">
        <f aca="false">(SIN(0.5*'Parche Rectangular'!$C$9*'Parche Rectangular'!$C$12*COS(A956))/COS(A956))^2</f>
        <v>0.810972841640818</v>
      </c>
      <c r="C956" s="14" t="n">
        <f aca="false">BESSELJ('Parche Rectangular'!$C$9*'Parche Rectangular'!$C$16*SIN(A956),0)</f>
        <v>0.674273903443319</v>
      </c>
      <c r="D956" s="14" t="n">
        <f aca="false">SIN(A956)^3</f>
        <v>0.542810756929406</v>
      </c>
      <c r="E956" s="14" t="n">
        <f aca="false">Tabla14[[#This Row],[( sin(0.5*k0*W*cos θ)/cos θ )²]]*Tabla14[[#This Row],[J0(k0*L*sin θ)]]*Tabla14[[#This Row],[sin³ θ]]</f>
        <v>0.296818596687205</v>
      </c>
    </row>
    <row r="957" customFormat="false" ht="15" hidden="false" customHeight="false" outlineLevel="0" collapsed="false">
      <c r="A957" s="14" t="n">
        <f aca="false">A956+0.001</f>
        <v>0.955000000000001</v>
      </c>
      <c r="B957" s="14" t="n">
        <f aca="false">(SIN(0.5*'Parche Rectangular'!$C$9*'Parche Rectangular'!$C$12*COS(A957))/COS(A957))^2</f>
        <v>0.811206387649261</v>
      </c>
      <c r="C957" s="14" t="n">
        <f aca="false">BESSELJ('Parche Rectangular'!$C$9*'Parche Rectangular'!$C$16*SIN(A957),0)</f>
        <v>0.673853718067399</v>
      </c>
      <c r="D957" s="14" t="n">
        <f aca="false">SIN(A957)^3</f>
        <v>0.543965454869635</v>
      </c>
      <c r="E957" s="14" t="n">
        <f aca="false">Tabla14[[#This Row],[( sin(0.5*k0*W*cos θ)/cos θ )²]]*Tabla14[[#This Row],[J0(k0*L*sin θ)]]*Tabla14[[#This Row],[sin³ θ]]</f>
        <v>0.297350252039981</v>
      </c>
    </row>
    <row r="958" customFormat="false" ht="15" hidden="false" customHeight="false" outlineLevel="0" collapsed="false">
      <c r="A958" s="14" t="n">
        <f aca="false">A957+0.001</f>
        <v>0.956000000000001</v>
      </c>
      <c r="B958" s="14" t="n">
        <f aca="false">(SIN(0.5*'Parche Rectangular'!$C$9*'Parche Rectangular'!$C$12*COS(A958))/COS(A958))^2</f>
        <v>0.81143982241764</v>
      </c>
      <c r="C958" s="14" t="n">
        <f aca="false">BESSELJ('Parche Rectangular'!$C$9*'Parche Rectangular'!$C$16*SIN(A958),0)</f>
        <v>0.673433941997073</v>
      </c>
      <c r="D958" s="14" t="n">
        <f aca="false">SIN(A958)^3</f>
        <v>0.545120155002803</v>
      </c>
      <c r="E958" s="14" t="n">
        <f aca="false">Tabla14[[#This Row],[( sin(0.5*k0*W*cos θ)/cos θ )²]]*Tabla14[[#This Row],[J0(k0*L*sin θ)]]*Tabla14[[#This Row],[sin³ θ]]</f>
        <v>0.297881518311395</v>
      </c>
    </row>
    <row r="959" customFormat="false" ht="15" hidden="false" customHeight="false" outlineLevel="0" collapsed="false">
      <c r="A959" s="14" t="n">
        <f aca="false">A958+0.001</f>
        <v>0.957000000000001</v>
      </c>
      <c r="B959" s="14" t="n">
        <f aca="false">(SIN(0.5*'Parche Rectangular'!$C$9*'Parche Rectangular'!$C$12*COS(A959))/COS(A959))^2</f>
        <v>0.811673144908404</v>
      </c>
      <c r="C959" s="14" t="n">
        <f aca="false">BESSELJ('Parche Rectangular'!$C$9*'Parche Rectangular'!$C$16*SIN(A959),0)</f>
        <v>0.673014576652215</v>
      </c>
      <c r="D959" s="14" t="n">
        <f aca="false">SIN(A959)^3</f>
        <v>0.546274850399816</v>
      </c>
      <c r="E959" s="14" t="n">
        <f aca="false">Tabla14[[#This Row],[( sin(0.5*k0*W*cos θ)/cos θ )²]]*Tabla14[[#This Row],[J0(k0*L*sin θ)]]*Tabla14[[#This Row],[sin³ θ]]</f>
        <v>0.298412392407452</v>
      </c>
    </row>
    <row r="960" customFormat="false" ht="15" hidden="false" customHeight="false" outlineLevel="0" collapsed="false">
      <c r="A960" s="14" t="n">
        <f aca="false">A959+0.001</f>
        <v>0.958000000000001</v>
      </c>
      <c r="B960" s="14" t="n">
        <f aca="false">(SIN(0.5*'Parche Rectangular'!$C$9*'Parche Rectangular'!$C$12*COS(A960))/COS(A960))^2</f>
        <v>0.81190635408385</v>
      </c>
      <c r="C960" s="14" t="n">
        <f aca="false">BESSELJ('Parche Rectangular'!$C$9*'Parche Rectangular'!$C$16*SIN(A960),0)</f>
        <v>0.67259562344996</v>
      </c>
      <c r="D960" s="14" t="n">
        <f aca="false">SIN(A960)^3</f>
        <v>0.547429534126724</v>
      </c>
      <c r="E960" s="14" t="n">
        <f aca="false">Tabla14[[#This Row],[( sin(0.5*k0*W*cos θ)/cos θ )²]]*Tabla14[[#This Row],[J0(k0*L*sin θ)]]*Tabla14[[#This Row],[sin³ θ]]</f>
        <v>0.298942871240907</v>
      </c>
    </row>
    <row r="961" customFormat="false" ht="15" hidden="false" customHeight="false" outlineLevel="0" collapsed="false">
      <c r="A961" s="14" t="n">
        <f aca="false">A960+0.001</f>
        <v>0.959000000000001</v>
      </c>
      <c r="B961" s="14" t="n">
        <f aca="false">(SIN(0.5*'Parche Rectangular'!$C$9*'Parche Rectangular'!$C$12*COS(A961))/COS(A961))^2</f>
        <v>0.812139448906127</v>
      </c>
      <c r="C961" s="14" t="n">
        <f aca="false">BESSELJ('Parche Rectangular'!$C$9*'Parche Rectangular'!$C$16*SIN(A961),0)</f>
        <v>0.672177083804699</v>
      </c>
      <c r="D961" s="14" t="n">
        <f aca="false">SIN(A961)^3</f>
        <v>0.548584199244773</v>
      </c>
      <c r="E961" s="14" t="n">
        <f aca="false">Tabla14[[#This Row],[( sin(0.5*k0*W*cos θ)/cos θ )²]]*Tabla14[[#This Row],[J0(k0*L*sin θ)]]*Tabla14[[#This Row],[sin³ θ]]</f>
        <v>0.299472951731293</v>
      </c>
    </row>
    <row r="962" customFormat="false" ht="15" hidden="false" customHeight="false" outlineLevel="0" collapsed="false">
      <c r="A962" s="14" t="n">
        <f aca="false">A961+0.001</f>
        <v>0.960000000000001</v>
      </c>
      <c r="B962" s="14" t="n">
        <f aca="false">(SIN(0.5*'Parche Rectangular'!$C$9*'Parche Rectangular'!$C$12*COS(A962))/COS(A962))^2</f>
        <v>0.812372428337247</v>
      </c>
      <c r="C962" s="14" t="n">
        <f aca="false">BESSELJ('Parche Rectangular'!$C$9*'Parche Rectangular'!$C$16*SIN(A962),0)</f>
        <v>0.671758959128086</v>
      </c>
      <c r="D962" s="14" t="n">
        <f aca="false">SIN(A962)^3</f>
        <v>0.549738838810472</v>
      </c>
      <c r="E962" s="14" t="n">
        <f aca="false">Tabla14[[#This Row],[( sin(0.5*k0*W*cos θ)/cos θ )²]]*Tabla14[[#This Row],[J0(k0*L*sin θ)]]*Tabla14[[#This Row],[sin³ θ]]</f>
        <v>0.300002630804954</v>
      </c>
    </row>
    <row r="963" customFormat="false" ht="15" hidden="false" customHeight="false" outlineLevel="0" collapsed="false">
      <c r="A963" s="14" t="n">
        <f aca="false">A962+0.001</f>
        <v>0.961000000000001</v>
      </c>
      <c r="B963" s="14" t="n">
        <f aca="false">(SIN(0.5*'Parche Rectangular'!$C$9*'Parche Rectangular'!$C$12*COS(A963))/COS(A963))^2</f>
        <v>0.812605291339083</v>
      </c>
      <c r="C963" s="14" t="n">
        <f aca="false">BESSELJ('Parche Rectangular'!$C$9*'Parche Rectangular'!$C$16*SIN(A963),0)</f>
        <v>0.671341250829027</v>
      </c>
      <c r="D963" s="14" t="n">
        <f aca="false">SIN(A963)^3</f>
        <v>0.550893445875646</v>
      </c>
      <c r="E963" s="14" t="n">
        <f aca="false">Tabla14[[#This Row],[( sin(0.5*k0*W*cos θ)/cos θ )²]]*Tabla14[[#This Row],[J0(k0*L*sin θ)]]*Tabla14[[#This Row],[sin³ θ]]</f>
        <v>0.300531905395076</v>
      </c>
    </row>
    <row r="964" customFormat="false" ht="15" hidden="false" customHeight="false" outlineLevel="0" collapsed="false">
      <c r="A964" s="14" t="n">
        <f aca="false">A963+0.001</f>
        <v>0.962000000000001</v>
      </c>
      <c r="B964" s="14" t="n">
        <f aca="false">(SIN(0.5*'Parche Rectangular'!$C$9*'Parche Rectangular'!$C$12*COS(A964))/COS(A964))^2</f>
        <v>0.812838036873382</v>
      </c>
      <c r="C964" s="14" t="n">
        <f aca="false">BESSELJ('Parche Rectangular'!$C$9*'Parche Rectangular'!$C$16*SIN(A964),0)</f>
        <v>0.670923960313685</v>
      </c>
      <c r="D964" s="14" t="n">
        <f aca="false">SIN(A964)^3</f>
        <v>0.552048013487499</v>
      </c>
      <c r="E964" s="14" t="n">
        <f aca="false">Tabla14[[#This Row],[( sin(0.5*k0*W*cos θ)/cos θ )²]]*Tabla14[[#This Row],[J0(k0*L*sin θ)]]*Tabla14[[#This Row],[sin³ θ]]</f>
        <v>0.301060772441717</v>
      </c>
    </row>
    <row r="965" customFormat="false" ht="15" hidden="false" customHeight="false" outlineLevel="0" collapsed="false">
      <c r="A965" s="14" t="n">
        <f aca="false">A964+0.001</f>
        <v>0.963000000000001</v>
      </c>
      <c r="B965" s="14" t="n">
        <f aca="false">(SIN(0.5*'Parche Rectangular'!$C$9*'Parche Rectangular'!$C$12*COS(A965))/COS(A965))^2</f>
        <v>0.813070663901768</v>
      </c>
      <c r="C965" s="14" t="n">
        <f aca="false">BESSELJ('Parche Rectangular'!$C$9*'Parche Rectangular'!$C$16*SIN(A965),0)</f>
        <v>0.670507088985479</v>
      </c>
      <c r="D965" s="14" t="n">
        <f aca="false">SIN(A965)^3</f>
        <v>0.55320253468867</v>
      </c>
      <c r="E965" s="14" t="n">
        <f aca="false">Tabla14[[#This Row],[( sin(0.5*k0*W*cos θ)/cos θ )²]]*Tabla14[[#This Row],[J0(k0*L*sin θ)]]*Tabla14[[#This Row],[sin³ θ]]</f>
        <v>0.301589228891841</v>
      </c>
    </row>
    <row r="966" customFormat="false" ht="15" hidden="false" customHeight="false" outlineLevel="0" collapsed="false">
      <c r="A966" s="14" t="n">
        <f aca="false">A965+0.001</f>
        <v>0.964000000000001</v>
      </c>
      <c r="B966" s="14" t="n">
        <f aca="false">(SIN(0.5*'Parche Rectangular'!$C$9*'Parche Rectangular'!$C$12*COS(A966))/COS(A966))^2</f>
        <v>0.813303171385745</v>
      </c>
      <c r="C966" s="14" t="n">
        <f aca="false">BESSELJ('Parche Rectangular'!$C$9*'Parche Rectangular'!$C$16*SIN(A966),0)</f>
        <v>0.670090638245081</v>
      </c>
      <c r="D966" s="14" t="n">
        <f aca="false">SIN(A966)^3</f>
        <v>0.554357002517293</v>
      </c>
      <c r="E966" s="14" t="n">
        <f aca="false">Tabla14[[#This Row],[( sin(0.5*k0*W*cos θ)/cos θ )²]]*Tabla14[[#This Row],[J0(k0*L*sin θ)]]*Tabla14[[#This Row],[sin³ θ]]</f>
        <v>0.302117271699345</v>
      </c>
    </row>
    <row r="967" customFormat="false" ht="15" hidden="false" customHeight="false" outlineLevel="0" collapsed="false">
      <c r="A967" s="14" t="n">
        <f aca="false">A966+0.001</f>
        <v>0.965000000000001</v>
      </c>
      <c r="B967" s="14" t="n">
        <f aca="false">(SIN(0.5*'Parche Rectangular'!$C$9*'Parche Rectangular'!$C$12*COS(A967))/COS(A967))^2</f>
        <v>0.813535558286707</v>
      </c>
      <c r="C967" s="14" t="n">
        <f aca="false">BESSELJ('Parche Rectangular'!$C$9*'Parche Rectangular'!$C$16*SIN(A967),0)</f>
        <v>0.669674609490412</v>
      </c>
      <c r="D967" s="14" t="n">
        <f aca="false">SIN(A967)^3</f>
        <v>0.555511410007061</v>
      </c>
      <c r="E967" s="14" t="n">
        <f aca="false">Tabla14[[#This Row],[( sin(0.5*k0*W*cos θ)/cos θ )²]]*Tabla14[[#This Row],[J0(k0*L*sin θ)]]*Tabla14[[#This Row],[sin³ θ]]</f>
        <v>0.302644897825092</v>
      </c>
    </row>
    <row r="968" customFormat="false" ht="15" hidden="false" customHeight="false" outlineLevel="0" collapsed="false">
      <c r="A968" s="14" t="n">
        <f aca="false">A967+0.001</f>
        <v>0.966000000000001</v>
      </c>
      <c r="B968" s="14" t="n">
        <f aca="false">(SIN(0.5*'Parche Rectangular'!$C$9*'Parche Rectangular'!$C$12*COS(A968))/COS(A968))^2</f>
        <v>0.813767823565943</v>
      </c>
      <c r="C968" s="14" t="n">
        <f aca="false">BESSELJ('Parche Rectangular'!$C$9*'Parche Rectangular'!$C$16*SIN(A968),0)</f>
        <v>0.669259004116648</v>
      </c>
      <c r="D968" s="14" t="n">
        <f aca="false">SIN(A968)^3</f>
        <v>0.556665750187276</v>
      </c>
      <c r="E968" s="14" t="n">
        <f aca="false">Tabla14[[#This Row],[( sin(0.5*k0*W*cos θ)/cos θ )²]]*Tabla14[[#This Row],[J0(k0*L*sin θ)]]*Tabla14[[#This Row],[sin³ θ]]</f>
        <v>0.303172104236938</v>
      </c>
    </row>
    <row r="969" customFormat="false" ht="15" hidden="false" customHeight="false" outlineLevel="0" collapsed="false">
      <c r="A969" s="14" t="n">
        <f aca="false">A968+0.001</f>
        <v>0.967000000000001</v>
      </c>
      <c r="B969" s="14" t="n">
        <f aca="false">(SIN(0.5*'Parche Rectangular'!$C$9*'Parche Rectangular'!$C$12*COS(A969))/COS(A969))^2</f>
        <v>0.813999966184639</v>
      </c>
      <c r="C969" s="14" t="n">
        <f aca="false">BESSELJ('Parche Rectangular'!$C$9*'Parche Rectangular'!$C$16*SIN(A969),0)</f>
        <v>0.668843823516211</v>
      </c>
      <c r="D969" s="14" t="n">
        <f aca="false">SIN(A969)^3</f>
        <v>0.557820016082917</v>
      </c>
      <c r="E969" s="14" t="n">
        <f aca="false">Tabla14[[#This Row],[( sin(0.5*k0*W*cos θ)/cos θ )²]]*Tabla14[[#This Row],[J0(k0*L*sin θ)]]*Tabla14[[#This Row],[sin³ θ]]</f>
        <v>0.303698887909764</v>
      </c>
    </row>
    <row r="970" customFormat="false" ht="15" hidden="false" customHeight="false" outlineLevel="0" collapsed="false">
      <c r="A970" s="14" t="n">
        <f aca="false">A969+0.001</f>
        <v>0.968000000000001</v>
      </c>
      <c r="B970" s="14" t="n">
        <f aca="false">(SIN(0.5*'Parche Rectangular'!$C$9*'Parche Rectangular'!$C$12*COS(A970))/COS(A970))^2</f>
        <v>0.814231985103889</v>
      </c>
      <c r="C970" s="14" t="n">
        <f aca="false">BESSELJ('Parche Rectangular'!$C$9*'Parche Rectangular'!$C$16*SIN(A970),0)</f>
        <v>0.668429069078775</v>
      </c>
      <c r="D970" s="14" t="n">
        <f aca="false">SIN(A970)^3</f>
        <v>0.558974200714695</v>
      </c>
      <c r="E970" s="14" t="n">
        <f aca="false">Tabla14[[#This Row],[( sin(0.5*k0*W*cos θ)/cos θ )²]]*Tabla14[[#This Row],[J0(k0*L*sin θ)]]*Tabla14[[#This Row],[sin³ θ]]</f>
        <v>0.304225245825509</v>
      </c>
    </row>
    <row r="971" customFormat="false" ht="15" hidden="false" customHeight="false" outlineLevel="0" collapsed="false">
      <c r="A971" s="14" t="n">
        <f aca="false">A970+0.001</f>
        <v>0.969000000000001</v>
      </c>
      <c r="B971" s="14" t="n">
        <f aca="false">(SIN(0.5*'Parche Rectangular'!$C$9*'Parche Rectangular'!$C$12*COS(A971))/COS(A971))^2</f>
        <v>0.814463879284697</v>
      </c>
      <c r="C971" s="14" t="n">
        <f aca="false">BESSELJ('Parche Rectangular'!$C$9*'Parche Rectangular'!$C$16*SIN(A971),0)</f>
        <v>0.668014742191261</v>
      </c>
      <c r="D971" s="14" t="n">
        <f aca="false">SIN(A971)^3</f>
        <v>0.560128297099111</v>
      </c>
      <c r="E971" s="14" t="n">
        <f aca="false">Tabla14[[#This Row],[( sin(0.5*k0*W*cos θ)/cos θ )²]]*Tabla14[[#This Row],[J0(k0*L*sin θ)]]*Tabla14[[#This Row],[sin³ θ]]</f>
        <v>0.304751174973192</v>
      </c>
    </row>
    <row r="972" customFormat="false" ht="15" hidden="false" customHeight="false" outlineLevel="0" collapsed="false">
      <c r="A972" s="14" t="n">
        <f aca="false">A971+0.001</f>
        <v>0.970000000000001</v>
      </c>
      <c r="B972" s="14" t="n">
        <f aca="false">(SIN(0.5*'Parche Rectangular'!$C$9*'Parche Rectangular'!$C$12*COS(A972))/COS(A972))^2</f>
        <v>0.814695647687985</v>
      </c>
      <c r="C972" s="14" t="n">
        <f aca="false">BESSELJ('Parche Rectangular'!$C$9*'Parche Rectangular'!$C$16*SIN(A972),0)</f>
        <v>0.667600844237836</v>
      </c>
      <c r="D972" s="14" t="n">
        <f aca="false">SIN(A972)^3</f>
        <v>0.561282298248522</v>
      </c>
      <c r="E972" s="14" t="n">
        <f aca="false">Tabla14[[#This Row],[( sin(0.5*k0*W*cos θ)/cos θ )²]]*Tabla14[[#This Row],[J0(k0*L*sin θ)]]*Tabla14[[#This Row],[sin³ θ]]</f>
        <v>0.305276672348947</v>
      </c>
    </row>
    <row r="973" customFormat="false" ht="15" hidden="false" customHeight="false" outlineLevel="0" collapsed="false">
      <c r="A973" s="14" t="n">
        <f aca="false">A972+0.001</f>
        <v>0.971000000000001</v>
      </c>
      <c r="B973" s="14" t="n">
        <f aca="false">(SIN(0.5*'Parche Rectangular'!$C$9*'Parche Rectangular'!$C$12*COS(A973))/COS(A973))^2</f>
        <v>0.814927289274597</v>
      </c>
      <c r="C973" s="14" t="n">
        <f aca="false">BESSELJ('Parche Rectangular'!$C$9*'Parche Rectangular'!$C$16*SIN(A973),0)</f>
        <v>0.667187376599914</v>
      </c>
      <c r="D973" s="14" t="n">
        <f aca="false">SIN(A973)^3</f>
        <v>0.562436197171193</v>
      </c>
      <c r="E973" s="14" t="n">
        <f aca="false">Tabla14[[#This Row],[( sin(0.5*k0*W*cos θ)/cos θ )²]]*Tabla14[[#This Row],[J0(k0*L*sin θ)]]*Tabla14[[#This Row],[sin³ θ]]</f>
        <v>0.305801734956049</v>
      </c>
    </row>
    <row r="974" customFormat="false" ht="15" hidden="false" customHeight="false" outlineLevel="0" collapsed="false">
      <c r="A974" s="14" t="n">
        <f aca="false">A973+0.001</f>
        <v>0.972000000000001</v>
      </c>
      <c r="B974" s="14" t="n">
        <f aca="false">(SIN(0.5*'Parche Rectangular'!$C$9*'Parche Rectangular'!$C$12*COS(A974))/COS(A974))^2</f>
        <v>0.815158803005308</v>
      </c>
      <c r="C974" s="14" t="n">
        <f aca="false">BESSELJ('Parche Rectangular'!$C$9*'Parche Rectangular'!$C$16*SIN(A974),0)</f>
        <v>0.666774340656153</v>
      </c>
      <c r="D974" s="14" t="n">
        <f aca="false">SIN(A974)^3</f>
        <v>0.563589986871361</v>
      </c>
      <c r="E974" s="14" t="n">
        <f aca="false">Tabla14[[#This Row],[( sin(0.5*k0*W*cos θ)/cos θ )²]]*Tabla14[[#This Row],[J0(k0*L*sin θ)]]*Tabla14[[#This Row],[sin³ θ]]</f>
        <v>0.306326359804948</v>
      </c>
    </row>
    <row r="975" customFormat="false" ht="15" hidden="false" customHeight="false" outlineLevel="0" collapsed="false">
      <c r="A975" s="14" t="n">
        <f aca="false">A974+0.001</f>
        <v>0.973000000000001</v>
      </c>
      <c r="B975" s="14" t="n">
        <f aca="false">(SIN(0.5*'Parche Rectangular'!$C$9*'Parche Rectangular'!$C$12*COS(A975))/COS(A975))^2</f>
        <v>0.815390187840825</v>
      </c>
      <c r="C975" s="14" t="n">
        <f aca="false">BESSELJ('Parche Rectangular'!$C$9*'Parche Rectangular'!$C$16*SIN(A975),0)</f>
        <v>0.666361737782455</v>
      </c>
      <c r="D975" s="14" t="n">
        <f aca="false">SIN(A975)^3</f>
        <v>0.564743660349292</v>
      </c>
      <c r="E975" s="14" t="n">
        <f aca="false">Tabla14[[#This Row],[( sin(0.5*k0*W*cos θ)/cos θ )²]]*Tabla14[[#This Row],[J0(k0*L*sin θ)]]*Tabla14[[#This Row],[sin³ θ]]</f>
        <v>0.306850543913287</v>
      </c>
    </row>
    <row r="976" customFormat="false" ht="15" hidden="false" customHeight="false" outlineLevel="0" collapsed="false">
      <c r="A976" s="14" t="n">
        <f aca="false">A975+0.001</f>
        <v>0.974000000000001</v>
      </c>
      <c r="B976" s="14" t="n">
        <f aca="false">(SIN(0.5*'Parche Rectangular'!$C$9*'Parche Rectangular'!$C$12*COS(A976))/COS(A976))^2</f>
        <v>0.815621442741798</v>
      </c>
      <c r="C976" s="14" t="n">
        <f aca="false">BESSELJ('Parche Rectangular'!$C$9*'Parche Rectangular'!$C$16*SIN(A976),0)</f>
        <v>0.665949569351965</v>
      </c>
      <c r="D976" s="14" t="n">
        <f aca="false">SIN(A976)^3</f>
        <v>0.565897210601344</v>
      </c>
      <c r="E976" s="14" t="n">
        <f aca="false">Tabla14[[#This Row],[( sin(0.5*k0*W*cos θ)/cos θ )²]]*Tabla14[[#This Row],[J0(k0*L*sin θ)]]*Tabla14[[#This Row],[sin³ θ]]</f>
        <v>0.307374284305945</v>
      </c>
    </row>
    <row r="977" customFormat="false" ht="15" hidden="false" customHeight="false" outlineLevel="0" collapsed="false">
      <c r="A977" s="14" t="n">
        <f aca="false">A976+0.001</f>
        <v>0.975000000000001</v>
      </c>
      <c r="B977" s="14" t="n">
        <f aca="false">(SIN(0.5*'Parche Rectangular'!$C$9*'Parche Rectangular'!$C$12*COS(A977))/COS(A977))^2</f>
        <v>0.815852566668821</v>
      </c>
      <c r="C977" s="14" t="n">
        <f aca="false">BESSELJ('Parche Rectangular'!$C$9*'Parche Rectangular'!$C$16*SIN(A977),0)</f>
        <v>0.665537836735072</v>
      </c>
      <c r="D977" s="14" t="n">
        <f aca="false">SIN(A977)^3</f>
        <v>0.567050630620023</v>
      </c>
      <c r="E977" s="14" t="n">
        <f aca="false">Tabla14[[#This Row],[( sin(0.5*k0*W*cos θ)/cos θ )²]]*Tabla14[[#This Row],[J0(k0*L*sin θ)]]*Tabla14[[#This Row],[sin³ θ]]</f>
        <v>0.307897578015052</v>
      </c>
    </row>
    <row r="978" customFormat="false" ht="15" hidden="false" customHeight="false" outlineLevel="0" collapsed="false">
      <c r="A978" s="14" t="n">
        <f aca="false">A977+0.001</f>
        <v>0.976000000000001</v>
      </c>
      <c r="B978" s="14" t="n">
        <f aca="false">(SIN(0.5*'Parche Rectangular'!$C$9*'Parche Rectangular'!$C$12*COS(A978))/COS(A978))^2</f>
        <v>0.816083558582442</v>
      </c>
      <c r="C978" s="14" t="n">
        <f aca="false">BESSELJ('Parche Rectangular'!$C$9*'Parche Rectangular'!$C$16*SIN(A978),0)</f>
        <v>0.665126541299404</v>
      </c>
      <c r="D978" s="14" t="n">
        <f aca="false">SIN(A978)^3</f>
        <v>0.568203913394043</v>
      </c>
      <c r="E978" s="14" t="n">
        <f aca="false">Tabla14[[#This Row],[( sin(0.5*k0*W*cos θ)/cos θ )²]]*Tabla14[[#This Row],[J0(k0*L*sin θ)]]*Tabla14[[#This Row],[sin³ θ]]</f>
        <v>0.308420422080022</v>
      </c>
    </row>
    <row r="979" customFormat="false" ht="15" hidden="false" customHeight="false" outlineLevel="0" collapsed="false">
      <c r="A979" s="14" t="n">
        <f aca="false">A978+0.001</f>
        <v>0.977000000000001</v>
      </c>
      <c r="B979" s="14" t="n">
        <f aca="false">(SIN(0.5*'Parche Rectangular'!$C$9*'Parche Rectangular'!$C$12*COS(A979))/COS(A979))^2</f>
        <v>0.816314417443169</v>
      </c>
      <c r="C979" s="14" t="n">
        <f aca="false">BESSELJ('Parche Rectangular'!$C$9*'Parche Rectangular'!$C$16*SIN(A979),0)</f>
        <v>0.664715684409831</v>
      </c>
      <c r="D979" s="14" t="n">
        <f aca="false">SIN(A979)^3</f>
        <v>0.569357051908392</v>
      </c>
      <c r="E979" s="14" t="n">
        <f aca="false">Tabla14[[#This Row],[( sin(0.5*k0*W*cos θ)/cos θ )²]]*Tabla14[[#This Row],[J0(k0*L*sin θ)]]*Tabla14[[#This Row],[sin³ θ]]</f>
        <v>0.308942813547586</v>
      </c>
    </row>
    <row r="980" customFormat="false" ht="15" hidden="false" customHeight="false" outlineLevel="0" collapsed="false">
      <c r="A980" s="14" t="n">
        <f aca="false">A979+0.001</f>
        <v>0.978000000000001</v>
      </c>
      <c r="B980" s="14" t="n">
        <f aca="false">(SIN(0.5*'Parche Rectangular'!$C$9*'Parche Rectangular'!$C$12*COS(A980))/COS(A980))^2</f>
        <v>0.816545142211468</v>
      </c>
      <c r="C980" s="14" t="n">
        <f aca="false">BESSELJ('Parche Rectangular'!$C$9*'Parche Rectangular'!$C$16*SIN(A980),0)</f>
        <v>0.664305267428462</v>
      </c>
      <c r="D980" s="14" t="n">
        <f aca="false">SIN(A980)^3</f>
        <v>0.57051003914438</v>
      </c>
      <c r="E980" s="14" t="n">
        <f aca="false">Tabla14[[#This Row],[( sin(0.5*k0*W*cos θ)/cos θ )²]]*Tabla14[[#This Row],[J0(k0*L*sin θ)]]*Tabla14[[#This Row],[sin³ θ]]</f>
        <v>0.309464749471808</v>
      </c>
    </row>
    <row r="981" customFormat="false" ht="15" hidden="false" customHeight="false" outlineLevel="0" collapsed="false">
      <c r="A981" s="14" t="n">
        <f aca="false">A980+0.001</f>
        <v>0.979000000000001</v>
      </c>
      <c r="B981" s="14" t="n">
        <f aca="false">(SIN(0.5*'Parche Rectangular'!$C$9*'Parche Rectangular'!$C$12*COS(A981))/COS(A981))^2</f>
        <v>0.816775731847782</v>
      </c>
      <c r="C981" s="14" t="n">
        <f aca="false">BESSELJ('Parche Rectangular'!$C$9*'Parche Rectangular'!$C$16*SIN(A981),0)</f>
        <v>0.663895291714645</v>
      </c>
      <c r="D981" s="14" t="n">
        <f aca="false">SIN(A981)^3</f>
        <v>0.571662868079712</v>
      </c>
      <c r="E981" s="14" t="n">
        <f aca="false">Tabla14[[#This Row],[( sin(0.5*k0*W*cos θ)/cos θ )²]]*Tabla14[[#This Row],[J0(k0*L*sin θ)]]*Tabla14[[#This Row],[sin³ θ]]</f>
        <v>0.309986226914124</v>
      </c>
    </row>
    <row r="982" customFormat="false" ht="15" hidden="false" customHeight="false" outlineLevel="0" collapsed="false">
      <c r="A982" s="14" t="n">
        <f aca="false">A981+0.001</f>
        <v>0.980000000000001</v>
      </c>
      <c r="B982" s="14" t="n">
        <f aca="false">(SIN(0.5*'Parche Rectangular'!$C$9*'Parche Rectangular'!$C$12*COS(A982))/COS(A982))^2</f>
        <v>0.817006185312525</v>
      </c>
      <c r="C982" s="14" t="n">
        <f aca="false">BESSELJ('Parche Rectangular'!$C$9*'Parche Rectangular'!$C$16*SIN(A982),0)</f>
        <v>0.663485758624968</v>
      </c>
      <c r="D982" s="14" t="n">
        <f aca="false">SIN(A982)^3</f>
        <v>0.572815531688536</v>
      </c>
      <c r="E982" s="14" t="n">
        <f aca="false">Tabla14[[#This Row],[( sin(0.5*k0*W*cos θ)/cos θ )²]]*Tabla14[[#This Row],[J0(k0*L*sin θ)]]*Tabla14[[#This Row],[sin³ θ]]</f>
        <v>0.31050724294336</v>
      </c>
    </row>
    <row r="983" customFormat="false" ht="15" hidden="false" customHeight="false" outlineLevel="0" collapsed="false">
      <c r="A983" s="14" t="n">
        <f aca="false">A982+0.001</f>
        <v>0.981000000000001</v>
      </c>
      <c r="B983" s="14" t="n">
        <f aca="false">(SIN(0.5*'Parche Rectangular'!$C$9*'Parche Rectangular'!$C$12*COS(A983))/COS(A983))^2</f>
        <v>0.817236501566095</v>
      </c>
      <c r="C983" s="14" t="n">
        <f aca="false">BESSELJ('Parche Rectangular'!$C$9*'Parche Rectangular'!$C$16*SIN(A983),0)</f>
        <v>0.663076669513253</v>
      </c>
      <c r="D983" s="14" t="n">
        <f aca="false">SIN(A983)^3</f>
        <v>0.573968022941512</v>
      </c>
      <c r="E983" s="14" t="n">
        <f aca="false">Tabla14[[#This Row],[( sin(0.5*k0*W*cos θ)/cos θ )²]]*Tabla14[[#This Row],[J0(k0*L*sin θ)]]*Tabla14[[#This Row],[sin³ θ]]</f>
        <v>0.311027794635766</v>
      </c>
    </row>
    <row r="984" customFormat="false" ht="15" hidden="false" customHeight="false" outlineLevel="0" collapsed="false">
      <c r="A984" s="14" t="n">
        <f aca="false">A983+0.001</f>
        <v>0.982000000000001</v>
      </c>
      <c r="B984" s="14" t="n">
        <f aca="false">(SIN(0.5*'Parche Rectangular'!$C$9*'Parche Rectangular'!$C$12*COS(A984))/COS(A984))^2</f>
        <v>0.817466679568878</v>
      </c>
      <c r="C984" s="14" t="n">
        <f aca="false">BESSELJ('Parche Rectangular'!$C$9*'Parche Rectangular'!$C$16*SIN(A984),0)</f>
        <v>0.662668025730562</v>
      </c>
      <c r="D984" s="14" t="n">
        <f aca="false">SIN(A984)^3</f>
        <v>0.575120334805867</v>
      </c>
      <c r="E984" s="14" t="n">
        <f aca="false">Tabla14[[#This Row],[( sin(0.5*k0*W*cos θ)/cos θ )²]]*Tabla14[[#This Row],[J0(k0*L*sin θ)]]*Tabla14[[#This Row],[sin³ θ]]</f>
        <v>0.311547879075035</v>
      </c>
    </row>
    <row r="985" customFormat="false" ht="15" hidden="false" customHeight="false" outlineLevel="0" collapsed="false">
      <c r="A985" s="14" t="n">
        <f aca="false">A984+0.001</f>
        <v>0.983000000000001</v>
      </c>
      <c r="B985" s="14" t="n">
        <f aca="false">(SIN(0.5*'Parche Rectangular'!$C$9*'Parche Rectangular'!$C$12*COS(A985))/COS(A985))^2</f>
        <v>0.817696718281252</v>
      </c>
      <c r="C985" s="14" t="n">
        <f aca="false">BESSELJ('Parche Rectangular'!$C$9*'Parche Rectangular'!$C$16*SIN(A985),0)</f>
        <v>0.662259828625191</v>
      </c>
      <c r="D985" s="14" t="n">
        <f aca="false">SIN(A985)^3</f>
        <v>0.576272460245456</v>
      </c>
      <c r="E985" s="14" t="n">
        <f aca="false">Tabla14[[#This Row],[( sin(0.5*k0*W*cos θ)/cos θ )²]]*Tabla14[[#This Row],[J0(k0*L*sin θ)]]*Tabla14[[#This Row],[sin³ θ]]</f>
        <v>0.312067493352337</v>
      </c>
    </row>
    <row r="986" customFormat="false" ht="15" hidden="false" customHeight="false" outlineLevel="0" collapsed="false">
      <c r="A986" s="14" t="n">
        <f aca="false">A985+0.001</f>
        <v>0.984000000000001</v>
      </c>
      <c r="B986" s="14" t="n">
        <f aca="false">(SIN(0.5*'Parche Rectangular'!$C$9*'Parche Rectangular'!$C$12*COS(A986))/COS(A986))^2</f>
        <v>0.817926616663598</v>
      </c>
      <c r="C986" s="14" t="n">
        <f aca="false">BESSELJ('Parche Rectangular'!$C$9*'Parche Rectangular'!$C$16*SIN(A986),0)</f>
        <v>0.661852079542674</v>
      </c>
      <c r="D986" s="14" t="n">
        <f aca="false">SIN(A986)^3</f>
        <v>0.577424392220822</v>
      </c>
      <c r="E986" s="14" t="n">
        <f aca="false">Tabla14[[#This Row],[( sin(0.5*k0*W*cos θ)/cos θ )²]]*Tabla14[[#This Row],[J0(k0*L*sin θ)]]*Tabla14[[#This Row],[sin³ θ]]</f>
        <v>0.31258663456634</v>
      </c>
    </row>
    <row r="987" customFormat="false" ht="15" hidden="false" customHeight="false" outlineLevel="0" collapsed="false">
      <c r="A987" s="14" t="n">
        <f aca="false">A986+0.001</f>
        <v>0.985000000000001</v>
      </c>
      <c r="B987" s="14" t="n">
        <f aca="false">(SIN(0.5*'Parche Rectangular'!$C$9*'Parche Rectangular'!$C$12*COS(A987))/COS(A987))^2</f>
        <v>0.818156373676298</v>
      </c>
      <c r="C987" s="14" t="n">
        <f aca="false">BESSELJ('Parche Rectangular'!$C$9*'Parche Rectangular'!$C$16*SIN(A987),0)</f>
        <v>0.661444779825777</v>
      </c>
      <c r="D987" s="14" t="n">
        <f aca="false">SIN(A987)^3</f>
        <v>0.578576123689257</v>
      </c>
      <c r="E987" s="14" t="n">
        <f aca="false">Tabla14[[#This Row],[( sin(0.5*k0*W*cos θ)/cos θ )²]]*Tabla14[[#This Row],[J0(k0*L*sin θ)]]*Tabla14[[#This Row],[sin³ θ]]</f>
        <v>0.313105299823239</v>
      </c>
    </row>
    <row r="988" customFormat="false" ht="15" hidden="false" customHeight="false" outlineLevel="0" collapsed="false">
      <c r="A988" s="14" t="n">
        <f aca="false">A987+0.001</f>
        <v>0.986000000000001</v>
      </c>
      <c r="B988" s="14" t="n">
        <f aca="false">(SIN(0.5*'Parche Rectangular'!$C$9*'Parche Rectangular'!$C$12*COS(A988))/COS(A988))^2</f>
        <v>0.81838598827975</v>
      </c>
      <c r="C988" s="14" t="n">
        <f aca="false">BESSELJ('Parche Rectangular'!$C$9*'Parche Rectangular'!$C$16*SIN(A988),0)</f>
        <v>0.661037930814502</v>
      </c>
      <c r="D988" s="14" t="n">
        <f aca="false">SIN(A988)^3</f>
        <v>0.579727647604859</v>
      </c>
      <c r="E988" s="14" t="n">
        <f aca="false">Tabla14[[#This Row],[( sin(0.5*k0*W*cos θ)/cos θ )²]]*Tabla14[[#This Row],[J0(k0*L*sin θ)]]*Tabla14[[#This Row],[sin³ θ]]</f>
        <v>0.313623486236778</v>
      </c>
    </row>
    <row r="989" customFormat="false" ht="15" hidden="false" customHeight="false" outlineLevel="0" collapsed="false">
      <c r="A989" s="14" t="n">
        <f aca="false">A988+0.001</f>
        <v>0.987000000000001</v>
      </c>
      <c r="B989" s="14" t="n">
        <f aca="false">(SIN(0.5*'Parche Rectangular'!$C$9*'Parche Rectangular'!$C$12*COS(A989))/COS(A989))^2</f>
        <v>0.818615459434366</v>
      </c>
      <c r="C989" s="14" t="n">
        <f aca="false">BESSELJ('Parche Rectangular'!$C$9*'Parche Rectangular'!$C$16*SIN(A989),0)</f>
        <v>0.660631533846084</v>
      </c>
      <c r="D989" s="14" t="n">
        <f aca="false">SIN(A989)^3</f>
        <v>0.580878956918599</v>
      </c>
      <c r="E989" s="14" t="n">
        <f aca="false">Tabla14[[#This Row],[( sin(0.5*k0*W*cos θ)/cos θ )²]]*Tabla14[[#This Row],[J0(k0*L*sin θ)]]*Tabla14[[#This Row],[sin³ θ]]</f>
        <v>0.314141190928279</v>
      </c>
    </row>
    <row r="990" customFormat="false" ht="15" hidden="false" customHeight="false" outlineLevel="0" collapsed="false">
      <c r="A990" s="14" t="n">
        <f aca="false">A989+0.001</f>
        <v>0.988000000000001</v>
      </c>
      <c r="B990" s="14" t="n">
        <f aca="false">(SIN(0.5*'Parche Rectangular'!$C$9*'Parche Rectangular'!$C$12*COS(A990))/COS(A990))^2</f>
        <v>0.818844786100584</v>
      </c>
      <c r="C990" s="14" t="n">
        <f aca="false">BESSELJ('Parche Rectangular'!$C$9*'Parche Rectangular'!$C$16*SIN(A990),0)</f>
        <v>0.66022559025499</v>
      </c>
      <c r="D990" s="14" t="n">
        <f aca="false">SIN(A990)^3</f>
        <v>0.582030044578371</v>
      </c>
      <c r="E990" s="14" t="n">
        <f aca="false">Tabla14[[#This Row],[( sin(0.5*k0*W*cos θ)/cos θ )²]]*Tabla14[[#This Row],[J0(k0*L*sin θ)]]*Tabla14[[#This Row],[sin³ θ]]</f>
        <v>0.314658411026667</v>
      </c>
    </row>
    <row r="991" customFormat="false" ht="15" hidden="false" customHeight="false" outlineLevel="0" collapsed="false">
      <c r="A991" s="14" t="n">
        <f aca="false">A990+0.001</f>
        <v>0.989000000000001</v>
      </c>
      <c r="B991" s="14" t="n">
        <f aca="false">(SIN(0.5*'Parche Rectangular'!$C$9*'Parche Rectangular'!$C$12*COS(A991))/COS(A991))^2</f>
        <v>0.819073967238872</v>
      </c>
      <c r="C991" s="14" t="n">
        <f aca="false">BESSELJ('Parche Rectangular'!$C$9*'Parche Rectangular'!$C$16*SIN(A991),0)</f>
        <v>0.659820101372923</v>
      </c>
      <c r="D991" s="14" t="n">
        <f aca="false">SIN(A991)^3</f>
        <v>0.583180903529062</v>
      </c>
      <c r="E991" s="14" t="n">
        <f aca="false">Tabla14[[#This Row],[( sin(0.5*k0*W*cos θ)/cos θ )²]]*Tabla14[[#This Row],[J0(k0*L*sin θ)]]*Tabla14[[#This Row],[sin³ θ]]</f>
        <v>0.315175143668492</v>
      </c>
    </row>
    <row r="992" customFormat="false" ht="15" hidden="false" customHeight="false" outlineLevel="0" collapsed="false">
      <c r="A992" s="14" t="n">
        <f aca="false">A991+0.001</f>
        <v>0.990000000000001</v>
      </c>
      <c r="B992" s="14" t="n">
        <f aca="false">(SIN(0.5*'Parche Rectangular'!$C$9*'Parche Rectangular'!$C$12*COS(A992))/COS(A992))^2</f>
        <v>0.819303001809732</v>
      </c>
      <c r="C992" s="14" t="n">
        <f aca="false">BESSELJ('Parche Rectangular'!$C$9*'Parche Rectangular'!$C$16*SIN(A992),0)</f>
        <v>0.659415068528814</v>
      </c>
      <c r="D992" s="14" t="n">
        <f aca="false">SIN(A992)^3</f>
        <v>0.584331526712605</v>
      </c>
      <c r="E992" s="14" t="n">
        <f aca="false">Tabla14[[#This Row],[( sin(0.5*k0*W*cos θ)/cos θ )²]]*Tabla14[[#This Row],[J0(k0*L*sin θ)]]*Tabla14[[#This Row],[sin³ θ]]</f>
        <v>0.315691385997956</v>
      </c>
    </row>
    <row r="993" customFormat="false" ht="15" hidden="false" customHeight="false" outlineLevel="0" collapsed="false">
      <c r="A993" s="14" t="n">
        <f aca="false">A992+0.001</f>
        <v>0.991000000000001</v>
      </c>
      <c r="B993" s="14" t="n">
        <f aca="false">(SIN(0.5*'Parche Rectangular'!$C$9*'Parche Rectangular'!$C$12*COS(A993))/COS(A993))^2</f>
        <v>0.819531888773708</v>
      </c>
      <c r="C993" s="14" t="n">
        <f aca="false">BESSELJ('Parche Rectangular'!$C$9*'Parche Rectangular'!$C$16*SIN(A993),0)</f>
        <v>0.659010493048828</v>
      </c>
      <c r="D993" s="14" t="n">
        <f aca="false">SIN(A993)^3</f>
        <v>0.585481907068043</v>
      </c>
      <c r="E993" s="14" t="n">
        <f aca="false">Tabla14[[#This Row],[( sin(0.5*k0*W*cos θ)/cos θ )²]]*Tabla14[[#This Row],[J0(k0*L*sin θ)]]*Tabla14[[#This Row],[sin³ θ]]</f>
        <v>0.316207135166939</v>
      </c>
    </row>
    <row r="994" customFormat="false" ht="15" hidden="false" customHeight="false" outlineLevel="0" collapsed="false">
      <c r="A994" s="14" t="n">
        <f aca="false">A993+0.001</f>
        <v>0.992000000000001</v>
      </c>
      <c r="B994" s="14" t="n">
        <f aca="false">(SIN(0.5*'Parche Rectangular'!$C$9*'Parche Rectangular'!$C$12*COS(A994))/COS(A994))^2</f>
        <v>0.819760627091393</v>
      </c>
      <c r="C994" s="14" t="n">
        <f aca="false">BESSELJ('Parche Rectangular'!$C$9*'Parche Rectangular'!$C$16*SIN(A994),0)</f>
        <v>0.658606376256361</v>
      </c>
      <c r="D994" s="14" t="n">
        <f aca="false">SIN(A994)^3</f>
        <v>0.586632037531589</v>
      </c>
      <c r="E994" s="14" t="n">
        <f aca="false">Tabla14[[#This Row],[( sin(0.5*k0*W*cos θ)/cos θ )²]]*Tabla14[[#This Row],[J0(k0*L*sin θ)]]*Tabla14[[#This Row],[sin³ θ]]</f>
        <v>0.316722388335019</v>
      </c>
    </row>
    <row r="995" customFormat="false" ht="15" hidden="false" customHeight="false" outlineLevel="0" collapsed="false">
      <c r="A995" s="14" t="n">
        <f aca="false">A994+0.001</f>
        <v>0.993000000000001</v>
      </c>
      <c r="B995" s="14" t="n">
        <f aca="false">(SIN(0.5*'Parche Rectangular'!$C$9*'Parche Rectangular'!$C$12*COS(A995))/COS(A995))^2</f>
        <v>0.819989215723432</v>
      </c>
      <c r="C995" s="14" t="n">
        <f aca="false">BESSELJ('Parche Rectangular'!$C$9*'Parche Rectangular'!$C$16*SIN(A995),0)</f>
        <v>0.658202719472038</v>
      </c>
      <c r="D995" s="14" t="n">
        <f aca="false">SIN(A995)^3</f>
        <v>0.587781911036684</v>
      </c>
      <c r="E995" s="14" t="n">
        <f aca="false">Tabla14[[#This Row],[( sin(0.5*k0*W*cos θ)/cos θ )²]]*Tabla14[[#This Row],[J0(k0*L*sin θ)]]*Tabla14[[#This Row],[sin³ θ]]</f>
        <v>0.317237142669501</v>
      </c>
    </row>
    <row r="996" customFormat="false" ht="15" hidden="false" customHeight="false" outlineLevel="0" collapsed="false">
      <c r="A996" s="14" t="n">
        <f aca="false">A995+0.001</f>
        <v>0.994000000000001</v>
      </c>
      <c r="B996" s="14" t="n">
        <f aca="false">(SIN(0.5*'Parche Rectangular'!$C$9*'Parche Rectangular'!$C$12*COS(A996))/COS(A996))^2</f>
        <v>0.82021765363053</v>
      </c>
      <c r="C996" s="14" t="n">
        <f aca="false">BESSELJ('Parche Rectangular'!$C$9*'Parche Rectangular'!$C$16*SIN(A996),0)</f>
        <v>0.657799524013717</v>
      </c>
      <c r="D996" s="14" t="n">
        <f aca="false">SIN(A996)^3</f>
        <v>0.588931520514061</v>
      </c>
      <c r="E996" s="14" t="n">
        <f aca="false">Tabla14[[#This Row],[( sin(0.5*k0*W*cos θ)/cos θ )²]]*Tabla14[[#This Row],[J0(k0*L*sin θ)]]*Tabla14[[#This Row],[sin³ θ]]</f>
        <v>0.317751395345437</v>
      </c>
    </row>
    <row r="997" customFormat="false" ht="15" hidden="false" customHeight="false" outlineLevel="0" collapsed="false">
      <c r="A997" s="14" t="n">
        <f aca="false">A996+0.001</f>
        <v>0.995000000000001</v>
      </c>
      <c r="B997" s="14" t="n">
        <f aca="false">(SIN(0.5*'Parche Rectangular'!$C$9*'Parche Rectangular'!$C$12*COS(A997))/COS(A997))^2</f>
        <v>0.820445939773461</v>
      </c>
      <c r="C997" s="14" t="n">
        <f aca="false">BESSELJ('Parche Rectangular'!$C$9*'Parche Rectangular'!$C$16*SIN(A997),0)</f>
        <v>0.657396791196483</v>
      </c>
      <c r="D997" s="14" t="n">
        <f aca="false">SIN(A997)^3</f>
        <v>0.590080858891802</v>
      </c>
      <c r="E997" s="14" t="n">
        <f aca="false">Tabla14[[#This Row],[( sin(0.5*k0*W*cos θ)/cos θ )²]]*Tabla14[[#This Row],[J0(k0*L*sin θ)]]*Tabla14[[#This Row],[sin³ θ]]</f>
        <v>0.318265143545651</v>
      </c>
    </row>
    <row r="998" customFormat="false" ht="15" hidden="false" customHeight="false" outlineLevel="0" collapsed="false">
      <c r="A998" s="14" t="n">
        <f aca="false">A997+0.001</f>
        <v>0.996000000000001</v>
      </c>
      <c r="B998" s="14" t="n">
        <f aca="false">(SIN(0.5*'Parche Rectangular'!$C$9*'Parche Rectangular'!$C$12*COS(A998))/COS(A998))^2</f>
        <v>0.820674073113066</v>
      </c>
      <c r="C998" s="14" t="n">
        <f aca="false">BESSELJ('Parche Rectangular'!$C$9*'Parche Rectangular'!$C$16*SIN(A998),0)</f>
        <v>0.656994522332651</v>
      </c>
      <c r="D998" s="14" t="n">
        <f aca="false">SIN(A998)^3</f>
        <v>0.591229919095398</v>
      </c>
      <c r="E998" s="14" t="n">
        <f aca="false">Tabla14[[#This Row],[( sin(0.5*k0*W*cos θ)/cos θ )²]]*Tabla14[[#This Row],[J0(k0*L*sin θ)]]*Tabla14[[#This Row],[sin³ θ]]</f>
        <v>0.318778384460764</v>
      </c>
    </row>
    <row r="999" customFormat="false" ht="15" hidden="false" customHeight="false" outlineLevel="0" collapsed="false">
      <c r="A999" s="14" t="n">
        <f aca="false">A998+0.001</f>
        <v>0.997000000000001</v>
      </c>
      <c r="B999" s="14" t="n">
        <f aca="false">(SIN(0.5*'Parche Rectangular'!$C$9*'Parche Rectangular'!$C$12*COS(A999))/COS(A999))^2</f>
        <v>0.820902052610268</v>
      </c>
      <c r="C999" s="14" t="n">
        <f aca="false">BESSELJ('Parche Rectangular'!$C$9*'Parche Rectangular'!$C$16*SIN(A999),0)</f>
        <v>0.656592718731768</v>
      </c>
      <c r="D999" s="14" t="n">
        <f aca="false">SIN(A999)^3</f>
        <v>0.592378694047815</v>
      </c>
      <c r="E999" s="14" t="n">
        <f aca="false">Tabla14[[#This Row],[( sin(0.5*k0*W*cos θ)/cos θ )²]]*Tabla14[[#This Row],[J0(k0*L*sin θ)]]*Tabla14[[#This Row],[sin³ θ]]</f>
        <v>0.319291115289214</v>
      </c>
    </row>
    <row r="1000" customFormat="false" ht="15" hidden="false" customHeight="false" outlineLevel="0" collapsed="false">
      <c r="A1000" s="14" t="n">
        <f aca="false">A999+0.001</f>
        <v>0.998000000000001</v>
      </c>
      <c r="B1000" s="14" t="n">
        <f aca="false">(SIN(0.5*'Parche Rectangular'!$C$9*'Parche Rectangular'!$C$12*COS(A1000))/COS(A1000))^2</f>
        <v>0.821129877226074</v>
      </c>
      <c r="C1000" s="14" t="n">
        <f aca="false">BESSELJ('Parche Rectangular'!$C$9*'Parche Rectangular'!$C$16*SIN(A1000),0)</f>
        <v>0.656191381700606</v>
      </c>
      <c r="D1000" s="14" t="n">
        <f aca="false">SIN(A1000)^3</f>
        <v>0.593527176669547</v>
      </c>
      <c r="E1000" s="14" t="n">
        <f aca="false">Tabla14[[#This Row],[( sin(0.5*k0*W*cos θ)/cos θ )²]]*Tabla14[[#This Row],[J0(k0*L*sin θ)]]*Tabla14[[#This Row],[sin³ θ]]</f>
        <v>0.319803333237282</v>
      </c>
    </row>
    <row r="1001" customFormat="false" ht="15" hidden="false" customHeight="false" outlineLevel="0" collapsed="false">
      <c r="A1001" s="14" t="n">
        <f aca="false">A1000+0.001</f>
        <v>0.999000000000001</v>
      </c>
      <c r="B1001" s="14" t="n">
        <f aca="false">(SIN(0.5*'Parche Rectangular'!$C$9*'Parche Rectangular'!$C$12*COS(A1001))/COS(A1001))^2</f>
        <v>0.821357545921577</v>
      </c>
      <c r="C1001" s="14" t="n">
        <f aca="false">BESSELJ('Parche Rectangular'!$C$9*'Parche Rectangular'!$C$16*SIN(A1001),0)</f>
        <v>0.655790512543168</v>
      </c>
      <c r="D1001" s="14" t="n">
        <f aca="false">SIN(A1001)^3</f>
        <v>0.594675359878681</v>
      </c>
      <c r="E1001" s="14" t="n">
        <f aca="false">Tabla14[[#This Row],[( sin(0.5*k0*W*cos θ)/cos θ )²]]*Tabla14[[#This Row],[J0(k0*L*sin θ)]]*Tabla14[[#This Row],[sin³ θ]]</f>
        <v>0.320315035519111</v>
      </c>
    </row>
    <row r="1002" customFormat="false" ht="15" hidden="false" customHeight="false" outlineLevel="0" collapsed="false">
      <c r="A1002" s="14" t="n">
        <f aca="false">A1001+0.001</f>
        <v>1</v>
      </c>
      <c r="B1002" s="14" t="n">
        <f aca="false">(SIN(0.5*'Parche Rectangular'!$C$9*'Parche Rectangular'!$C$12*COS(A1002))/COS(A1002))^2</f>
        <v>0.821585057657972</v>
      </c>
      <c r="C1002" s="14" t="n">
        <f aca="false">BESSELJ('Parche Rectangular'!$C$9*'Parche Rectangular'!$C$16*SIN(A1002),0)</f>
        <v>0.655390112560684</v>
      </c>
      <c r="D1002" s="14" t="n">
        <f aca="false">SIN(A1002)^3</f>
        <v>0.595823236590956</v>
      </c>
      <c r="E1002" s="14" t="n">
        <f aca="false">Tabla14[[#This Row],[( sin(0.5*k0*W*cos θ)/cos θ )²]]*Tabla14[[#This Row],[J0(k0*L*sin θ)]]*Tabla14[[#This Row],[sin³ θ]]</f>
        <v>0.320826219356734</v>
      </c>
    </row>
    <row r="1003" customFormat="false" ht="15" hidden="false" customHeight="false" outlineLevel="0" collapsed="false">
      <c r="A1003" s="14" t="n">
        <f aca="false">A1002+0.001</f>
        <v>1.001</v>
      </c>
      <c r="B1003" s="14" t="n">
        <f aca="false">(SIN(0.5*'Parche Rectangular'!$C$9*'Parche Rectangular'!$C$12*COS(A1003))/COS(A1003))^2</f>
        <v>0.821812411396554</v>
      </c>
      <c r="C1003" s="14" t="n">
        <f aca="false">BESSELJ('Parche Rectangular'!$C$9*'Parche Rectangular'!$C$16*SIN(A1003),0)</f>
        <v>0.654990183051612</v>
      </c>
      <c r="D1003" s="14" t="n">
        <f aca="false">SIN(A1003)^3</f>
        <v>0.596970799719826</v>
      </c>
      <c r="E1003" s="14" t="n">
        <f aca="false">Tabla14[[#This Row],[( sin(0.5*k0*W*cos θ)/cos θ )²]]*Tabla14[[#This Row],[J0(k0*L*sin θ)]]*Tabla14[[#This Row],[sin³ θ]]</f>
        <v>0.32133688198009</v>
      </c>
    </row>
    <row r="1004" customFormat="false" ht="15" hidden="false" customHeight="false" outlineLevel="0" collapsed="false">
      <c r="A1004" s="14" t="n">
        <f aca="false">A1003+0.001</f>
        <v>1.002</v>
      </c>
      <c r="B1004" s="14" t="n">
        <f aca="false">(SIN(0.5*'Parche Rectangular'!$C$9*'Parche Rectangular'!$C$12*COS(A1004))/COS(A1004))^2</f>
        <v>0.822039606098725</v>
      </c>
      <c r="C1004" s="14" t="n">
        <f aca="false">BESSELJ('Parche Rectangular'!$C$9*'Parche Rectangular'!$C$16*SIN(A1004),0)</f>
        <v>0.65459072531164</v>
      </c>
      <c r="D1004" s="14" t="n">
        <f aca="false">SIN(A1004)^3</f>
        <v>0.598118042176515</v>
      </c>
      <c r="E1004" s="14" t="n">
        <f aca="false">Tabla14[[#This Row],[( sin(0.5*k0*W*cos θ)/cos θ )²]]*Tabla14[[#This Row],[J0(k0*L*sin θ)]]*Tabla14[[#This Row],[sin³ θ]]</f>
        <v>0.32184702062705</v>
      </c>
    </row>
    <row r="1005" customFormat="false" ht="15" hidden="false" customHeight="false" outlineLevel="0" collapsed="false">
      <c r="A1005" s="14" t="n">
        <f aca="false">A1004+0.001</f>
        <v>1.003</v>
      </c>
      <c r="B1005" s="14" t="n">
        <f aca="false">(SIN(0.5*'Parche Rectangular'!$C$9*'Parche Rectangular'!$C$12*COS(A1005))/COS(A1005))^2</f>
        <v>0.822266640726005</v>
      </c>
      <c r="C1005" s="14" t="n">
        <f aca="false">BESSELJ('Parche Rectangular'!$C$9*'Parche Rectangular'!$C$16*SIN(A1005),0)</f>
        <v>0.65419174063368</v>
      </c>
      <c r="D1005" s="14" t="n">
        <f aca="false">SIN(A1005)^3</f>
        <v>0.599264956870084</v>
      </c>
      <c r="E1005" s="14" t="n">
        <f aca="false">Tabla14[[#This Row],[( sin(0.5*k0*W*cos θ)/cos θ )²]]*Tabla14[[#This Row],[J0(k0*L*sin θ)]]*Tabla14[[#This Row],[sin³ θ]]</f>
        <v>0.322356632543439</v>
      </c>
    </row>
    <row r="1006" customFormat="false" ht="15" hidden="false" customHeight="false" outlineLevel="0" collapsed="false">
      <c r="A1006" s="14" t="n">
        <f aca="false">A1005+0.001</f>
        <v>1.004</v>
      </c>
      <c r="B1006" s="14" t="n">
        <f aca="false">(SIN(0.5*'Parche Rectangular'!$C$9*'Parche Rectangular'!$C$12*COS(A1006))/COS(A1006))^2</f>
        <v>0.822493514240033</v>
      </c>
      <c r="C1006" s="14" t="n">
        <f aca="false">BESSELJ('Parche Rectangular'!$C$9*'Parche Rectangular'!$C$16*SIN(A1006),0)</f>
        <v>0.653793230307872</v>
      </c>
      <c r="D1006" s="14" t="n">
        <f aca="false">SIN(A1006)^3</f>
        <v>0.600411536707486</v>
      </c>
      <c r="E1006" s="14" t="n">
        <f aca="false">Tabla14[[#This Row],[( sin(0.5*k0*W*cos θ)/cos θ )²]]*Tabla14[[#This Row],[J0(k0*L*sin θ)]]*Tabla14[[#This Row],[sin³ θ]]</f>
        <v>0.322865714983054</v>
      </c>
    </row>
    <row r="1007" customFormat="false" ht="15" hidden="false" customHeight="false" outlineLevel="0" collapsed="false">
      <c r="A1007" s="14" t="n">
        <f aca="false">A1006+0.001</f>
        <v>1.005</v>
      </c>
      <c r="B1007" s="14" t="n">
        <f aca="false">(SIN(0.5*'Parche Rectangular'!$C$9*'Parche Rectangular'!$C$12*COS(A1007))/COS(A1007))^2</f>
        <v>0.822720225602575</v>
      </c>
      <c r="C1007" s="14" t="n">
        <f aca="false">BESSELJ('Parche Rectangular'!$C$9*'Parche Rectangular'!$C$16*SIN(A1007),0)</f>
        <v>0.653395195621587</v>
      </c>
      <c r="D1007" s="14" t="n">
        <f aca="false">SIN(A1007)^3</f>
        <v>0.601557774593632</v>
      </c>
      <c r="E1007" s="14" t="n">
        <f aca="false">Tabla14[[#This Row],[( sin(0.5*k0*W*cos θ)/cos θ )²]]*Tabla14[[#This Row],[J0(k0*L*sin θ)]]*Tabla14[[#This Row],[sin³ θ]]</f>
        <v>0.32337426520769</v>
      </c>
    </row>
    <row r="1008" customFormat="false" ht="15" hidden="false" customHeight="false" outlineLevel="0" collapsed="false">
      <c r="A1008" s="14" t="n">
        <f aca="false">A1007+0.001</f>
        <v>1.006</v>
      </c>
      <c r="B1008" s="14" t="n">
        <f aca="false">(SIN(0.5*'Parche Rectangular'!$C$9*'Parche Rectangular'!$C$12*COS(A1008))/COS(A1008))^2</f>
        <v>0.822946773775531</v>
      </c>
      <c r="C1008" s="14" t="n">
        <f aca="false">BESSELJ('Parche Rectangular'!$C$9*'Parche Rectangular'!$C$16*SIN(A1008),0)</f>
        <v>0.652997637859419</v>
      </c>
      <c r="D1008" s="14" t="n">
        <f aca="false">SIN(A1008)^3</f>
        <v>0.602703663431447</v>
      </c>
      <c r="E1008" s="14" t="n">
        <f aca="false">Tabla14[[#This Row],[( sin(0.5*k0*W*cos θ)/cos θ )²]]*Tabla14[[#This Row],[J0(k0*L*sin θ)]]*Tabla14[[#This Row],[sin³ θ]]</f>
        <v>0.323882280487156</v>
      </c>
    </row>
    <row r="1009" customFormat="false" ht="15" hidden="false" customHeight="false" outlineLevel="0" collapsed="false">
      <c r="A1009" s="14" t="n">
        <f aca="false">A1008+0.001</f>
        <v>1.007</v>
      </c>
      <c r="B1009" s="14" t="n">
        <f aca="false">(SIN(0.5*'Parche Rectangular'!$C$9*'Parche Rectangular'!$C$12*COS(A1009))/COS(A1009))^2</f>
        <v>0.823173157720941</v>
      </c>
      <c r="C1009" s="14" t="n">
        <f aca="false">BESSELJ('Parche Rectangular'!$C$9*'Parche Rectangular'!$C$16*SIN(A1009),0)</f>
        <v>0.652600558303189</v>
      </c>
      <c r="D1009" s="14" t="n">
        <f aca="false">SIN(A1009)^3</f>
        <v>0.603849196121932</v>
      </c>
      <c r="E1009" s="14" t="n">
        <f aca="false">Tabla14[[#This Row],[( sin(0.5*k0*W*cos θ)/cos θ )²]]*Tabla14[[#This Row],[J0(k0*L*sin θ)]]*Tabla14[[#This Row],[sin³ θ]]</f>
        <v>0.324389758099299</v>
      </c>
    </row>
    <row r="1010" customFormat="false" ht="15" hidden="false" customHeight="false" outlineLevel="0" collapsed="false">
      <c r="A1010" s="14" t="n">
        <f aca="false">A1009+0.001</f>
        <v>1.008</v>
      </c>
      <c r="B1010" s="14" t="n">
        <f aca="false">(SIN(0.5*'Parche Rectangular'!$C$9*'Parche Rectangular'!$C$12*COS(A1010))/COS(A1010))^2</f>
        <v>0.82339937640099</v>
      </c>
      <c r="C1010" s="14" t="n">
        <f aca="false">BESSELJ('Parche Rectangular'!$C$9*'Parche Rectangular'!$C$16*SIN(A1010),0)</f>
        <v>0.652203958231947</v>
      </c>
      <c r="D1010" s="14" t="n">
        <f aca="false">SIN(A1010)^3</f>
        <v>0.604994365564226</v>
      </c>
      <c r="E1010" s="14" t="n">
        <f aca="false">Tabla14[[#This Row],[( sin(0.5*k0*W*cos θ)/cos θ )²]]*Tabla14[[#This Row],[J0(k0*L*sin θ)]]*Tabla14[[#This Row],[sin³ θ]]</f>
        <v>0.324896695330027</v>
      </c>
    </row>
    <row r="1011" customFormat="false" ht="15" hidden="false" customHeight="false" outlineLevel="0" collapsed="false">
      <c r="A1011" s="14" t="n">
        <f aca="false">A1010+0.001</f>
        <v>1.009</v>
      </c>
      <c r="B1011" s="14" t="n">
        <f aca="false">(SIN(0.5*'Parche Rectangular'!$C$9*'Parche Rectangular'!$C$12*COS(A1011))/COS(A1011))^2</f>
        <v>0.823625428778014</v>
      </c>
      <c r="C1011" s="14" t="n">
        <f aca="false">BESSELJ('Parche Rectangular'!$C$9*'Parche Rectangular'!$C$16*SIN(A1011),0)</f>
        <v>0.651807838921969</v>
      </c>
      <c r="D1011" s="14" t="n">
        <f aca="false">SIN(A1011)^3</f>
        <v>0.606139164655666</v>
      </c>
      <c r="E1011" s="14" t="n">
        <f aca="false">Tabla14[[#This Row],[( sin(0.5*k0*W*cos θ)/cos θ )²]]*Tabla14[[#This Row],[J0(k0*L*sin θ)]]*Tabla14[[#This Row],[sin³ θ]]</f>
        <v>0.325403089473323</v>
      </c>
    </row>
    <row r="1012" customFormat="false" ht="15" hidden="false" customHeight="false" outlineLevel="0" collapsed="false">
      <c r="A1012" s="14" t="n">
        <f aca="false">A1011+0.001</f>
        <v>1.01</v>
      </c>
      <c r="B1012" s="14" t="n">
        <f aca="false">(SIN(0.5*'Parche Rectangular'!$C$9*'Parche Rectangular'!$C$12*COS(A1012))/COS(A1012))^2</f>
        <v>0.823851313814508</v>
      </c>
      <c r="C1012" s="14" t="n">
        <f aca="false">BESSELJ('Parche Rectangular'!$C$9*'Parche Rectangular'!$C$16*SIN(A1012),0)</f>
        <v>0.651412201646757</v>
      </c>
      <c r="D1012" s="14" t="n">
        <f aca="false">SIN(A1012)^3</f>
        <v>0.607283586291848</v>
      </c>
      <c r="E1012" s="14" t="n">
        <f aca="false">Tabla14[[#This Row],[( sin(0.5*k0*W*cos θ)/cos θ )²]]*Tabla14[[#This Row],[J0(k0*L*sin θ)]]*Tabla14[[#This Row],[sin³ θ]]</f>
        <v>0.325908937831268</v>
      </c>
    </row>
    <row r="1013" customFormat="false" ht="15" hidden="false" customHeight="false" outlineLevel="0" collapsed="false">
      <c r="A1013" s="14" t="n">
        <f aca="false">A1012+0.001</f>
        <v>1.011</v>
      </c>
      <c r="B1013" s="14" t="n">
        <f aca="false">(SIN(0.5*'Parche Rectangular'!$C$9*'Parche Rectangular'!$C$12*COS(A1013))/COS(A1013))^2</f>
        <v>0.824077030473132</v>
      </c>
      <c r="C1013" s="14" t="n">
        <f aca="false">BESSELJ('Parche Rectangular'!$C$9*'Parche Rectangular'!$C$16*SIN(A1013),0)</f>
        <v>0.651017047677041</v>
      </c>
      <c r="D1013" s="14" t="n">
        <f aca="false">SIN(A1013)^3</f>
        <v>0.608427623366686</v>
      </c>
      <c r="E1013" s="14" t="n">
        <f aca="false">Tabla14[[#This Row],[( sin(0.5*k0*W*cos θ)/cos θ )²]]*Tabla14[[#This Row],[J0(k0*L*sin θ)]]*Tabla14[[#This Row],[sin³ θ]]</f>
        <v>0.326414237714065</v>
      </c>
    </row>
    <row r="1014" customFormat="false" ht="15" hidden="false" customHeight="false" outlineLevel="0" collapsed="false">
      <c r="A1014" s="14" t="n">
        <f aca="false">A1013+0.001</f>
        <v>1.012</v>
      </c>
      <c r="B1014" s="14" t="n">
        <f aca="false">(SIN(0.5*'Parche Rectangular'!$C$9*'Parche Rectangular'!$C$12*COS(A1014))/COS(A1014))^2</f>
        <v>0.824302577716714</v>
      </c>
      <c r="C1014" s="14" t="n">
        <f aca="false">BESSELJ('Parche Rectangular'!$C$9*'Parche Rectangular'!$C$16*SIN(A1014),0)</f>
        <v>0.650622378280775</v>
      </c>
      <c r="D1014" s="14" t="n">
        <f aca="false">SIN(A1014)^3</f>
        <v>0.609571268772475</v>
      </c>
      <c r="E1014" s="14" t="n">
        <f aca="false">Tabla14[[#This Row],[( sin(0.5*k0*W*cos θ)/cos θ )²]]*Tabla14[[#This Row],[J0(k0*L*sin θ)]]*Tabla14[[#This Row],[sin³ θ]]</f>
        <v>0.326918986440053</v>
      </c>
    </row>
    <row r="1015" customFormat="false" ht="15" hidden="false" customHeight="false" outlineLevel="0" collapsed="false">
      <c r="A1015" s="14" t="n">
        <f aca="false">A1014+0.001</f>
        <v>1.013</v>
      </c>
      <c r="B1015" s="14" t="n">
        <f aca="false">(SIN(0.5*'Parche Rectangular'!$C$9*'Parche Rectangular'!$C$12*COS(A1015))/COS(A1015))^2</f>
        <v>0.824527954508262</v>
      </c>
      <c r="C1015" s="14" t="n">
        <f aca="false">BESSELJ('Parche Rectangular'!$C$9*'Parche Rectangular'!$C$16*SIN(A1015),0)</f>
        <v>0.650228194723143</v>
      </c>
      <c r="D1015" s="14" t="n">
        <f aca="false">SIN(A1015)^3</f>
        <v>0.61071451539995</v>
      </c>
      <c r="E1015" s="14" t="n">
        <f aca="false">Tabla14[[#This Row],[( sin(0.5*k0*W*cos θ)/cos θ )²]]*Tabla14[[#This Row],[J0(k0*L*sin θ)]]*Tabla14[[#This Row],[sin³ θ]]</f>
        <v>0.327423181335726</v>
      </c>
    </row>
    <row r="1016" customFormat="false" ht="15" hidden="false" customHeight="false" outlineLevel="0" collapsed="false">
      <c r="A1016" s="14" t="n">
        <f aca="false">A1015+0.001</f>
        <v>1.014</v>
      </c>
      <c r="B1016" s="14" t="n">
        <f aca="false">(SIN(0.5*'Parche Rectangular'!$C$9*'Parche Rectangular'!$C$12*COS(A1016))/COS(A1016))^2</f>
        <v>0.824753159810965</v>
      </c>
      <c r="C1016" s="14" t="n">
        <f aca="false">BESSELJ('Parche Rectangular'!$C$9*'Parche Rectangular'!$C$16*SIN(A1016),0)</f>
        <v>0.649834498266553</v>
      </c>
      <c r="D1016" s="14" t="n">
        <f aca="false">SIN(A1016)^3</f>
        <v>0.611857356138349</v>
      </c>
      <c r="E1016" s="14" t="n">
        <f aca="false">Tabla14[[#This Row],[( sin(0.5*k0*W*cos θ)/cos θ )²]]*Tabla14[[#This Row],[J0(k0*L*sin θ)]]*Tabla14[[#This Row],[sin³ θ]]</f>
        <v>0.327926819735759</v>
      </c>
    </row>
    <row r="1017" customFormat="false" ht="15" hidden="false" customHeight="false" outlineLevel="0" collapsed="false">
      <c r="A1017" s="14" t="n">
        <f aca="false">A1016+0.001</f>
        <v>1.015</v>
      </c>
      <c r="B1017" s="14" t="n">
        <f aca="false">(SIN(0.5*'Parche Rectangular'!$C$9*'Parche Rectangular'!$C$12*COS(A1017))/COS(A1017))^2</f>
        <v>0.824978192588202</v>
      </c>
      <c r="C1017" s="14" t="n">
        <f aca="false">BESSELJ('Parche Rectangular'!$C$9*'Parche Rectangular'!$C$16*SIN(A1017),0)</f>
        <v>0.649441290170642</v>
      </c>
      <c r="D1017" s="14" t="n">
        <f aca="false">SIN(A1017)^3</f>
        <v>0.612999783875471</v>
      </c>
      <c r="E1017" s="14" t="n">
        <f aca="false">Tabla14[[#This Row],[( sin(0.5*k0*W*cos θ)/cos θ )²]]*Tabla14[[#This Row],[J0(k0*L*sin θ)]]*Tabla14[[#This Row],[sin³ θ]]</f>
        <v>0.32842989898302</v>
      </c>
    </row>
    <row r="1018" customFormat="false" ht="15" hidden="false" customHeight="false" outlineLevel="0" collapsed="false">
      <c r="A1018" s="14" t="n">
        <f aca="false">A1017+0.001</f>
        <v>1.016</v>
      </c>
      <c r="B1018" s="14" t="n">
        <f aca="false">(SIN(0.5*'Parche Rectangular'!$C$9*'Parche Rectangular'!$C$12*COS(A1018))/COS(A1018))^2</f>
        <v>0.825203051803546</v>
      </c>
      <c r="C1018" s="14" t="n">
        <f aca="false">BESSELJ('Parche Rectangular'!$C$9*'Parche Rectangular'!$C$16*SIN(A1018),0)</f>
        <v>0.649048571692271</v>
      </c>
      <c r="D1018" s="14" t="n">
        <f aca="false">SIN(A1018)^3</f>
        <v>0.614141791497739</v>
      </c>
      <c r="E1018" s="14" t="n">
        <f aca="false">Tabla14[[#This Row],[( sin(0.5*k0*W*cos θ)/cos θ )²]]*Tabla14[[#This Row],[J0(k0*L*sin θ)]]*Tabla14[[#This Row],[sin³ θ]]</f>
        <v>0.328932416428591</v>
      </c>
    </row>
    <row r="1019" customFormat="false" ht="15" hidden="false" customHeight="false" outlineLevel="0" collapsed="false">
      <c r="A1019" s="14" t="n">
        <f aca="false">A1018+0.001</f>
        <v>1.017</v>
      </c>
      <c r="B1019" s="14" t="n">
        <f aca="false">(SIN(0.5*'Parche Rectangular'!$C$9*'Parche Rectangular'!$C$12*COS(A1019))/COS(A1019))^2</f>
        <v>0.825427736420774</v>
      </c>
      <c r="C1019" s="14" t="n">
        <f aca="false">BESSELJ('Parche Rectangular'!$C$9*'Parche Rectangular'!$C$16*SIN(A1019),0)</f>
        <v>0.648656344085531</v>
      </c>
      <c r="D1019" s="14" t="n">
        <f aca="false">SIN(A1019)^3</f>
        <v>0.615283371890259</v>
      </c>
      <c r="E1019" s="14" t="n">
        <f aca="false">Tabla14[[#This Row],[( sin(0.5*k0*W*cos θ)/cos θ )²]]*Tabla14[[#This Row],[J0(k0*L*sin θ)]]*Tabla14[[#This Row],[sin³ θ]]</f>
        <v>0.329434369431788</v>
      </c>
    </row>
    <row r="1020" customFormat="false" ht="15" hidden="false" customHeight="false" outlineLevel="0" collapsed="false">
      <c r="A1020" s="14" t="n">
        <f aca="false">A1019+0.001</f>
        <v>1.018</v>
      </c>
      <c r="B1020" s="14" t="n">
        <f aca="false">(SIN(0.5*'Parche Rectangular'!$C$9*'Parche Rectangular'!$C$12*COS(A1020))/COS(A1020))^2</f>
        <v>0.825652245403869</v>
      </c>
      <c r="C1020" s="14" t="n">
        <f aca="false">BESSELJ('Parche Rectangular'!$C$9*'Parche Rectangular'!$C$16*SIN(A1020),0)</f>
        <v>0.648264608601739</v>
      </c>
      <c r="D1020" s="14" t="n">
        <f aca="false">SIN(A1020)^3</f>
        <v>0.616424517936886</v>
      </c>
      <c r="E1020" s="14" t="n">
        <f aca="false">Tabla14[[#This Row],[( sin(0.5*k0*W*cos θ)/cos θ )²]]*Tabla14[[#This Row],[J0(k0*L*sin θ)]]*Tabla14[[#This Row],[sin³ θ]]</f>
        <v>0.329935755360178</v>
      </c>
    </row>
    <row r="1021" customFormat="false" ht="15" hidden="false" customHeight="false" outlineLevel="0" collapsed="false">
      <c r="A1021" s="14" t="n">
        <f aca="false">A1020+0.001</f>
        <v>1.019</v>
      </c>
      <c r="B1021" s="14" t="n">
        <f aca="false">(SIN(0.5*'Parche Rectangular'!$C$9*'Parche Rectangular'!$C$12*COS(A1021))/COS(A1021))^2</f>
        <v>0.82587657771703</v>
      </c>
      <c r="C1021" s="14" t="n">
        <f aca="false">BESSELJ('Parche Rectangular'!$C$9*'Parche Rectangular'!$C$16*SIN(A1021),0)</f>
        <v>0.647873366489437</v>
      </c>
      <c r="D1021" s="14" t="n">
        <f aca="false">SIN(A1021)^3</f>
        <v>0.617565222520275</v>
      </c>
      <c r="E1021" s="14" t="n">
        <f aca="false">Tabla14[[#This Row],[( sin(0.5*k0*W*cos θ)/cos θ )²]]*Tabla14[[#This Row],[J0(k0*L*sin θ)]]*Tabla14[[#This Row],[sin³ θ]]</f>
        <v>0.330436571589595</v>
      </c>
    </row>
    <row r="1022" customFormat="false" ht="15" hidden="false" customHeight="false" outlineLevel="0" collapsed="false">
      <c r="A1022" s="14" t="n">
        <f aca="false">A1021+0.001</f>
        <v>1.02</v>
      </c>
      <c r="B1022" s="14" t="n">
        <f aca="false">(SIN(0.5*'Parche Rectangular'!$C$9*'Parche Rectangular'!$C$12*COS(A1022))/COS(A1022))^2</f>
        <v>0.826100732324676</v>
      </c>
      <c r="C1022" s="14" t="n">
        <f aca="false">BESSELJ('Parche Rectangular'!$C$9*'Parche Rectangular'!$C$16*SIN(A1022),0)</f>
        <v>0.647482618994398</v>
      </c>
      <c r="D1022" s="14" t="n">
        <f aca="false">SIN(A1022)^3</f>
        <v>0.618705478521953</v>
      </c>
      <c r="E1022" s="14" t="n">
        <f aca="false">Tabla14[[#This Row],[( sin(0.5*k0*W*cos θ)/cos θ )²]]*Tabla14[[#This Row],[J0(k0*L*sin θ)]]*Tabla14[[#This Row],[sin³ θ]]</f>
        <v>0.330936815504162</v>
      </c>
    </row>
    <row r="1023" customFormat="false" ht="15" hidden="false" customHeight="false" outlineLevel="0" collapsed="false">
      <c r="A1023" s="14" t="n">
        <f aca="false">A1022+0.001</f>
        <v>1.021</v>
      </c>
      <c r="B1023" s="14" t="n">
        <f aca="false">(SIN(0.5*'Parche Rectangular'!$C$9*'Parche Rectangular'!$C$12*COS(A1023))/COS(A1023))^2</f>
        <v>0.826324708191452</v>
      </c>
      <c r="C1023" s="14" t="n">
        <f aca="false">BESSELJ('Parche Rectangular'!$C$9*'Parche Rectangular'!$C$16*SIN(A1023),0)</f>
        <v>0.64709236735962</v>
      </c>
      <c r="D1023" s="14" t="n">
        <f aca="false">SIN(A1023)^3</f>
        <v>0.619845278822371</v>
      </c>
      <c r="E1023" s="14" t="n">
        <f aca="false">Tabla14[[#This Row],[( sin(0.5*k0*W*cos θ)/cos θ )²]]*Tabla14[[#This Row],[J0(k0*L*sin θ)]]*Tabla14[[#This Row],[sin³ θ]]</f>
        <v>0.331436484496304</v>
      </c>
    </row>
    <row r="1024" customFormat="false" ht="15" hidden="false" customHeight="false" outlineLevel="0" collapsed="false">
      <c r="A1024" s="14" t="n">
        <f aca="false">A1023+0.001</f>
        <v>1.022</v>
      </c>
      <c r="B1024" s="14" t="n">
        <f aca="false">(SIN(0.5*'Parche Rectangular'!$C$9*'Parche Rectangular'!$C$12*COS(A1024))/COS(A1024))^2</f>
        <v>0.826548504282237</v>
      </c>
      <c r="C1024" s="14" t="n">
        <f aca="false">BESSELJ('Parche Rectangular'!$C$9*'Parche Rectangular'!$C$16*SIN(A1024),0)</f>
        <v>0.646702612825329</v>
      </c>
      <c r="D1024" s="14" t="n">
        <f aca="false">SIN(A1024)^3</f>
        <v>0.620984616300972</v>
      </c>
      <c r="E1024" s="14" t="n">
        <f aca="false">Tabla14[[#This Row],[( sin(0.5*k0*W*cos θ)/cos θ )²]]*Tabla14[[#This Row],[J0(k0*L*sin θ)]]*Tabla14[[#This Row],[sin³ θ]]</f>
        <v>0.331935575966769</v>
      </c>
    </row>
    <row r="1025" customFormat="false" ht="15" hidden="false" customHeight="false" outlineLevel="0" collapsed="false">
      <c r="A1025" s="14" t="n">
        <f aca="false">A1024+0.001</f>
        <v>1.023</v>
      </c>
      <c r="B1025" s="14" t="n">
        <f aca="false">(SIN(0.5*'Parche Rectangular'!$C$9*'Parche Rectangular'!$C$12*COS(A1025))/COS(A1025))^2</f>
        <v>0.82677211956215</v>
      </c>
      <c r="C1025" s="14" t="n">
        <f aca="false">BESSELJ('Parche Rectangular'!$C$9*'Parche Rectangular'!$C$16*SIN(A1025),0)</f>
        <v>0.646313356628981</v>
      </c>
      <c r="D1025" s="14" t="n">
        <f aca="false">SIN(A1025)^3</f>
        <v>0.622123483836245</v>
      </c>
      <c r="E1025" s="14" t="n">
        <f aca="false">Tabla14[[#This Row],[( sin(0.5*k0*W*cos θ)/cos θ )²]]*Tabla14[[#This Row],[J0(k0*L*sin θ)]]*Tabla14[[#This Row],[sin³ θ]]</f>
        <v>0.332434087324644</v>
      </c>
    </row>
    <row r="1026" customFormat="false" ht="15" hidden="false" customHeight="false" outlineLevel="0" collapsed="false">
      <c r="A1026" s="14" t="n">
        <f aca="false">A1025+0.001</f>
        <v>1.024</v>
      </c>
      <c r="B1026" s="14" t="n">
        <f aca="false">(SIN(0.5*'Parche Rectangular'!$C$9*'Parche Rectangular'!$C$12*COS(A1026))/COS(A1026))^2</f>
        <v>0.826995552996556</v>
      </c>
      <c r="C1026" s="14" t="n">
        <f aca="false">BESSELJ('Parche Rectangular'!$C$9*'Parche Rectangular'!$C$16*SIN(A1026),0)</f>
        <v>0.645924600005256</v>
      </c>
      <c r="D1026" s="14" t="n">
        <f aca="false">SIN(A1026)^3</f>
        <v>0.623261874305793</v>
      </c>
      <c r="E1026" s="14" t="n">
        <f aca="false">Tabla14[[#This Row],[( sin(0.5*k0*W*cos θ)/cos θ )²]]*Tabla14[[#This Row],[J0(k0*L*sin θ)]]*Tabla14[[#This Row],[sin³ θ]]</f>
        <v>0.33293201598737</v>
      </c>
    </row>
    <row r="1027" customFormat="false" ht="15" hidden="false" customHeight="false" outlineLevel="0" collapsed="false">
      <c r="A1027" s="14" t="n">
        <f aca="false">A1026+0.001</f>
        <v>1.025</v>
      </c>
      <c r="B1027" s="14" t="n">
        <f aca="false">(SIN(0.5*'Parche Rectangular'!$C$9*'Parche Rectangular'!$C$12*COS(A1027))/COS(A1027))^2</f>
        <v>0.827218803551071</v>
      </c>
      <c r="C1027" s="14" t="n">
        <f aca="false">BESSELJ('Parche Rectangular'!$C$9*'Parche Rectangular'!$C$16*SIN(A1027),0)</f>
        <v>0.645536344186068</v>
      </c>
      <c r="D1027" s="14" t="n">
        <f aca="false">SIN(A1027)^3</f>
        <v>0.624399780586387</v>
      </c>
      <c r="E1027" s="14" t="n">
        <f aca="false">Tabla14[[#This Row],[( sin(0.5*k0*W*cos θ)/cos θ )²]]*Tabla14[[#This Row],[J0(k0*L*sin θ)]]*Tabla14[[#This Row],[sin³ θ]]</f>
        <v>0.333429359380759</v>
      </c>
    </row>
    <row r="1028" customFormat="false" ht="15" hidden="false" customHeight="false" outlineLevel="0" collapsed="false">
      <c r="A1028" s="14" t="n">
        <f aca="false">A1027+0.001</f>
        <v>1.026</v>
      </c>
      <c r="B1028" s="14" t="n">
        <f aca="false">(SIN(0.5*'Parche Rectangular'!$C$9*'Parche Rectangular'!$C$12*COS(A1028))/COS(A1028))^2</f>
        <v>0.82744187019157</v>
      </c>
      <c r="C1028" s="14" t="n">
        <f aca="false">BESSELJ('Parche Rectangular'!$C$9*'Parche Rectangular'!$C$16*SIN(A1028),0)</f>
        <v>0.645148590400554</v>
      </c>
      <c r="D1028" s="14" t="n">
        <f aca="false">SIN(A1028)^3</f>
        <v>0.625537195554035</v>
      </c>
      <c r="E1028" s="14" t="n">
        <f aca="false">Tabla14[[#This Row],[( sin(0.5*k0*W*cos θ)/cos θ )²]]*Tabla14[[#This Row],[J0(k0*L*sin θ)]]*Tabla14[[#This Row],[sin³ θ]]</f>
        <v>0.333926114939014</v>
      </c>
    </row>
    <row r="1029" customFormat="false" ht="15" hidden="false" customHeight="false" outlineLevel="0" collapsed="false">
      <c r="A1029" s="14" t="n">
        <f aca="false">A1028+0.001</f>
        <v>1.027</v>
      </c>
      <c r="B1029" s="14" t="n">
        <f aca="false">(SIN(0.5*'Parche Rectangular'!$C$9*'Parche Rectangular'!$C$12*COS(A1029))/COS(A1029))^2</f>
        <v>0.827664751884194</v>
      </c>
      <c r="C1029" s="14" t="n">
        <f aca="false">BESSELJ('Parche Rectangular'!$C$9*'Parche Rectangular'!$C$16*SIN(A1029),0)</f>
        <v>0.644761339875086</v>
      </c>
      <c r="D1029" s="14" t="n">
        <f aca="false">SIN(A1029)^3</f>
        <v>0.626674112084034</v>
      </c>
      <c r="E1029" s="14" t="n">
        <f aca="false">Tabla14[[#This Row],[( sin(0.5*k0*W*cos θ)/cos θ )²]]*Tabla14[[#This Row],[J0(k0*L*sin θ)]]*Tabla14[[#This Row],[sin³ θ]]</f>
        <v>0.334422280104741</v>
      </c>
    </row>
    <row r="1030" customFormat="false" ht="15" hidden="false" customHeight="false" outlineLevel="0" collapsed="false">
      <c r="A1030" s="14" t="n">
        <f aca="false">A1029+0.001</f>
        <v>1.028</v>
      </c>
      <c r="B1030" s="14" t="n">
        <f aca="false">(SIN(0.5*'Parche Rectangular'!$C$9*'Parche Rectangular'!$C$12*COS(A1030))/COS(A1030))^2</f>
        <v>0.827887447595353</v>
      </c>
      <c r="C1030" s="14" t="n">
        <f aca="false">BESSELJ('Parche Rectangular'!$C$9*'Parche Rectangular'!$C$16*SIN(A1030),0)</f>
        <v>0.644374593833259</v>
      </c>
      <c r="D1030" s="14" t="n">
        <f aca="false">SIN(A1030)^3</f>
        <v>0.627810523051038</v>
      </c>
      <c r="E1030" s="14" t="n">
        <f aca="false">Tabla14[[#This Row],[( sin(0.5*k0*W*cos θ)/cos θ )²]]*Tabla14[[#This Row],[J0(k0*L*sin θ)]]*Tabla14[[#This Row],[sin³ θ]]</f>
        <v>0.334917852328964</v>
      </c>
    </row>
    <row r="1031" customFormat="false" ht="15" hidden="false" customHeight="false" outlineLevel="0" collapsed="false">
      <c r="A1031" s="14" t="n">
        <f aca="false">A1030+0.001</f>
        <v>1.029</v>
      </c>
      <c r="B1031" s="14" t="n">
        <f aca="false">(SIN(0.5*'Parche Rectangular'!$C$9*'Parche Rectangular'!$C$12*COS(A1031))/COS(A1031))^2</f>
        <v>0.828109956291737</v>
      </c>
      <c r="C1031" s="14" t="n">
        <f aca="false">BESSELJ('Parche Rectangular'!$C$9*'Parche Rectangular'!$C$16*SIN(A1031),0)</f>
        <v>0.643988353495904</v>
      </c>
      <c r="D1031" s="14" t="n">
        <f aca="false">SIN(A1031)^3</f>
        <v>0.628946421329117</v>
      </c>
      <c r="E1031" s="14" t="n">
        <f aca="false">Tabla14[[#This Row],[( sin(0.5*k0*W*cos θ)/cos θ )²]]*Tabla14[[#This Row],[J0(k0*L*sin θ)]]*Tabla14[[#This Row],[sin³ θ]]</f>
        <v>0.335412829071146</v>
      </c>
    </row>
    <row r="1032" customFormat="false" ht="15" hidden="false" customHeight="false" outlineLevel="0" collapsed="false">
      <c r="A1032" s="14" t="n">
        <f aca="false">A1031+0.001</f>
        <v>1.03</v>
      </c>
      <c r="B1032" s="14" t="n">
        <f aca="false">(SIN(0.5*'Parche Rectangular'!$C$9*'Parche Rectangular'!$C$12*COS(A1032))/COS(A1032))^2</f>
        <v>0.828332276940319</v>
      </c>
      <c r="C1032" s="14" t="n">
        <f aca="false">BESSELJ('Parche Rectangular'!$C$9*'Parche Rectangular'!$C$16*SIN(A1032),0)</f>
        <v>0.643602620081077</v>
      </c>
      <c r="D1032" s="14" t="n">
        <f aca="false">SIN(A1032)^3</f>
        <v>0.630081799791816</v>
      </c>
      <c r="E1032" s="14" t="n">
        <f aca="false">Tabla14[[#This Row],[( sin(0.5*k0*W*cos θ)/cos θ )²]]*Tabla14[[#This Row],[J0(k0*L*sin θ)]]*Tabla14[[#This Row],[sin³ θ]]</f>
        <v>0.335907207799199</v>
      </c>
    </row>
    <row r="1033" customFormat="false" ht="15" hidden="false" customHeight="false" outlineLevel="0" collapsed="false">
      <c r="A1033" s="14" t="n">
        <f aca="false">A1032+0.001</f>
        <v>1.031</v>
      </c>
      <c r="B1033" s="14" t="n">
        <f aca="false">(SIN(0.5*'Parche Rectangular'!$C$9*'Parche Rectangular'!$C$12*COS(A1033))/COS(A1033))^2</f>
        <v>0.828554408508362</v>
      </c>
      <c r="C1033" s="14" t="n">
        <f aca="false">BESSELJ('Parche Rectangular'!$C$9*'Parche Rectangular'!$C$16*SIN(A1033),0)</f>
        <v>0.643217394804069</v>
      </c>
      <c r="D1033" s="14" t="n">
        <f aca="false">SIN(A1033)^3</f>
        <v>0.631216651312218</v>
      </c>
      <c r="E1033" s="14" t="n">
        <f aca="false">Tabla14[[#This Row],[( sin(0.5*k0*W*cos θ)/cos θ )²]]*Tabla14[[#This Row],[J0(k0*L*sin θ)]]*Tabla14[[#This Row],[sin³ θ]]</f>
        <v>0.336400985989503</v>
      </c>
    </row>
    <row r="1034" customFormat="false" ht="15" hidden="false" customHeight="false" outlineLevel="0" collapsed="false">
      <c r="A1034" s="14" t="n">
        <f aca="false">A1033+0.001</f>
        <v>1.032</v>
      </c>
      <c r="B1034" s="14" t="n">
        <f aca="false">(SIN(0.5*'Parche Rectangular'!$C$9*'Parche Rectangular'!$C$12*COS(A1034))/COS(A1034))^2</f>
        <v>0.828776349963427</v>
      </c>
      <c r="C1034" s="14" t="n">
        <f aca="false">BESSELJ('Parche Rectangular'!$C$9*'Parche Rectangular'!$C$16*SIN(A1034),0)</f>
        <v>0.642832678877397</v>
      </c>
      <c r="D1034" s="14" t="n">
        <f aca="false">SIN(A1034)^3</f>
        <v>0.632350968763007</v>
      </c>
      <c r="E1034" s="14" t="n">
        <f aca="false">Tabla14[[#This Row],[( sin(0.5*k0*W*cos θ)/cos θ )²]]*Tabla14[[#This Row],[J0(k0*L*sin θ)]]*Tabla14[[#This Row],[sin³ θ]]</f>
        <v>0.336894161126916</v>
      </c>
    </row>
    <row r="1035" customFormat="false" ht="15" hidden="false" customHeight="false" outlineLevel="0" collapsed="false">
      <c r="A1035" s="14" t="n">
        <f aca="false">A1034+0.001</f>
        <v>1.033</v>
      </c>
      <c r="B1035" s="14" t="n">
        <f aca="false">(SIN(0.5*'Parche Rectangular'!$C$9*'Parche Rectangular'!$C$12*COS(A1035))/COS(A1035))^2</f>
        <v>0.828998100273376</v>
      </c>
      <c r="C1035" s="14" t="n">
        <f aca="false">BESSELJ('Parche Rectangular'!$C$9*'Parche Rectangular'!$C$16*SIN(A1035),0)</f>
        <v>0.642448473510814</v>
      </c>
      <c r="D1035" s="14" t="n">
        <f aca="false">SIN(A1035)^3</f>
        <v>0.633484745016522</v>
      </c>
      <c r="E1035" s="14" t="n">
        <f aca="false">Tabla14[[#This Row],[( sin(0.5*k0*W*cos θ)/cos θ )²]]*Tabla14[[#This Row],[J0(k0*L*sin θ)]]*Tabla14[[#This Row],[sin³ θ]]</f>
        <v>0.337386730704796</v>
      </c>
    </row>
    <row r="1036" customFormat="false" ht="15" hidden="false" customHeight="false" outlineLevel="0" collapsed="false">
      <c r="A1036" s="14" t="n">
        <f aca="false">A1035+0.001</f>
        <v>1.034</v>
      </c>
      <c r="B1036" s="14" t="n">
        <f aca="false">(SIN(0.5*'Parche Rectangular'!$C$9*'Parche Rectangular'!$C$12*COS(A1036))/COS(A1036))^2</f>
        <v>0.829219658406383</v>
      </c>
      <c r="C1036" s="14" t="n">
        <f aca="false">BESSELJ('Parche Rectangular'!$C$9*'Parche Rectangular'!$C$16*SIN(A1036),0)</f>
        <v>0.642064779911301</v>
      </c>
      <c r="D1036" s="14" t="n">
        <f aca="false">SIN(A1036)^3</f>
        <v>0.634617972944828</v>
      </c>
      <c r="E1036" s="14" t="n">
        <f aca="false">Tabla14[[#This Row],[( sin(0.5*k0*W*cos θ)/cos θ )²]]*Tabla14[[#This Row],[J0(k0*L*sin θ)]]*Tabla14[[#This Row],[sin³ θ]]</f>
        <v>0.337878692225007</v>
      </c>
    </row>
    <row r="1037" customFormat="false" ht="15" hidden="false" customHeight="false" outlineLevel="0" collapsed="false">
      <c r="A1037" s="14" t="n">
        <f aca="false">A1036+0.001</f>
        <v>1.035</v>
      </c>
      <c r="B1037" s="14" t="n">
        <f aca="false">(SIN(0.5*'Parche Rectangular'!$C$9*'Parche Rectangular'!$C$12*COS(A1037))/COS(A1037))^2</f>
        <v>0.829441023330937</v>
      </c>
      <c r="C1037" s="14" t="n">
        <f aca="false">BESSELJ('Parche Rectangular'!$C$9*'Parche Rectangular'!$C$16*SIN(A1037),0)</f>
        <v>0.641681599283075</v>
      </c>
      <c r="D1037" s="14" t="n">
        <f aca="false">SIN(A1037)^3</f>
        <v>0.635750645419768</v>
      </c>
      <c r="E1037" s="14" t="n">
        <f aca="false">Tabla14[[#This Row],[( sin(0.5*k0*W*cos θ)/cos θ )²]]*Tabla14[[#This Row],[J0(k0*L*sin θ)]]*Tabla14[[#This Row],[sin³ θ]]</f>
        <v>0.338370043197941</v>
      </c>
    </row>
    <row r="1038" customFormat="false" ht="15" hidden="false" customHeight="false" outlineLevel="0" collapsed="false">
      <c r="A1038" s="14" t="n">
        <f aca="false">A1037+0.001</f>
        <v>1.036</v>
      </c>
      <c r="B1038" s="14" t="n">
        <f aca="false">(SIN(0.5*'Parche Rectangular'!$C$9*'Parche Rectangular'!$C$12*COS(A1038))/COS(A1038))^2</f>
        <v>0.829662194015848</v>
      </c>
      <c r="C1038" s="14" t="n">
        <f aca="false">BESSELJ('Parche Rectangular'!$C$9*'Parche Rectangular'!$C$16*SIN(A1038),0)</f>
        <v>0.641298932827582</v>
      </c>
      <c r="D1038" s="14" t="n">
        <f aca="false">SIN(A1038)^3</f>
        <v>0.636882755313031</v>
      </c>
      <c r="E1038" s="14" t="n">
        <f aca="false">Tabla14[[#This Row],[( sin(0.5*k0*W*cos θ)/cos θ )²]]*Tabla14[[#This Row],[J0(k0*L*sin θ)]]*Tabla14[[#This Row],[sin³ θ]]</f>
        <v>0.338860781142525</v>
      </c>
    </row>
    <row r="1039" customFormat="false" ht="15" hidden="false" customHeight="false" outlineLevel="0" collapsed="false">
      <c r="A1039" s="14" t="n">
        <f aca="false">A1038+0.001</f>
        <v>1.037</v>
      </c>
      <c r="B1039" s="14" t="n">
        <f aca="false">(SIN(0.5*'Parche Rectangular'!$C$9*'Parche Rectangular'!$C$12*COS(A1039))/COS(A1039))^2</f>
        <v>0.829883169430257</v>
      </c>
      <c r="C1039" s="14" t="n">
        <f aca="false">BESSELJ('Parche Rectangular'!$C$9*'Parche Rectangular'!$C$16*SIN(A1039),0)</f>
        <v>0.640916781743503</v>
      </c>
      <c r="D1039" s="14" t="n">
        <f aca="false">SIN(A1039)^3</f>
        <v>0.638014295496207</v>
      </c>
      <c r="E1039" s="14" t="n">
        <f aca="false">Tabla14[[#This Row],[( sin(0.5*k0*W*cos θ)/cos θ )²]]*Tabla14[[#This Row],[J0(k0*L*sin θ)]]*Tabla14[[#This Row],[sin³ θ]]</f>
        <v>0.339350903586241</v>
      </c>
    </row>
    <row r="1040" customFormat="false" ht="15" hidden="false" customHeight="false" outlineLevel="0" collapsed="false">
      <c r="A1040" s="14" t="n">
        <f aca="false">A1039+0.001</f>
        <v>1.038</v>
      </c>
      <c r="B1040" s="14" t="n">
        <f aca="false">(SIN(0.5*'Parche Rectangular'!$C$9*'Parche Rectangular'!$C$12*COS(A1040))/COS(A1040))^2</f>
        <v>0.83010394854364</v>
      </c>
      <c r="C1040" s="14" t="n">
        <f aca="false">BESSELJ('Parche Rectangular'!$C$9*'Parche Rectangular'!$C$16*SIN(A1040),0)</f>
        <v>0.640535147226754</v>
      </c>
      <c r="D1040" s="14" t="n">
        <f aca="false">SIN(A1040)^3</f>
        <v>0.639145258840853</v>
      </c>
      <c r="E1040" s="14" t="n">
        <f aca="false">Tabla14[[#This Row],[( sin(0.5*k0*W*cos θ)/cos θ )²]]*Tabla14[[#This Row],[J0(k0*L*sin θ)]]*Tabla14[[#This Row],[sin³ θ]]</f>
        <v>0.339840408065134</v>
      </c>
    </row>
    <row r="1041" customFormat="false" ht="15" hidden="false" customHeight="false" outlineLevel="0" collapsed="false">
      <c r="A1041" s="14" t="n">
        <f aca="false">A1040+0.001</f>
        <v>1.039</v>
      </c>
      <c r="B1041" s="14" t="n">
        <f aca="false">(SIN(0.5*'Parche Rectangular'!$C$9*'Parche Rectangular'!$C$12*COS(A1041))/COS(A1041))^2</f>
        <v>0.830324530325813</v>
      </c>
      <c r="C1041" s="14" t="n">
        <f aca="false">BESSELJ('Parche Rectangular'!$C$9*'Parche Rectangular'!$C$16*SIN(A1041),0)</f>
        <v>0.640154030470484</v>
      </c>
      <c r="D1041" s="14" t="n">
        <f aca="false">SIN(A1041)^3</f>
        <v>0.640275638218552</v>
      </c>
      <c r="E1041" s="14" t="n">
        <f aca="false">Tabla14[[#This Row],[( sin(0.5*k0*W*cos θ)/cos θ )²]]*Tabla14[[#This Row],[J0(k0*L*sin θ)]]*Tabla14[[#This Row],[sin³ θ]]</f>
        <v>0.340329292123828</v>
      </c>
    </row>
    <row r="1042" customFormat="false" ht="15" hidden="false" customHeight="false" outlineLevel="0" collapsed="false">
      <c r="A1042" s="14" t="n">
        <f aca="false">A1041+0.001</f>
        <v>1.04</v>
      </c>
      <c r="B1042" s="14" t="n">
        <f aca="false">(SIN(0.5*'Parche Rectangular'!$C$9*'Parche Rectangular'!$C$12*COS(A1042))/COS(A1042))^2</f>
        <v>0.830544913746941</v>
      </c>
      <c r="C1042" s="14" t="n">
        <f aca="false">BESSELJ('Parche Rectangular'!$C$9*'Parche Rectangular'!$C$16*SIN(A1042),0)</f>
        <v>0.639773432665076</v>
      </c>
      <c r="D1042" s="14" t="n">
        <f aca="false">SIN(A1042)^3</f>
        <v>0.641405426500976</v>
      </c>
      <c r="E1042" s="14" t="n">
        <f aca="false">Tabla14[[#This Row],[( sin(0.5*k0*W*cos θ)/cos θ )²]]*Tabla14[[#This Row],[J0(k0*L*sin θ)]]*Tabla14[[#This Row],[sin³ θ]]</f>
        <v>0.340817553315541</v>
      </c>
    </row>
    <row r="1043" customFormat="false" ht="15" hidden="false" customHeight="false" outlineLevel="0" collapsed="false">
      <c r="A1043" s="14" t="n">
        <f aca="false">A1042+0.001</f>
        <v>1.041</v>
      </c>
      <c r="B1043" s="14" t="n">
        <f aca="false">(SIN(0.5*'Parche Rectangular'!$C$9*'Parche Rectangular'!$C$12*COS(A1043))/COS(A1043))^2</f>
        <v>0.830765097777545</v>
      </c>
      <c r="C1043" s="14" t="n">
        <f aca="false">BESSELJ('Parche Rectangular'!$C$9*'Parche Rectangular'!$C$16*SIN(A1043),0)</f>
        <v>0.639393354998151</v>
      </c>
      <c r="D1043" s="14" t="n">
        <f aca="false">SIN(A1043)^3</f>
        <v>0.642534616559941</v>
      </c>
      <c r="E1043" s="14" t="n">
        <f aca="false">Tabla14[[#This Row],[( sin(0.5*k0*W*cos θ)/cos θ )²]]*Tabla14[[#This Row],[J0(k0*L*sin θ)]]*Tabla14[[#This Row],[sin³ θ]]</f>
        <v>0.341305189202091</v>
      </c>
    </row>
    <row r="1044" customFormat="false" ht="15" hidden="false" customHeight="false" outlineLevel="0" collapsed="false">
      <c r="A1044" s="14" t="n">
        <f aca="false">A1043+0.001</f>
        <v>1.042</v>
      </c>
      <c r="B1044" s="14" t="n">
        <f aca="false">(SIN(0.5*'Parche Rectangular'!$C$9*'Parche Rectangular'!$C$12*COS(A1044))/COS(A1044))^2</f>
        <v>0.830985081388505</v>
      </c>
      <c r="C1044" s="14" t="n">
        <f aca="false">BESSELJ('Parche Rectangular'!$C$9*'Parche Rectangular'!$C$16*SIN(A1044),0)</f>
        <v>0.639013798654563</v>
      </c>
      <c r="D1044" s="14" t="n">
        <f aca="false">SIN(A1044)^3</f>
        <v>0.643663201267478</v>
      </c>
      <c r="E1044" s="14" t="n">
        <f aca="false">Tabla14[[#This Row],[( sin(0.5*k0*W*cos θ)/cos θ )²]]*Tabla14[[#This Row],[J0(k0*L*sin θ)]]*Tabla14[[#This Row],[sin³ θ]]</f>
        <v>0.341792197353918</v>
      </c>
    </row>
    <row r="1045" customFormat="false" ht="15" hidden="false" customHeight="false" outlineLevel="0" collapsed="false">
      <c r="A1045" s="14" t="n">
        <f aca="false">A1044+0.001</f>
        <v>1.043</v>
      </c>
      <c r="B1045" s="14" t="n">
        <f aca="false">(SIN(0.5*'Parche Rectangular'!$C$9*'Parche Rectangular'!$C$12*COS(A1045))/COS(A1045))^2</f>
        <v>0.83120486355107</v>
      </c>
      <c r="C1045" s="14" t="n">
        <f aca="false">BESSELJ('Parche Rectangular'!$C$9*'Parche Rectangular'!$C$16*SIN(A1045),0)</f>
        <v>0.638634764816405</v>
      </c>
      <c r="D1045" s="14" t="n">
        <f aca="false">SIN(A1045)^3</f>
        <v>0.644791173495884</v>
      </c>
      <c r="E1045" s="14" t="n">
        <f aca="false">Tabla14[[#This Row],[( sin(0.5*k0*W*cos θ)/cos θ )²]]*Tabla14[[#This Row],[J0(k0*L*sin θ)]]*Tabla14[[#This Row],[sin³ θ]]</f>
        <v>0.342278575350087</v>
      </c>
    </row>
    <row r="1046" customFormat="false" ht="15" hidden="false" customHeight="false" outlineLevel="0" collapsed="false">
      <c r="A1046" s="14" t="n">
        <f aca="false">A1045+0.001</f>
        <v>1.044</v>
      </c>
      <c r="B1046" s="14" t="n">
        <f aca="false">(SIN(0.5*'Parche Rectangular'!$C$9*'Parche Rectangular'!$C$12*COS(A1046))/COS(A1046))^2</f>
        <v>0.831424443236861</v>
      </c>
      <c r="C1046" s="14" t="n">
        <f aca="false">BESSELJ('Parche Rectangular'!$C$9*'Parche Rectangular'!$C$16*SIN(A1046),0)</f>
        <v>0.638256254663007</v>
      </c>
      <c r="D1046" s="14" t="n">
        <f aca="false">SIN(A1046)^3</f>
        <v>0.645918526117791</v>
      </c>
      <c r="E1046" s="14" t="n">
        <f aca="false">Tabla14[[#This Row],[( sin(0.5*k0*W*cos θ)/cos θ )²]]*Tabla14[[#This Row],[J0(k0*L*sin θ)]]*Tabla14[[#This Row],[sin³ θ]]</f>
        <v>0.342764320778305</v>
      </c>
    </row>
    <row r="1047" customFormat="false" ht="15" hidden="false" customHeight="false" outlineLevel="0" collapsed="false">
      <c r="A1047" s="14" t="n">
        <f aca="false">A1046+0.001</f>
        <v>1.045</v>
      </c>
      <c r="B1047" s="14" t="n">
        <f aca="false">(SIN(0.5*'Parche Rectangular'!$C$9*'Parche Rectangular'!$C$12*COS(A1047))/COS(A1047))^2</f>
        <v>0.831643819417884</v>
      </c>
      <c r="C1047" s="14" t="n">
        <f aca="false">BESSELJ('Parche Rectangular'!$C$9*'Parche Rectangular'!$C$16*SIN(A1047),0)</f>
        <v>0.637878269370937</v>
      </c>
      <c r="D1047" s="14" t="n">
        <f aca="false">SIN(A1047)^3</f>
        <v>0.647045252006223</v>
      </c>
      <c r="E1047" s="14" t="n">
        <f aca="false">Tabla14[[#This Row],[( sin(0.5*k0*W*cos θ)/cos θ )²]]*Tabla14[[#This Row],[J0(k0*L*sin θ)]]*Tabla14[[#This Row],[sin³ θ]]</f>
        <v>0.343249431234933</v>
      </c>
    </row>
    <row r="1048" customFormat="false" ht="15" hidden="false" customHeight="false" outlineLevel="0" collapsed="false">
      <c r="A1048" s="14" t="n">
        <f aca="false">A1047+0.001</f>
        <v>1.046</v>
      </c>
      <c r="B1048" s="14" t="n">
        <f aca="false">(SIN(0.5*'Parche Rectangular'!$C$9*'Parche Rectangular'!$C$12*COS(A1048))/COS(A1048))^2</f>
        <v>0.831862991066526</v>
      </c>
      <c r="C1048" s="14" t="n">
        <f aca="false">BESSELJ('Parche Rectangular'!$C$9*'Parche Rectangular'!$C$16*SIN(A1048),0)</f>
        <v>0.637500810114001</v>
      </c>
      <c r="D1048" s="14" t="n">
        <f aca="false">SIN(A1048)^3</f>
        <v>0.648171344034657</v>
      </c>
      <c r="E1048" s="14" t="n">
        <f aca="false">Tabla14[[#This Row],[( sin(0.5*k0*W*cos θ)/cos θ )²]]*Tabla14[[#This Row],[J0(k0*L*sin θ)]]*Tabla14[[#This Row],[sin³ θ]]</f>
        <v>0.343733904324997</v>
      </c>
    </row>
    <row r="1049" customFormat="false" ht="15" hidden="false" customHeight="false" outlineLevel="0" collapsed="false">
      <c r="A1049" s="14" t="n">
        <f aca="false">A1048+0.001</f>
        <v>1.047</v>
      </c>
      <c r="B1049" s="14" t="n">
        <f aca="false">(SIN(0.5*'Parche Rectangular'!$C$9*'Parche Rectangular'!$C$12*COS(A1049))/COS(A1049))^2</f>
        <v>0.832081957155571</v>
      </c>
      <c r="C1049" s="14" t="n">
        <f aca="false">BESSELJ('Parche Rectangular'!$C$9*'Parche Rectangular'!$C$16*SIN(A1049),0)</f>
        <v>0.637123878063245</v>
      </c>
      <c r="D1049" s="14" t="n">
        <f aca="false">SIN(A1049)^3</f>
        <v>0.649296795077087</v>
      </c>
      <c r="E1049" s="14" t="n">
        <f aca="false">Tabla14[[#This Row],[( sin(0.5*k0*W*cos θ)/cos θ )²]]*Tabla14[[#This Row],[J0(k0*L*sin θ)]]*Tabla14[[#This Row],[sin³ θ]]</f>
        <v>0.344217737662195</v>
      </c>
    </row>
    <row r="1050" customFormat="false" ht="15" hidden="false" customHeight="false" outlineLevel="0" collapsed="false">
      <c r="A1050" s="14" t="n">
        <f aca="false">A1049+0.001</f>
        <v>1.048</v>
      </c>
      <c r="B1050" s="14" t="n">
        <f aca="false">(SIN(0.5*'Parche Rectangular'!$C$9*'Parche Rectangular'!$C$12*COS(A1050))/COS(A1050))^2</f>
        <v>0.832300716658204</v>
      </c>
      <c r="C1050" s="14" t="n">
        <f aca="false">BESSELJ('Parche Rectangular'!$C$9*'Parche Rectangular'!$C$16*SIN(A1050),0)</f>
        <v>0.636747474386955</v>
      </c>
      <c r="D1050" s="14" t="n">
        <f aca="false">SIN(A1050)^3</f>
        <v>0.650421598008082</v>
      </c>
      <c r="E1050" s="14" t="n">
        <f aca="false">Tabla14[[#This Row],[( sin(0.5*k0*W*cos θ)/cos θ )²]]*Tabla14[[#This Row],[J0(k0*L*sin θ)]]*Tabla14[[#This Row],[sin³ θ]]</f>
        <v>0.344700928868917</v>
      </c>
    </row>
    <row r="1051" customFormat="false" ht="15" hidden="false" customHeight="false" outlineLevel="0" collapsed="false">
      <c r="A1051" s="14" t="n">
        <f aca="false">A1050+0.001</f>
        <v>1.049</v>
      </c>
      <c r="B1051" s="14" t="n">
        <f aca="false">(SIN(0.5*'Parche Rectangular'!$C$9*'Parche Rectangular'!$C$12*COS(A1051))/COS(A1051))^2</f>
        <v>0.832519268548013</v>
      </c>
      <c r="C1051" s="14" t="n">
        <f aca="false">BESSELJ('Parche Rectangular'!$C$9*'Parche Rectangular'!$C$16*SIN(A1051),0)</f>
        <v>0.636371600250658</v>
      </c>
      <c r="D1051" s="14" t="n">
        <f aca="false">SIN(A1051)^3</f>
        <v>0.65154574570285</v>
      </c>
      <c r="E1051" s="14" t="n">
        <f aca="false">Tabla14[[#This Row],[( sin(0.5*k0*W*cos θ)/cos θ )²]]*Tabla14[[#This Row],[J0(k0*L*sin θ)]]*Tabla14[[#This Row],[sin³ θ]]</f>
        <v>0.345183475576245</v>
      </c>
    </row>
    <row r="1052" customFormat="false" ht="15" hidden="false" customHeight="false" outlineLevel="0" collapsed="false">
      <c r="A1052" s="14" t="n">
        <f aca="false">A1051+0.001</f>
        <v>1.05</v>
      </c>
      <c r="B1052" s="14" t="n">
        <f aca="false">(SIN(0.5*'Parche Rectangular'!$C$9*'Parche Rectangular'!$C$12*COS(A1052))/COS(A1052))^2</f>
        <v>0.832737611799002</v>
      </c>
      <c r="C1052" s="14" t="n">
        <f aca="false">BESSELJ('Parche Rectangular'!$C$9*'Parche Rectangular'!$C$16*SIN(A1052),0)</f>
        <v>0.635996256817123</v>
      </c>
      <c r="D1052" s="14" t="n">
        <f aca="false">SIN(A1052)^3</f>
        <v>0.652669231037294</v>
      </c>
      <c r="E1052" s="14" t="n">
        <f aca="false">Tabla14[[#This Row],[( sin(0.5*k0*W*cos θ)/cos θ )²]]*Tabla14[[#This Row],[J0(k0*L*sin θ)]]*Tabla14[[#This Row],[sin³ θ]]</f>
        <v>0.345665375423974</v>
      </c>
    </row>
    <row r="1053" customFormat="false" ht="15" hidden="false" customHeight="false" outlineLevel="0" collapsed="false">
      <c r="A1053" s="14" t="n">
        <f aca="false">A1052+0.001</f>
        <v>1.051</v>
      </c>
      <c r="B1053" s="14" t="n">
        <f aca="false">(SIN(0.5*'Parche Rectangular'!$C$9*'Parche Rectangular'!$C$12*COS(A1053))/COS(A1053))^2</f>
        <v>0.832955745385593</v>
      </c>
      <c r="C1053" s="14" t="n">
        <f aca="false">BESSELJ('Parche Rectangular'!$C$9*'Parche Rectangular'!$C$16*SIN(A1053),0)</f>
        <v>0.635621445246361</v>
      </c>
      <c r="D1053" s="14" t="n">
        <f aca="false">SIN(A1053)^3</f>
        <v>0.653792046888082</v>
      </c>
      <c r="E1053" s="14" t="n">
        <f aca="false">Tabla14[[#This Row],[( sin(0.5*k0*W*cos θ)/cos θ )²]]*Tabla14[[#This Row],[J0(k0*L*sin θ)]]*Tabla14[[#This Row],[sin³ θ]]</f>
        <v>0.346146626060615</v>
      </c>
    </row>
    <row r="1054" customFormat="false" ht="15" hidden="false" customHeight="false" outlineLevel="0" collapsed="false">
      <c r="A1054" s="14" t="n">
        <f aca="false">A1053+0.001</f>
        <v>1.052</v>
      </c>
      <c r="B1054" s="14" t="n">
        <f aca="false">(SIN(0.5*'Parche Rectangular'!$C$9*'Parche Rectangular'!$C$12*COS(A1054))/COS(A1054))^2</f>
        <v>0.833173668282635</v>
      </c>
      <c r="C1054" s="14" t="n">
        <f aca="false">BESSELJ('Parche Rectangular'!$C$9*'Parche Rectangular'!$C$16*SIN(A1054),0)</f>
        <v>0.635247166695625</v>
      </c>
      <c r="D1054" s="14" t="n">
        <f aca="false">SIN(A1054)^3</f>
        <v>0.654914186132698</v>
      </c>
      <c r="E1054" s="14" t="n">
        <f aca="false">Tabla14[[#This Row],[( sin(0.5*k0*W*cos θ)/cos θ )²]]*Tabla14[[#This Row],[J0(k0*L*sin θ)]]*Tabla14[[#This Row],[sin³ θ]]</f>
        <v>0.346627225143408</v>
      </c>
    </row>
    <row r="1055" customFormat="false" ht="15" hidden="false" customHeight="false" outlineLevel="0" collapsed="false">
      <c r="A1055" s="14" t="n">
        <f aca="false">A1054+0.001</f>
        <v>1.05299999999999</v>
      </c>
      <c r="B1055" s="14" t="n">
        <f aca="false">(SIN(0.5*'Parche Rectangular'!$C$9*'Parche Rectangular'!$C$12*COS(A1055))/COS(A1055))^2</f>
        <v>0.833391379465408</v>
      </c>
      <c r="C1055" s="14" t="n">
        <f aca="false">BESSELJ('Parche Rectangular'!$C$9*'Parche Rectangular'!$C$16*SIN(A1055),0)</f>
        <v>0.634873422319414</v>
      </c>
      <c r="D1055" s="14" t="n">
        <f aca="false">SIN(A1055)^3</f>
        <v>0.65603564164951</v>
      </c>
      <c r="E1055" s="14" t="n">
        <f aca="false">Tabla14[[#This Row],[( sin(0.5*k0*W*cos θ)/cos θ )²]]*Tabla14[[#This Row],[J0(k0*L*sin θ)]]*Tabla14[[#This Row],[sin³ θ]]</f>
        <v>0.34710717033833</v>
      </c>
    </row>
    <row r="1056" customFormat="false" ht="15" hidden="false" customHeight="false" outlineLevel="0" collapsed="false">
      <c r="A1056" s="14" t="n">
        <f aca="false">A1055+0.001</f>
        <v>1.05399999999999</v>
      </c>
      <c r="B1056" s="14" t="n">
        <f aca="false">(SIN(0.5*'Parche Rectangular'!$C$9*'Parche Rectangular'!$C$12*COS(A1056))/COS(A1056))^2</f>
        <v>0.833608877909632</v>
      </c>
      <c r="C1056" s="14" t="n">
        <f aca="false">BESSELJ('Parche Rectangular'!$C$9*'Parche Rectangular'!$C$16*SIN(A1056),0)</f>
        <v>0.63450021326947</v>
      </c>
      <c r="D1056" s="14" t="n">
        <f aca="false">SIN(A1056)^3</f>
        <v>0.65715640631783</v>
      </c>
      <c r="E1056" s="14" t="n">
        <f aca="false">Tabla14[[#This Row],[( sin(0.5*k0*W*cos θ)/cos θ )²]]*Tabla14[[#This Row],[J0(k0*L*sin θ)]]*Tabla14[[#This Row],[sin³ θ]]</f>
        <v>0.34758645932011</v>
      </c>
    </row>
    <row r="1057" customFormat="false" ht="15" hidden="false" customHeight="false" outlineLevel="0" collapsed="false">
      <c r="A1057" s="14" t="n">
        <f aca="false">A1056+0.001</f>
        <v>1.05499999999999</v>
      </c>
      <c r="B1057" s="14" t="n">
        <f aca="false">(SIN(0.5*'Parche Rectangular'!$C$9*'Parche Rectangular'!$C$12*COS(A1057))/COS(A1057))^2</f>
        <v>0.833826162591475</v>
      </c>
      <c r="C1057" s="14" t="n">
        <f aca="false">BESSELJ('Parche Rectangular'!$C$9*'Parche Rectangular'!$C$16*SIN(A1057),0)</f>
        <v>0.634127540694784</v>
      </c>
      <c r="D1057" s="14" t="n">
        <f aca="false">SIN(A1057)^3</f>
        <v>0.658276473017973</v>
      </c>
      <c r="E1057" s="14" t="n">
        <f aca="false">Tabla14[[#This Row],[( sin(0.5*k0*W*cos θ)/cos θ )²]]*Tabla14[[#This Row],[J0(k0*L*sin θ)]]*Tabla14[[#This Row],[sin³ θ]]</f>
        <v>0.34806508977223</v>
      </c>
    </row>
    <row r="1058" customFormat="false" ht="15" hidden="false" customHeight="false" outlineLevel="0" collapsed="false">
      <c r="A1058" s="14" t="n">
        <f aca="false">A1057+0.001</f>
        <v>1.05599999999999</v>
      </c>
      <c r="B1058" s="14" t="n">
        <f aca="false">(SIN(0.5*'Parche Rectangular'!$C$9*'Parche Rectangular'!$C$12*COS(A1058))/COS(A1058))^2</f>
        <v>0.834043232487553</v>
      </c>
      <c r="C1058" s="14" t="n">
        <f aca="false">BESSELJ('Parche Rectangular'!$C$9*'Parche Rectangular'!$C$16*SIN(A1058),0)</f>
        <v>0.633755405741589</v>
      </c>
      <c r="D1058" s="14" t="n">
        <f aca="false">SIN(A1058)^3</f>
        <v>0.659395834631318</v>
      </c>
      <c r="E1058" s="14" t="n">
        <f aca="false">Tabla14[[#This Row],[( sin(0.5*k0*W*cos θ)/cos θ )²]]*Tabla14[[#This Row],[J0(k0*L*sin θ)]]*Tabla14[[#This Row],[sin³ θ]]</f>
        <v>0.34854305938694</v>
      </c>
    </row>
    <row r="1059" customFormat="false" ht="15" hidden="false" customHeight="false" outlineLevel="0" collapsed="false">
      <c r="A1059" s="14" t="n">
        <f aca="false">A1058+0.001</f>
        <v>1.05699999999999</v>
      </c>
      <c r="B1059" s="14" t="n">
        <f aca="false">(SIN(0.5*'Parche Rectangular'!$C$9*'Parche Rectangular'!$C$12*COS(A1059))/COS(A1059))^2</f>
        <v>0.834260086574944</v>
      </c>
      <c r="C1059" s="14" t="n">
        <f aca="false">BESSELJ('Parche Rectangular'!$C$9*'Parche Rectangular'!$C$16*SIN(A1059),0)</f>
        <v>0.63338380955337</v>
      </c>
      <c r="D1059" s="14" t="n">
        <f aca="false">SIN(A1059)^3</f>
        <v>0.660514484040373</v>
      </c>
      <c r="E1059" s="14" t="n">
        <f aca="false">Tabla14[[#This Row],[( sin(0.5*k0*W*cos θ)/cos θ )²]]*Tabla14[[#This Row],[J0(k0*L*sin θ)]]*Tabla14[[#This Row],[sin³ θ]]</f>
        <v>0.349020365865269</v>
      </c>
    </row>
    <row r="1060" customFormat="false" ht="15" hidden="false" customHeight="false" outlineLevel="0" collapsed="false">
      <c r="A1060" s="14" t="n">
        <f aca="false">A1059+0.001</f>
        <v>1.05799999999999</v>
      </c>
      <c r="B1060" s="14" t="n">
        <f aca="false">(SIN(0.5*'Parche Rectangular'!$C$9*'Parche Rectangular'!$C$12*COS(A1060))/COS(A1060))^2</f>
        <v>0.83447672383119</v>
      </c>
      <c r="C1060" s="14" t="n">
        <f aca="false">BESSELJ('Parche Rectangular'!$C$9*'Parche Rectangular'!$C$16*SIN(A1060),0)</f>
        <v>0.633012753270856</v>
      </c>
      <c r="D1060" s="14" t="n">
        <f aca="false">SIN(A1060)^3</f>
        <v>0.661632414128832</v>
      </c>
      <c r="E1060" s="14" t="n">
        <f aca="false">Tabla14[[#This Row],[( sin(0.5*k0*W*cos θ)/cos θ )²]]*Tabla14[[#This Row],[J0(k0*L*sin θ)]]*Tabla14[[#This Row],[sin³ θ]]</f>
        <v>0.349497006917024</v>
      </c>
    </row>
    <row r="1061" customFormat="false" ht="15" hidden="false" customHeight="false" outlineLevel="0" collapsed="false">
      <c r="A1061" s="14" t="n">
        <f aca="false">A1060+0.001</f>
        <v>1.05899999999999</v>
      </c>
      <c r="B1061" s="14" t="n">
        <f aca="false">(SIN(0.5*'Parche Rectangular'!$C$9*'Parche Rectangular'!$C$12*COS(A1061))/COS(A1061))^2</f>
        <v>0.834693143234306</v>
      </c>
      <c r="C1061" s="14" t="n">
        <f aca="false">BESSELJ('Parche Rectangular'!$C$9*'Parche Rectangular'!$C$16*SIN(A1061),0)</f>
        <v>0.632642238032029</v>
      </c>
      <c r="D1061" s="14" t="n">
        <f aca="false">SIN(A1061)^3</f>
        <v>0.662749617781637</v>
      </c>
      <c r="E1061" s="14" t="n">
        <f aca="false">Tabla14[[#This Row],[( sin(0.5*k0*W*cos θ)/cos θ )²]]*Tabla14[[#This Row],[J0(k0*L*sin θ)]]*Tabla14[[#This Row],[sin³ θ]]</f>
        <v>0.349972980260808</v>
      </c>
    </row>
    <row r="1062" customFormat="false" ht="15" hidden="false" customHeight="false" outlineLevel="0" collapsed="false">
      <c r="A1062" s="14" t="n">
        <f aca="false">A1061+0.001</f>
        <v>1.05999999999999</v>
      </c>
      <c r="B1062" s="14" t="n">
        <f aca="false">(SIN(0.5*'Parche Rectangular'!$C$9*'Parche Rectangular'!$C$12*COS(A1062))/COS(A1062))^2</f>
        <v>0.834909343762783</v>
      </c>
      <c r="C1062" s="14" t="n">
        <f aca="false">BESSELJ('Parche Rectangular'!$C$9*'Parche Rectangular'!$C$16*SIN(A1062),0)</f>
        <v>0.632272264972118</v>
      </c>
      <c r="D1062" s="14" t="n">
        <f aca="false">SIN(A1062)^3</f>
        <v>0.663866087885042</v>
      </c>
      <c r="E1062" s="14" t="n">
        <f aca="false">Tabla14[[#This Row],[( sin(0.5*k0*W*cos θ)/cos θ )²]]*Tabla14[[#This Row],[J0(k0*L*sin θ)]]*Tabla14[[#This Row],[sin³ θ]]</f>
        <v>0.350448283624025</v>
      </c>
    </row>
    <row r="1063" customFormat="false" ht="15" hidden="false" customHeight="false" outlineLevel="0" collapsed="false">
      <c r="A1063" s="14" t="n">
        <f aca="false">A1062+0.001</f>
        <v>1.06099999999999</v>
      </c>
      <c r="B1063" s="14" t="n">
        <f aca="false">(SIN(0.5*'Parche Rectangular'!$C$9*'Parche Rectangular'!$C$12*COS(A1063))/COS(A1063))^2</f>
        <v>0.8351253243956</v>
      </c>
      <c r="C1063" s="14" t="n">
        <f aca="false">BESSELJ('Parche Rectangular'!$C$9*'Parche Rectangular'!$C$16*SIN(A1063),0)</f>
        <v>0.631902835223607</v>
      </c>
      <c r="D1063" s="14" t="n">
        <f aca="false">SIN(A1063)^3</f>
        <v>0.664981817326669</v>
      </c>
      <c r="E1063" s="14" t="n">
        <f aca="false">Tabla14[[#This Row],[( sin(0.5*k0*W*cos θ)/cos θ )²]]*Tabla14[[#This Row],[J0(k0*L*sin θ)]]*Tabla14[[#This Row],[sin³ θ]]</f>
        <v>0.350922914742888</v>
      </c>
    </row>
    <row r="1064" customFormat="false" ht="15" hidden="false" customHeight="false" outlineLevel="0" collapsed="false">
      <c r="A1064" s="14" t="n">
        <f aca="false">A1063+0.001</f>
        <v>1.06199999999999</v>
      </c>
      <c r="B1064" s="14" t="n">
        <f aca="false">(SIN(0.5*'Parche Rectangular'!$C$9*'Parche Rectangular'!$C$12*COS(A1064))/COS(A1064))^2</f>
        <v>0.835341084112226</v>
      </c>
      <c r="C1064" s="14" t="n">
        <f aca="false">BESSELJ('Parche Rectangular'!$C$9*'Parche Rectangular'!$C$16*SIN(A1064),0)</f>
        <v>0.631533949916228</v>
      </c>
      <c r="D1064" s="14" t="n">
        <f aca="false">SIN(A1064)^3</f>
        <v>0.666096798995574</v>
      </c>
      <c r="E1064" s="14" t="n">
        <f aca="false">Tabla14[[#This Row],[( sin(0.5*k0*W*cos θ)/cos θ )²]]*Tabla14[[#This Row],[J0(k0*L*sin θ)]]*Tabla14[[#This Row],[sin³ θ]]</f>
        <v>0.351396871362423</v>
      </c>
    </row>
    <row r="1065" customFormat="false" ht="15" hidden="false" customHeight="false" outlineLevel="0" collapsed="false">
      <c r="A1065" s="14" t="n">
        <f aca="false">A1064+0.001</f>
        <v>1.06299999999999</v>
      </c>
      <c r="B1065" s="14" t="n">
        <f aca="false">(SIN(0.5*'Parche Rectangular'!$C$9*'Parche Rectangular'!$C$12*COS(A1065))/COS(A1065))^2</f>
        <v>0.835556621892629</v>
      </c>
      <c r="C1065" s="14" t="n">
        <f aca="false">BESSELJ('Parche Rectangular'!$C$9*'Parche Rectangular'!$C$16*SIN(A1065),0)</f>
        <v>0.631165610176969</v>
      </c>
      <c r="D1065" s="14" t="n">
        <f aca="false">SIN(A1065)^3</f>
        <v>0.667211025782304</v>
      </c>
      <c r="E1065" s="14" t="n">
        <f aca="false">Tabla14[[#This Row],[( sin(0.5*k0*W*cos θ)/cos θ )²]]*Tabla14[[#This Row],[J0(k0*L*sin θ)]]*Tabla14[[#This Row],[sin³ θ]]</f>
        <v>0.351870151236484</v>
      </c>
    </row>
    <row r="1066" customFormat="false" ht="15" hidden="false" customHeight="false" outlineLevel="0" collapsed="false">
      <c r="A1066" s="14" t="n">
        <f aca="false">A1065+0.001</f>
        <v>1.06399999999999</v>
      </c>
      <c r="B1066" s="14" t="n">
        <f aca="false">(SIN(0.5*'Parche Rectangular'!$C$9*'Parche Rectangular'!$C$12*COS(A1066))/COS(A1066))^2</f>
        <v>0.835771936717282</v>
      </c>
      <c r="C1066" s="14" t="n">
        <f aca="false">BESSELJ('Parche Rectangular'!$C$9*'Parche Rectangular'!$C$16*SIN(A1066),0)</f>
        <v>0.630797817130071</v>
      </c>
      <c r="D1066" s="14" t="n">
        <f aca="false">SIN(A1066)^3</f>
        <v>0.668324490578961</v>
      </c>
      <c r="E1066" s="14" t="n">
        <f aca="false">Tabla14[[#This Row],[( sin(0.5*k0*W*cos θ)/cos θ )²]]*Tabla14[[#This Row],[J0(k0*L*sin θ)]]*Tabla14[[#This Row],[sin³ θ]]</f>
        <v>0.352342752127753</v>
      </c>
    </row>
    <row r="1067" customFormat="false" ht="15" hidden="false" customHeight="false" outlineLevel="0" collapsed="false">
      <c r="A1067" s="14" t="n">
        <f aca="false">A1066+0.001</f>
        <v>1.06499999999999</v>
      </c>
      <c r="B1067" s="14" t="n">
        <f aca="false">(SIN(0.5*'Parche Rectangular'!$C$9*'Parche Rectangular'!$C$12*COS(A1067))/COS(A1067))^2</f>
        <v>0.835987027567168</v>
      </c>
      <c r="C1067" s="14" t="n">
        <f aca="false">BESSELJ('Parche Rectangular'!$C$9*'Parche Rectangular'!$C$16*SIN(A1067),0)</f>
        <v>0.630430571897031</v>
      </c>
      <c r="D1067" s="14" t="n">
        <f aca="false">SIN(A1067)^3</f>
        <v>0.669437186279263</v>
      </c>
      <c r="E1067" s="14" t="n">
        <f aca="false">Tabla14[[#This Row],[( sin(0.5*k0*W*cos θ)/cos θ )²]]*Tabla14[[#This Row],[J0(k0*L*sin θ)]]*Tabla14[[#This Row],[sin³ θ]]</f>
        <v>0.352814671807753</v>
      </c>
    </row>
    <row r="1068" customFormat="false" ht="15" hidden="false" customHeight="false" outlineLevel="0" collapsed="false">
      <c r="A1068" s="14" t="n">
        <f aca="false">A1067+0.001</f>
        <v>1.06599999999999</v>
      </c>
      <c r="B1068" s="14" t="n">
        <f aca="false">(SIN(0.5*'Parche Rectangular'!$C$9*'Parche Rectangular'!$C$12*COS(A1068))/COS(A1068))^2</f>
        <v>0.836201893423791</v>
      </c>
      <c r="C1068" s="14" t="n">
        <f aca="false">BESSELJ('Parche Rectangular'!$C$9*'Parche Rectangular'!$C$16*SIN(A1068),0)</f>
        <v>0.6300638755966</v>
      </c>
      <c r="D1068" s="14" t="n">
        <f aca="false">SIN(A1068)^3</f>
        <v>0.670549105778601</v>
      </c>
      <c r="E1068" s="14" t="n">
        <f aca="false">Tabla14[[#This Row],[( sin(0.5*k0*W*cos θ)/cos θ )²]]*Tabla14[[#This Row],[J0(k0*L*sin θ)]]*Tabla14[[#This Row],[sin³ θ]]</f>
        <v>0.353285908056848</v>
      </c>
    </row>
    <row r="1069" customFormat="false" ht="15" hidden="false" customHeight="false" outlineLevel="0" collapsed="false">
      <c r="A1069" s="14" t="n">
        <f aca="false">A1068+0.001</f>
        <v>1.06699999999999</v>
      </c>
      <c r="B1069" s="14" t="n">
        <f aca="false">(SIN(0.5*'Parche Rectangular'!$C$9*'Parche Rectangular'!$C$12*COS(A1069))/COS(A1069))^2</f>
        <v>0.836416533269177</v>
      </c>
      <c r="C1069" s="14" t="n">
        <f aca="false">BESSELJ('Parche Rectangular'!$C$9*'Parche Rectangular'!$C$16*SIN(A1069),0)</f>
        <v>0.62969772934479</v>
      </c>
      <c r="D1069" s="14" t="n">
        <f aca="false">SIN(A1069)^3</f>
        <v>0.671660241974107</v>
      </c>
      <c r="E1069" s="14" t="n">
        <f aca="false">Tabla14[[#This Row],[( sin(0.5*k0*W*cos θ)/cos θ )²]]*Tabla14[[#This Row],[J0(k0*L*sin θ)]]*Tabla14[[#This Row],[sin³ θ]]</f>
        <v>0.353756458664256</v>
      </c>
    </row>
    <row r="1070" customFormat="false" ht="15" hidden="false" customHeight="false" outlineLevel="0" collapsed="false">
      <c r="A1070" s="14" t="n">
        <f aca="false">A1069+0.001</f>
        <v>1.06799999999999</v>
      </c>
      <c r="B1070" s="14" t="n">
        <f aca="false">(SIN(0.5*'Parche Rectangular'!$C$9*'Parche Rectangular'!$C$12*COS(A1070))/COS(A1070))^2</f>
        <v>0.836630946085883</v>
      </c>
      <c r="C1070" s="14" t="n">
        <f aca="false">BESSELJ('Parche Rectangular'!$C$9*'Parche Rectangular'!$C$16*SIN(A1070),0)</f>
        <v>0.629332134254868</v>
      </c>
      <c r="D1070" s="14" t="n">
        <f aca="false">SIN(A1070)^3</f>
        <v>0.672770587764708</v>
      </c>
      <c r="E1070" s="14" t="n">
        <f aca="false">Tabla14[[#This Row],[( sin(0.5*k0*W*cos θ)/cos θ )²]]*Tabla14[[#This Row],[J0(k0*L*sin θ)]]*Tabla14[[#This Row],[sin³ θ]]</f>
        <v>0.354226321428053</v>
      </c>
    </row>
    <row r="1071" customFormat="false" ht="15" hidden="false" customHeight="false" outlineLevel="0" collapsed="false">
      <c r="A1071" s="14" t="n">
        <f aca="false">A1070+0.001</f>
        <v>1.06899999999999</v>
      </c>
      <c r="B1071" s="14" t="n">
        <f aca="false">(SIN(0.5*'Parche Rectangular'!$C$9*'Parche Rectangular'!$C$12*COS(A1071))/COS(A1071))^2</f>
        <v>0.836845130857007</v>
      </c>
      <c r="C1071" s="14" t="n">
        <f aca="false">BESSELJ('Parche Rectangular'!$C$9*'Parche Rectangular'!$C$16*SIN(A1071),0)</f>
        <v>0.628967091437362</v>
      </c>
      <c r="D1071" s="14" t="n">
        <f aca="false">SIN(A1071)^3</f>
        <v>0.673880136051192</v>
      </c>
      <c r="E1071" s="14" t="n">
        <f aca="false">Tabla14[[#This Row],[( sin(0.5*k0*W*cos θ)/cos θ )²]]*Tabla14[[#This Row],[J0(k0*L*sin θ)]]*Tabla14[[#This Row],[sin³ θ]]</f>
        <v>0.354695494155177</v>
      </c>
    </row>
    <row r="1072" customFormat="false" ht="15" hidden="false" customHeight="false" outlineLevel="0" collapsed="false">
      <c r="A1072" s="14" t="n">
        <f aca="false">A1071+0.001</f>
        <v>1.06999999999999</v>
      </c>
      <c r="B1072" s="14" t="n">
        <f aca="false">(SIN(0.5*'Parche Rectangular'!$C$9*'Parche Rectangular'!$C$12*COS(A1072))/COS(A1072))^2</f>
        <v>0.83705908656619</v>
      </c>
      <c r="C1072" s="14" t="n">
        <f aca="false">BESSELJ('Parche Rectangular'!$C$9*'Parche Rectangular'!$C$16*SIN(A1072),0)</f>
        <v>0.62860260200006</v>
      </c>
      <c r="D1072" s="14" t="n">
        <f aca="false">SIN(A1072)^3</f>
        <v>0.674988879736265</v>
      </c>
      <c r="E1072" s="14" t="n">
        <f aca="false">Tabla14[[#This Row],[( sin(0.5*k0*W*cos θ)/cos θ )²]]*Tabla14[[#This Row],[J0(k0*L*sin θ)]]*Tabla14[[#This Row],[sin³ θ]]</f>
        <v>0.355163974661436</v>
      </c>
    </row>
    <row r="1073" customFormat="false" ht="15" hidden="false" customHeight="false" outlineLevel="0" collapsed="false">
      <c r="A1073" s="14" t="n">
        <f aca="false">A1072+0.001</f>
        <v>1.07099999999999</v>
      </c>
      <c r="B1073" s="14" t="n">
        <f aca="false">(SIN(0.5*'Parche Rectangular'!$C$9*'Parche Rectangular'!$C$12*COS(A1073))/COS(A1073))^2</f>
        <v>0.837272812197622</v>
      </c>
      <c r="C1073" s="14" t="n">
        <f aca="false">BESSELJ('Parche Rectangular'!$C$9*'Parche Rectangular'!$C$16*SIN(A1073),0)</f>
        <v>0.628238667048013</v>
      </c>
      <c r="D1073" s="14" t="n">
        <f aca="false">SIN(A1073)^3</f>
        <v>0.676096811724617</v>
      </c>
      <c r="E1073" s="14" t="n">
        <f aca="false">Tabla14[[#This Row],[( sin(0.5*k0*W*cos θ)/cos θ )²]]*Tabla14[[#This Row],[J0(k0*L*sin θ)]]*Tabla14[[#This Row],[sin³ θ]]</f>
        <v>0.355631760771513</v>
      </c>
    </row>
    <row r="1074" customFormat="false" ht="15" hidden="false" customHeight="false" outlineLevel="0" collapsed="false">
      <c r="A1074" s="14" t="n">
        <f aca="false">A1073+0.001</f>
        <v>1.07199999999999</v>
      </c>
      <c r="B1074" s="14" t="n">
        <f aca="false">(SIN(0.5*'Parche Rectangular'!$C$9*'Parche Rectangular'!$C$12*COS(A1074))/COS(A1074))^2</f>
        <v>0.837486306736055</v>
      </c>
      <c r="C1074" s="14" t="n">
        <f aca="false">BESSELJ('Parche Rectangular'!$C$9*'Parche Rectangular'!$C$16*SIN(A1074),0)</f>
        <v>0.627875287683532</v>
      </c>
      <c r="D1074" s="14" t="n">
        <f aca="false">SIN(A1074)^3</f>
        <v>0.677203924922977</v>
      </c>
      <c r="E1074" s="14" t="n">
        <f aca="false">Tabla14[[#This Row],[( sin(0.5*k0*W*cos θ)/cos θ )²]]*Tabla14[[#This Row],[J0(k0*L*sin θ)]]*Tabla14[[#This Row],[sin³ θ]]</f>
        <v>0.356098850318971</v>
      </c>
    </row>
    <row r="1075" customFormat="false" ht="15" hidden="false" customHeight="false" outlineLevel="0" collapsed="false">
      <c r="A1075" s="14" t="n">
        <f aca="false">A1074+0.001</f>
        <v>1.07299999999999</v>
      </c>
      <c r="B1075" s="14" t="n">
        <f aca="false">(SIN(0.5*'Parche Rectangular'!$C$9*'Parche Rectangular'!$C$12*COS(A1075))/COS(A1075))^2</f>
        <v>0.837699569166803</v>
      </c>
      <c r="C1075" s="14" t="n">
        <f aca="false">BESSELJ('Parche Rectangular'!$C$9*'Parche Rectangular'!$C$16*SIN(A1075),0)</f>
        <v>0.627512465006196</v>
      </c>
      <c r="D1075" s="14" t="n">
        <f aca="false">SIN(A1075)^3</f>
        <v>0.67831021224018</v>
      </c>
      <c r="E1075" s="14" t="n">
        <f aca="false">Tabla14[[#This Row],[( sin(0.5*k0*W*cos θ)/cos θ )²]]*Tabla14[[#This Row],[J0(k0*L*sin θ)]]*Tabla14[[#This Row],[sin³ θ]]</f>
        <v>0.356565241146259</v>
      </c>
    </row>
    <row r="1076" customFormat="false" ht="15" hidden="false" customHeight="false" outlineLevel="0" collapsed="false">
      <c r="A1076" s="14" t="n">
        <f aca="false">A1075+0.001</f>
        <v>1.07399999999999</v>
      </c>
      <c r="B1076" s="14" t="n">
        <f aca="false">(SIN(0.5*'Parche Rectangular'!$C$9*'Parche Rectangular'!$C$12*COS(A1076))/COS(A1076))^2</f>
        <v>0.83791259847575</v>
      </c>
      <c r="C1076" s="14" t="n">
        <f aca="false">BESSELJ('Parche Rectangular'!$C$9*'Parche Rectangular'!$C$16*SIN(A1076),0)</f>
        <v>0.627150200112845</v>
      </c>
      <c r="D1076" s="14" t="n">
        <f aca="false">SIN(A1076)^3</f>
        <v>0.679415666587222</v>
      </c>
      <c r="E1076" s="14" t="n">
        <f aca="false">Tabla14[[#This Row],[( sin(0.5*k0*W*cos θ)/cos θ )²]]*Tabla14[[#This Row],[J0(k0*L*sin θ)]]*Tabla14[[#This Row],[sin³ θ]]</f>
        <v>0.357030931104717</v>
      </c>
    </row>
    <row r="1077" customFormat="false" ht="15" hidden="false" customHeight="false" outlineLevel="0" collapsed="false">
      <c r="A1077" s="14" t="n">
        <f aca="false">A1076+0.001</f>
        <v>1.07499999999999</v>
      </c>
      <c r="B1077" s="14" t="n">
        <f aca="false">(SIN(0.5*'Parche Rectangular'!$C$9*'Parche Rectangular'!$C$12*COS(A1077))/COS(A1077))^2</f>
        <v>0.838125393649361</v>
      </c>
      <c r="C1077" s="14" t="n">
        <f aca="false">BESSELJ('Parche Rectangular'!$C$9*'Parche Rectangular'!$C$16*SIN(A1077),0)</f>
        <v>0.626788494097588</v>
      </c>
      <c r="D1077" s="14" t="n">
        <f aca="false">SIN(A1077)^3</f>
        <v>0.680520280877326</v>
      </c>
      <c r="E1077" s="14" t="n">
        <f aca="false">Tabla14[[#This Row],[( sin(0.5*k0*W*cos θ)/cos θ )²]]*Tabla14[[#This Row],[J0(k0*L*sin θ)]]*Tabla14[[#This Row],[sin³ θ]]</f>
        <v>0.357495918054578</v>
      </c>
    </row>
    <row r="1078" customFormat="false" ht="15" hidden="false" customHeight="false" outlineLevel="0" collapsed="false">
      <c r="A1078" s="14" t="n">
        <f aca="false">A1077+0.001</f>
        <v>1.07599999999999</v>
      </c>
      <c r="B1078" s="14" t="n">
        <f aca="false">(SIN(0.5*'Parche Rectangular'!$C$9*'Parche Rectangular'!$C$12*COS(A1078))/COS(A1078))^2</f>
        <v>0.838337953674684</v>
      </c>
      <c r="C1078" s="14" t="n">
        <f aca="false">BESSELJ('Parche Rectangular'!$C$9*'Parche Rectangular'!$C$16*SIN(A1078),0)</f>
        <v>0.626427348051802</v>
      </c>
      <c r="D1078" s="14" t="n">
        <f aca="false">SIN(A1078)^3</f>
        <v>0.681624048026</v>
      </c>
      <c r="E1078" s="14" t="n">
        <f aca="false">Tabla14[[#This Row],[( sin(0.5*k0*W*cos θ)/cos θ )²]]*Tabla14[[#This Row],[J0(k0*L*sin θ)]]*Tabla14[[#This Row],[sin³ θ]]</f>
        <v>0.357960199864975</v>
      </c>
    </row>
    <row r="1079" customFormat="false" ht="15" hidden="false" customHeight="false" outlineLevel="0" collapsed="false">
      <c r="A1079" s="14" t="n">
        <f aca="false">A1078+0.001</f>
        <v>1.07699999999999</v>
      </c>
      <c r="B1079" s="14" t="n">
        <f aca="false">(SIN(0.5*'Parche Rectangular'!$C$9*'Parche Rectangular'!$C$12*COS(A1079))/COS(A1079))^2</f>
        <v>0.838550277539358</v>
      </c>
      <c r="C1079" s="14" t="n">
        <f aca="false">BESSELJ('Parche Rectangular'!$C$9*'Parche Rectangular'!$C$16*SIN(A1079),0)</f>
        <v>0.62606676306413</v>
      </c>
      <c r="D1079" s="14" t="n">
        <f aca="false">SIN(A1079)^3</f>
        <v>0.6827269609511</v>
      </c>
      <c r="E1079" s="14" t="n">
        <f aca="false">Tabla14[[#This Row],[( sin(0.5*k0*W*cos θ)/cos θ )²]]*Tabla14[[#This Row],[J0(k0*L*sin θ)]]*Tabla14[[#This Row],[sin³ θ]]</f>
        <v>0.358423774413945</v>
      </c>
    </row>
    <row r="1080" customFormat="false" ht="15" hidden="false" customHeight="false" outlineLevel="0" collapsed="false">
      <c r="A1080" s="14" t="n">
        <f aca="false">A1079+0.001</f>
        <v>1.07799999999999</v>
      </c>
      <c r="B1080" s="14" t="n">
        <f aca="false">(SIN(0.5*'Parche Rectangular'!$C$9*'Parche Rectangular'!$C$12*COS(A1080))/COS(A1080))^2</f>
        <v>0.838762364231619</v>
      </c>
      <c r="C1080" s="14" t="n">
        <f aca="false">BESSELJ('Parche Rectangular'!$C$9*'Parche Rectangular'!$C$16*SIN(A1080),0)</f>
        <v>0.625706740220487</v>
      </c>
      <c r="D1080" s="14" t="n">
        <f aca="false">SIN(A1080)^3</f>
        <v>0.683829012572887</v>
      </c>
      <c r="E1080" s="14" t="n">
        <f aca="false">Tabla14[[#This Row],[( sin(0.5*k0*W*cos θ)/cos θ )²]]*Tabla14[[#This Row],[J0(k0*L*sin θ)]]*Tabla14[[#This Row],[sin³ θ]]</f>
        <v>0.358886639588431</v>
      </c>
    </row>
    <row r="1081" customFormat="false" ht="15" hidden="false" customHeight="false" outlineLevel="0" collapsed="false">
      <c r="A1081" s="14" t="n">
        <f aca="false">A1080+0.001</f>
        <v>1.07899999999999</v>
      </c>
      <c r="B1081" s="14" t="n">
        <f aca="false">(SIN(0.5*'Parche Rectangular'!$C$9*'Parche Rectangular'!$C$12*COS(A1081))/COS(A1081))^2</f>
        <v>0.838974212740309</v>
      </c>
      <c r="C1081" s="14" t="n">
        <f aca="false">BESSELJ('Parche Rectangular'!$C$9*'Parche Rectangular'!$C$16*SIN(A1081),0)</f>
        <v>0.62534728060406</v>
      </c>
      <c r="D1081" s="14" t="n">
        <f aca="false">SIN(A1081)^3</f>
        <v>0.684930195814093</v>
      </c>
      <c r="E1081" s="14" t="n">
        <f aca="false">Tabla14[[#This Row],[( sin(0.5*k0*W*cos θ)/cos θ )²]]*Tabla14[[#This Row],[J0(k0*L*sin θ)]]*Tabla14[[#This Row],[sin³ θ]]</f>
        <v>0.359348793284289</v>
      </c>
    </row>
    <row r="1082" customFormat="false" ht="15" hidden="false" customHeight="false" outlineLevel="0" collapsed="false">
      <c r="A1082" s="14" t="n">
        <f aca="false">A1081+0.001</f>
        <v>1.07999999999999</v>
      </c>
      <c r="B1082" s="14" t="n">
        <f aca="false">(SIN(0.5*'Parche Rectangular'!$C$9*'Parche Rectangular'!$C$12*COS(A1082))/COS(A1082))^2</f>
        <v>0.83918582205488</v>
      </c>
      <c r="C1082" s="14" t="n">
        <f aca="false">BESSELJ('Parche Rectangular'!$C$9*'Parche Rectangular'!$C$16*SIN(A1082),0)</f>
        <v>0.624988385295307</v>
      </c>
      <c r="D1082" s="14" t="n">
        <f aca="false">SIN(A1082)^3</f>
        <v>0.686030503599979</v>
      </c>
      <c r="E1082" s="14" t="n">
        <f aca="false">Tabla14[[#This Row],[( sin(0.5*k0*W*cos θ)/cos θ )²]]*Tabla14[[#This Row],[J0(k0*L*sin θ)]]*Tabla14[[#This Row],[sin³ θ]]</f>
        <v>0.359810233406288</v>
      </c>
    </row>
    <row r="1083" customFormat="false" ht="15" hidden="false" customHeight="false" outlineLevel="0" collapsed="false">
      <c r="A1083" s="14" t="n">
        <f aca="false">A1082+0.001</f>
        <v>1.08099999999999</v>
      </c>
      <c r="B1083" s="14" t="n">
        <f aca="false">(SIN(0.5*'Parche Rectangular'!$C$9*'Parche Rectangular'!$C$12*COS(A1083))/COS(A1083))^2</f>
        <v>0.839397191165404</v>
      </c>
      <c r="C1083" s="14" t="n">
        <f aca="false">BESSELJ('Parche Rectangular'!$C$9*'Parche Rectangular'!$C$16*SIN(A1083),0)</f>
        <v>0.624630055371961</v>
      </c>
      <c r="D1083" s="14" t="n">
        <f aca="false">SIN(A1083)^3</f>
        <v>0.687129928858394</v>
      </c>
      <c r="E1083" s="14" t="n">
        <f aca="false">Tabla14[[#This Row],[( sin(0.5*k0*W*cos θ)/cos θ )²]]*Tabla14[[#This Row],[J0(k0*L*sin θ)]]*Tabla14[[#This Row],[sin³ θ]]</f>
        <v>0.360270957868114</v>
      </c>
    </row>
    <row r="1084" customFormat="false" ht="15" hidden="false" customHeight="false" outlineLevel="0" collapsed="false">
      <c r="A1084" s="14" t="n">
        <f aca="false">A1083+0.001</f>
        <v>1.08199999999999</v>
      </c>
      <c r="B1084" s="14" t="n">
        <f aca="false">(SIN(0.5*'Parche Rectangular'!$C$9*'Parche Rectangular'!$C$12*COS(A1084))/COS(A1084))^2</f>
        <v>0.839608319062574</v>
      </c>
      <c r="C1084" s="14" t="n">
        <f aca="false">BESSELJ('Parche Rectangular'!$C$9*'Parche Rectangular'!$C$16*SIN(A1084),0)</f>
        <v>0.624272291909029</v>
      </c>
      <c r="D1084" s="14" t="n">
        <f aca="false">SIN(A1084)^3</f>
        <v>0.688228464519841</v>
      </c>
      <c r="E1084" s="14" t="n">
        <f aca="false">Tabla14[[#This Row],[( sin(0.5*k0*W*cos θ)/cos θ )²]]*Tabla14[[#This Row],[J0(k0*L*sin θ)]]*Tabla14[[#This Row],[sin³ θ]]</f>
        <v>0.360730964592376</v>
      </c>
    </row>
    <row r="1085" customFormat="false" ht="15" hidden="false" customHeight="false" outlineLevel="0" collapsed="false">
      <c r="A1085" s="14" t="n">
        <f aca="false">A1084+0.001</f>
        <v>1.08299999999999</v>
      </c>
      <c r="B1085" s="14" t="n">
        <f aca="false">(SIN(0.5*'Parche Rectangular'!$C$9*'Parche Rectangular'!$C$12*COS(A1085))/COS(A1085))^2</f>
        <v>0.839819204737718</v>
      </c>
      <c r="C1085" s="14" t="n">
        <f aca="false">BESSELJ('Parche Rectangular'!$C$9*'Parche Rectangular'!$C$16*SIN(A1085),0)</f>
        <v>0.623915095978796</v>
      </c>
      <c r="D1085" s="14" t="n">
        <f aca="false">SIN(A1085)^3</f>
        <v>0.689326103517532</v>
      </c>
      <c r="E1085" s="14" t="n">
        <f aca="false">Tabla14[[#This Row],[( sin(0.5*k0*W*cos θ)/cos θ )²]]*Tabla14[[#This Row],[J0(k0*L*sin θ)]]*Tabla14[[#This Row],[sin³ θ]]</f>
        <v>0.361190251510604</v>
      </c>
    </row>
    <row r="1086" customFormat="false" ht="15" hidden="false" customHeight="false" outlineLevel="0" collapsed="false">
      <c r="A1086" s="14" t="n">
        <f aca="false">A1085+0.001</f>
        <v>1.08399999999999</v>
      </c>
      <c r="B1086" s="14" t="n">
        <f aca="false">(SIN(0.5*'Parche Rectangular'!$C$9*'Parche Rectangular'!$C$12*COS(A1086))/COS(A1086))^2</f>
        <v>0.8400298471828</v>
      </c>
      <c r="C1086" s="14" t="n">
        <f aca="false">BESSELJ('Parche Rectangular'!$C$9*'Parche Rectangular'!$C$16*SIN(A1086),0)</f>
        <v>0.623558468650823</v>
      </c>
      <c r="D1086" s="14" t="n">
        <f aca="false">SIN(A1086)^3</f>
        <v>0.690422838787455</v>
      </c>
      <c r="E1086" s="14" t="n">
        <f aca="false">Tabla14[[#This Row],[( sin(0.5*k0*W*cos θ)/cos θ )²]]*Tabla14[[#This Row],[J0(k0*L*sin θ)]]*Tabla14[[#This Row],[sin³ θ]]</f>
        <v>0.361648816563255</v>
      </c>
    </row>
    <row r="1087" customFormat="false" ht="15" hidden="false" customHeight="false" outlineLevel="0" collapsed="false">
      <c r="A1087" s="14" t="n">
        <f aca="false">A1086+0.001</f>
        <v>1.08499999999999</v>
      </c>
      <c r="B1087" s="14" t="n">
        <f aca="false">(SIN(0.5*'Parche Rectangular'!$C$9*'Parche Rectangular'!$C$12*COS(A1087))/COS(A1087))^2</f>
        <v>0.840240245390428</v>
      </c>
      <c r="C1087" s="14" t="n">
        <f aca="false">BESSELJ('Parche Rectangular'!$C$9*'Parche Rectangular'!$C$16*SIN(A1087),0)</f>
        <v>0.623202410991952</v>
      </c>
      <c r="D1087" s="14" t="n">
        <f aca="false">SIN(A1087)^3</f>
        <v>0.691518663268427</v>
      </c>
      <c r="E1087" s="14" t="n">
        <f aca="false">Tabla14[[#This Row],[( sin(0.5*k0*W*cos θ)/cos θ )²]]*Tabla14[[#This Row],[J0(k0*L*sin θ)]]*Tabla14[[#This Row],[sin³ θ]]</f>
        <v>0.362106657699713</v>
      </c>
    </row>
    <row r="1088" customFormat="false" ht="15" hidden="false" customHeight="false" outlineLevel="0" collapsed="false">
      <c r="A1088" s="14" t="n">
        <f aca="false">A1087+0.001</f>
        <v>1.08599999999999</v>
      </c>
      <c r="B1088" s="14" t="n">
        <f aca="false">(SIN(0.5*'Parche Rectangular'!$C$9*'Parche Rectangular'!$C$12*COS(A1088))/COS(A1088))^2</f>
        <v>0.840450398353863</v>
      </c>
      <c r="C1088" s="14" t="n">
        <f aca="false">BESSELJ('Parche Rectangular'!$C$9*'Parche Rectangular'!$C$16*SIN(A1088),0)</f>
        <v>0.622846924066304</v>
      </c>
      <c r="D1088" s="14" t="n">
        <f aca="false">SIN(A1088)^3</f>
        <v>0.692613569902163</v>
      </c>
      <c r="E1088" s="14" t="n">
        <f aca="false">Tabla14[[#This Row],[( sin(0.5*k0*W*cos θ)/cos θ )²]]*Tabla14[[#This Row],[J0(k0*L*sin θ)]]*Tabla14[[#This Row],[sin³ θ]]</f>
        <v>0.362563772878294</v>
      </c>
    </row>
    <row r="1089" customFormat="false" ht="15" hidden="false" customHeight="false" outlineLevel="0" collapsed="false">
      <c r="A1089" s="14" t="n">
        <f aca="false">A1088+0.001</f>
        <v>1.08699999999999</v>
      </c>
      <c r="B1089" s="14" t="n">
        <f aca="false">(SIN(0.5*'Parche Rectangular'!$C$9*'Parche Rectangular'!$C$12*COS(A1089))/COS(A1089))^2</f>
        <v>0.840660305067023</v>
      </c>
      <c r="C1089" s="14" t="n">
        <f aca="false">BESSELJ('Parche Rectangular'!$C$9*'Parche Rectangular'!$C$16*SIN(A1089),0)</f>
        <v>0.622492008935282</v>
      </c>
      <c r="D1089" s="14" t="n">
        <f aca="false">SIN(A1089)^3</f>
        <v>0.69370755163333</v>
      </c>
      <c r="E1089" s="14" t="n">
        <f aca="false">Tabla14[[#This Row],[( sin(0.5*k0*W*cos θ)/cos θ )²]]*Tabla14[[#This Row],[J0(k0*L*sin θ)]]*Tabla14[[#This Row],[sin³ θ]]</f>
        <v>0.363020160066244</v>
      </c>
    </row>
    <row r="1090" customFormat="false" ht="15" hidden="false" customHeight="false" outlineLevel="0" collapsed="false">
      <c r="A1090" s="14" t="n">
        <f aca="false">A1089+0.001</f>
        <v>1.08799999999999</v>
      </c>
      <c r="B1090" s="14" t="n">
        <f aca="false">(SIN(0.5*'Parche Rectangular'!$C$9*'Parche Rectangular'!$C$12*COS(A1090))/COS(A1090))^2</f>
        <v>0.840869964524491</v>
      </c>
      <c r="C1090" s="14" t="n">
        <f aca="false">BESSELJ('Parche Rectangular'!$C$9*'Parche Rectangular'!$C$16*SIN(A1090),0)</f>
        <v>0.622137666657575</v>
      </c>
      <c r="D1090" s="14" t="n">
        <f aca="false">SIN(A1090)^3</f>
        <v>0.694800601409613</v>
      </c>
      <c r="E1090" s="14" t="n">
        <f aca="false">Tabla14[[#This Row],[( sin(0.5*k0*W*cos θ)/cos θ )²]]*Tabla14[[#This Row],[J0(k0*L*sin θ)]]*Tabla14[[#This Row],[sin³ θ]]</f>
        <v>0.363475817239743</v>
      </c>
    </row>
    <row r="1091" customFormat="false" ht="15" hidden="false" customHeight="false" outlineLevel="0" collapsed="false">
      <c r="A1091" s="14" t="n">
        <f aca="false">A1090+0.001</f>
        <v>1.08899999999999</v>
      </c>
      <c r="B1091" s="14" t="n">
        <f aca="false">(SIN(0.5*'Parche Rectangular'!$C$9*'Parche Rectangular'!$C$12*COS(A1091))/COS(A1091))^2</f>
        <v>0.841079375721522</v>
      </c>
      <c r="C1091" s="14" t="n">
        <f aca="false">BESSELJ('Parche Rectangular'!$C$9*'Parche Rectangular'!$C$16*SIN(A1091),0)</f>
        <v>0.621783898289153</v>
      </c>
      <c r="D1091" s="14" t="n">
        <f aca="false">SIN(A1091)^3</f>
        <v>0.69589271218177</v>
      </c>
      <c r="E1091" s="14" t="n">
        <f aca="false">Tabla14[[#This Row],[( sin(0.5*k0*W*cos θ)/cos θ )²]]*Tabla14[[#This Row],[J0(k0*L*sin θ)]]*Tabla14[[#This Row],[sin³ θ]]</f>
        <v>0.363930742383908</v>
      </c>
    </row>
    <row r="1092" customFormat="false" ht="15" hidden="false" customHeight="false" outlineLevel="0" collapsed="false">
      <c r="A1092" s="14" t="n">
        <f aca="false">A1091+0.001</f>
        <v>1.08999999999999</v>
      </c>
      <c r="B1092" s="14" t="n">
        <f aca="false">(SIN(0.5*'Parche Rectangular'!$C$9*'Parche Rectangular'!$C$12*COS(A1092))/COS(A1092))^2</f>
        <v>0.841288537654048</v>
      </c>
      <c r="C1092" s="14" t="n">
        <f aca="false">BESSELJ('Parche Rectangular'!$C$9*'Parche Rectangular'!$C$16*SIN(A1092),0)</f>
        <v>0.621430704883275</v>
      </c>
      <c r="D1092" s="14" t="n">
        <f aca="false">SIN(A1092)^3</f>
        <v>0.6969838769037</v>
      </c>
      <c r="E1092" s="14" t="n">
        <f aca="false">Tabla14[[#This Row],[( sin(0.5*k0*W*cos θ)/cos θ )²]]*Tabla14[[#This Row],[J0(k0*L*sin θ)]]*Tabla14[[#This Row],[sin³ θ]]</f>
        <v>0.364384933492789</v>
      </c>
    </row>
    <row r="1093" customFormat="false" ht="15" hidden="false" customHeight="false" outlineLevel="0" collapsed="false">
      <c r="A1093" s="14" t="n">
        <f aca="false">A1092+0.001</f>
        <v>1.09099999999999</v>
      </c>
      <c r="B1093" s="14" t="n">
        <f aca="false">(SIN(0.5*'Parche Rectangular'!$C$9*'Parche Rectangular'!$C$12*COS(A1093))/COS(A1093))^2</f>
        <v>0.841497449318688</v>
      </c>
      <c r="C1093" s="14" t="n">
        <f aca="false">BESSELJ('Parche Rectangular'!$C$9*'Parche Rectangular'!$C$16*SIN(A1093),0)</f>
        <v>0.621078087490486</v>
      </c>
      <c r="D1093" s="14" t="n">
        <f aca="false">SIN(A1093)^3</f>
        <v>0.698074088532496</v>
      </c>
      <c r="E1093" s="14" t="n">
        <f aca="false">Tabla14[[#This Row],[( sin(0.5*k0*W*cos θ)/cos θ )²]]*Tabla14[[#This Row],[J0(k0*L*sin θ)]]*Tabla14[[#This Row],[sin³ θ]]</f>
        <v>0.364838388569373</v>
      </c>
    </row>
    <row r="1094" customFormat="false" ht="15" hidden="false" customHeight="false" outlineLevel="0" collapsed="false">
      <c r="A1094" s="14" t="n">
        <f aca="false">A1093+0.001</f>
        <v>1.09199999999999</v>
      </c>
      <c r="B1094" s="14" t="n">
        <f aca="false">(SIN(0.5*'Parche Rectangular'!$C$9*'Parche Rectangular'!$C$12*COS(A1094))/COS(A1094))^2</f>
        <v>0.84170610971275</v>
      </c>
      <c r="C1094" s="14" t="n">
        <f aca="false">BESSELJ('Parche Rectangular'!$C$9*'Parche Rectangular'!$C$16*SIN(A1094),0)</f>
        <v>0.620726047158621</v>
      </c>
      <c r="D1094" s="14" t="n">
        <f aca="false">SIN(A1094)^3</f>
        <v>0.69916334002851</v>
      </c>
      <c r="E1094" s="14" t="n">
        <f aca="false">Tabla14[[#This Row],[( sin(0.5*k0*W*cos θ)/cos θ )²]]*Tabla14[[#This Row],[J0(k0*L*sin θ)]]*Tabla14[[#This Row],[sin³ θ]]</f>
        <v>0.365291105625587</v>
      </c>
    </row>
    <row r="1095" customFormat="false" ht="15" hidden="false" customHeight="false" outlineLevel="0" collapsed="false">
      <c r="A1095" s="14" t="n">
        <f aca="false">A1094+0.001</f>
        <v>1.09299999999999</v>
      </c>
      <c r="B1095" s="14" t="n">
        <f aca="false">(SIN(0.5*'Parche Rectangular'!$C$9*'Parche Rectangular'!$C$12*COS(A1095))/COS(A1095))^2</f>
        <v>0.841914517834243</v>
      </c>
      <c r="C1095" s="14" t="n">
        <f aca="false">BESSELJ('Parche Rectangular'!$C$9*'Parche Rectangular'!$C$16*SIN(A1095),0)</f>
        <v>0.620374584932804</v>
      </c>
      <c r="D1095" s="14" t="n">
        <f aca="false">SIN(A1095)^3</f>
        <v>0.700251624355414</v>
      </c>
      <c r="E1095" s="14" t="n">
        <f aca="false">Tabla14[[#This Row],[( sin(0.5*k0*W*cos θ)/cos θ )²]]*Tabla14[[#This Row],[J0(k0*L*sin θ)]]*Tabla14[[#This Row],[sin³ θ]]</f>
        <v>0.365743082682294</v>
      </c>
    </row>
    <row r="1096" customFormat="false" ht="15" hidden="false" customHeight="false" outlineLevel="0" collapsed="false">
      <c r="A1096" s="14" t="n">
        <f aca="false">A1095+0.001</f>
        <v>1.09399999999999</v>
      </c>
      <c r="B1096" s="14" t="n">
        <f aca="false">(SIN(0.5*'Parche Rectangular'!$C$9*'Parche Rectangular'!$C$12*COS(A1096))/COS(A1096))^2</f>
        <v>0.84212267268188</v>
      </c>
      <c r="C1096" s="14" t="n">
        <f aca="false">BESSELJ('Parche Rectangular'!$C$9*'Parche Rectangular'!$C$16*SIN(A1096),0)</f>
        <v>0.620023701855454</v>
      </c>
      <c r="D1096" s="14" t="n">
        <f aca="false">SIN(A1096)^3</f>
        <v>0.701338934480256</v>
      </c>
      <c r="E1096" s="14" t="n">
        <f aca="false">Tabla14[[#This Row],[( sin(0.5*k0*W*cos θ)/cos θ )²]]*Tabla14[[#This Row],[J0(k0*L*sin θ)]]*Tabla14[[#This Row],[sin³ θ]]</f>
        <v>0.366194317769294</v>
      </c>
    </row>
    <row r="1097" customFormat="false" ht="15" hidden="false" customHeight="false" outlineLevel="0" collapsed="false">
      <c r="A1097" s="14" t="n">
        <f aca="false">A1096+0.001</f>
        <v>1.09499999999999</v>
      </c>
      <c r="B1097" s="14" t="n">
        <f aca="false">(SIN(0.5*'Parche Rectangular'!$C$9*'Parche Rectangular'!$C$12*COS(A1097))/COS(A1097))^2</f>
        <v>0.842330573255085</v>
      </c>
      <c r="C1097" s="14" t="n">
        <f aca="false">BESSELJ('Parche Rectangular'!$C$9*'Parche Rectangular'!$C$16*SIN(A1097),0)</f>
        <v>0.619673398966279</v>
      </c>
      <c r="D1097" s="14" t="n">
        <f aca="false">SIN(A1097)^3</f>
        <v>0.702425263373528</v>
      </c>
      <c r="E1097" s="14" t="n">
        <f aca="false">Tabla14[[#This Row],[( sin(0.5*k0*W*cos θ)/cos θ )²]]*Tabla14[[#This Row],[J0(k0*L*sin θ)]]*Tabla14[[#This Row],[sin³ θ]]</f>
        <v>0.366644808925328</v>
      </c>
    </row>
    <row r="1098" customFormat="false" ht="15" hidden="false" customHeight="false" outlineLevel="0" collapsed="false">
      <c r="A1098" s="14" t="n">
        <f aca="false">A1097+0.001</f>
        <v>1.09599999999999</v>
      </c>
      <c r="B1098" s="14" t="n">
        <f aca="false">(SIN(0.5*'Parche Rectangular'!$C$9*'Parche Rectangular'!$C$12*COS(A1098))/COS(A1098))^2</f>
        <v>0.842538218554003</v>
      </c>
      <c r="C1098" s="14" t="n">
        <f aca="false">BESSELJ('Parche Rectangular'!$C$9*'Parche Rectangular'!$C$16*SIN(A1098),0)</f>
        <v>0.619323677302288</v>
      </c>
      <c r="D1098" s="14" t="n">
        <f aca="false">SIN(A1098)^3</f>
        <v>0.70351060400922</v>
      </c>
      <c r="E1098" s="14" t="n">
        <f aca="false">Tabla14[[#This Row],[( sin(0.5*k0*W*cos θ)/cos θ )²]]*Tabla14[[#This Row],[J0(k0*L*sin θ)]]*Tabla14[[#This Row],[sin³ θ]]</f>
        <v>0.367094554198073</v>
      </c>
    </row>
    <row r="1099" customFormat="false" ht="15" hidden="false" customHeight="false" outlineLevel="0" collapsed="false">
      <c r="A1099" s="14" t="n">
        <f aca="false">A1098+0.001</f>
        <v>1.09699999999999</v>
      </c>
      <c r="B1099" s="14" t="n">
        <f aca="false">(SIN(0.5*'Parche Rectangular'!$C$9*'Parche Rectangular'!$C$12*COS(A1099))/COS(A1099))^2</f>
        <v>0.842745607579502</v>
      </c>
      <c r="C1099" s="14" t="n">
        <f aca="false">BESSELJ('Parche Rectangular'!$C$9*'Parche Rectangular'!$C$16*SIN(A1099),0)</f>
        <v>0.618974537897781</v>
      </c>
      <c r="D1099" s="14" t="n">
        <f aca="false">SIN(A1099)^3</f>
        <v>0.704594949364881</v>
      </c>
      <c r="E1099" s="14" t="n">
        <f aca="false">Tabla14[[#This Row],[( sin(0.5*k0*W*cos θ)/cos θ )²]]*Tabla14[[#This Row],[J0(k0*L*sin θ)]]*Tabla14[[#This Row],[sin³ θ]]</f>
        <v>0.367543551644142</v>
      </c>
    </row>
    <row r="1100" customFormat="false" ht="15" hidden="false" customHeight="false" outlineLevel="0" collapsed="false">
      <c r="A1100" s="14" t="n">
        <f aca="false">A1099+0.001</f>
        <v>1.09799999999999</v>
      </c>
      <c r="B1100" s="14" t="n">
        <f aca="false">(SIN(0.5*'Parche Rectangular'!$C$9*'Parche Rectangular'!$C$12*COS(A1100))/COS(A1100))^2</f>
        <v>0.842952739333183</v>
      </c>
      <c r="C1100" s="14" t="n">
        <f aca="false">BESSELJ('Parche Rectangular'!$C$9*'Parche Rectangular'!$C$16*SIN(A1100),0)</f>
        <v>0.618625981784359</v>
      </c>
      <c r="D1100" s="14" t="n">
        <f aca="false">SIN(A1100)^3</f>
        <v>0.705678292421685</v>
      </c>
      <c r="E1100" s="14" t="n">
        <f aca="false">Tabla14[[#This Row],[( sin(0.5*k0*W*cos θ)/cos θ )²]]*Tabla14[[#This Row],[J0(k0*L*sin θ)]]*Tabla14[[#This Row],[sin³ θ]]</f>
        <v>0.367991799329086</v>
      </c>
    </row>
    <row r="1101" customFormat="false" ht="15" hidden="false" customHeight="false" outlineLevel="0" collapsed="false">
      <c r="A1101" s="14" t="n">
        <f aca="false">A1100+0.001</f>
        <v>1.09899999999999</v>
      </c>
      <c r="B1101" s="14" t="n">
        <f aca="false">(SIN(0.5*'Parche Rectangular'!$C$9*'Parche Rectangular'!$C$12*COS(A1101))/COS(A1101))^2</f>
        <v>0.843159612817385</v>
      </c>
      <c r="C1101" s="14" t="n">
        <f aca="false">BESSELJ('Parche Rectangular'!$C$9*'Parche Rectangular'!$C$16*SIN(A1101),0)</f>
        <v>0.618278009990923</v>
      </c>
      <c r="D1101" s="14" t="n">
        <f aca="false">SIN(A1101)^3</f>
        <v>0.706760626164486</v>
      </c>
      <c r="E1101" s="14" t="n">
        <f aca="false">Tabla14[[#This Row],[( sin(0.5*k0*W*cos θ)/cos θ )²]]*Tabla14[[#This Row],[J0(k0*L*sin θ)]]*Tabla14[[#This Row],[sin³ θ]]</f>
        <v>0.368439295327392</v>
      </c>
    </row>
    <row r="1102" customFormat="false" ht="15" hidden="false" customHeight="false" outlineLevel="0" collapsed="false">
      <c r="A1102" s="14" t="n">
        <f aca="false">A1101+0.001</f>
        <v>1.09999999999999</v>
      </c>
      <c r="B1102" s="14" t="n">
        <f aca="false">(SIN(0.5*'Parche Rectangular'!$C$9*'Parche Rectangular'!$C$12*COS(A1102))/COS(A1102))^2</f>
        <v>0.843366227035196</v>
      </c>
      <c r="C1102" s="14" t="n">
        <f aca="false">BESSELJ('Parche Rectangular'!$C$9*'Parche Rectangular'!$C$16*SIN(A1102),0)</f>
        <v>0.617930623543673</v>
      </c>
      <c r="D1102" s="14" t="n">
        <f aca="false">SIN(A1102)^3</f>
        <v>0.707841943581877</v>
      </c>
      <c r="E1102" s="14" t="n">
        <f aca="false">Tabla14[[#This Row],[( sin(0.5*k0*W*cos θ)/cos θ )²]]*Tabla14[[#This Row],[J0(k0*L*sin θ)]]*Tabla14[[#This Row],[sin³ θ]]</f>
        <v>0.36888603772248</v>
      </c>
    </row>
    <row r="1103" customFormat="false" ht="15" hidden="false" customHeight="false" outlineLevel="0" collapsed="false">
      <c r="A1103" s="14" t="n">
        <f aca="false">A1102+0.001</f>
        <v>1.10099999999999</v>
      </c>
      <c r="B1103" s="14" t="n">
        <f aca="false">(SIN(0.5*'Parche Rectangular'!$C$9*'Parche Rectangular'!$C$12*COS(A1103))/COS(A1103))^2</f>
        <v>0.843572580990451</v>
      </c>
      <c r="C1103" s="14" t="n">
        <f aca="false">BESSELJ('Parche Rectangular'!$C$9*'Parche Rectangular'!$C$16*SIN(A1103),0)</f>
        <v>0.617583823466115</v>
      </c>
      <c r="D1103" s="14" t="n">
        <f aca="false">SIN(A1103)^3</f>
        <v>0.708922237666259</v>
      </c>
      <c r="E1103" s="14" t="n">
        <f aca="false">Tabla14[[#This Row],[( sin(0.5*k0*W*cos θ)/cos θ )²]]*Tabla14[[#This Row],[J0(k0*L*sin θ)]]*Tabla14[[#This Row],[sin³ θ]]</f>
        <v>0.369332024606704</v>
      </c>
    </row>
    <row r="1104" customFormat="false" ht="15" hidden="false" customHeight="false" outlineLevel="0" collapsed="false">
      <c r="A1104" s="14" t="n">
        <f aca="false">A1103+0.001</f>
        <v>1.10199999999999</v>
      </c>
      <c r="B1104" s="14" t="n">
        <f aca="false">(SIN(0.5*'Parche Rectangular'!$C$9*'Parche Rectangular'!$C$12*COS(A1104))/COS(A1104))^2</f>
        <v>0.84377867368775</v>
      </c>
      <c r="C1104" s="14" t="n">
        <f aca="false">BESSELJ('Parche Rectangular'!$C$9*'Parche Rectangular'!$C$16*SIN(A1104),0)</f>
        <v>0.617237610779056</v>
      </c>
      <c r="D1104" s="14" t="n">
        <f aca="false">SIN(A1104)^3</f>
        <v>0.710001501413892</v>
      </c>
      <c r="E1104" s="14" t="n">
        <f aca="false">Tabla14[[#This Row],[( sin(0.5*k0*W*cos θ)/cos θ )²]]*Tabla14[[#This Row],[J0(k0*L*sin θ)]]*Tabla14[[#This Row],[sin³ θ]]</f>
        <v>0.369777254081347</v>
      </c>
    </row>
    <row r="1105" customFormat="false" ht="15" hidden="false" customHeight="false" outlineLevel="0" collapsed="false">
      <c r="A1105" s="14" t="n">
        <f aca="false">A1104+0.001</f>
        <v>1.10299999999999</v>
      </c>
      <c r="B1105" s="14" t="n">
        <f aca="false">(SIN(0.5*'Parche Rectangular'!$C$9*'Parche Rectangular'!$C$12*COS(A1105))/COS(A1105))^2</f>
        <v>0.843984504132454</v>
      </c>
      <c r="C1105" s="14" t="n">
        <f aca="false">BESSELJ('Parche Rectangular'!$C$9*'Parche Rectangular'!$C$16*SIN(A1105),0)</f>
        <v>0.616891986500611</v>
      </c>
      <c r="D1105" s="14" t="n">
        <f aca="false">SIN(A1105)^3</f>
        <v>0.71107972782496</v>
      </c>
      <c r="E1105" s="14" t="n">
        <f aca="false">Tabla14[[#This Row],[( sin(0.5*k0*W*cos θ)/cos θ )²]]*Tabla14[[#This Row],[J0(k0*L*sin θ)]]*Tabla14[[#This Row],[sin³ θ]]</f>
        <v>0.370221724256625</v>
      </c>
    </row>
    <row r="1106" customFormat="false" ht="15" hidden="false" customHeight="false" outlineLevel="0" collapsed="false">
      <c r="A1106" s="14" t="n">
        <f aca="false">A1105+0.001</f>
        <v>1.10399999999999</v>
      </c>
      <c r="B1106" s="14" t="n">
        <f aca="false">(SIN(0.5*'Parche Rectangular'!$C$9*'Parche Rectangular'!$C$12*COS(A1106))/COS(A1106))^2</f>
        <v>0.844190071330699</v>
      </c>
      <c r="C1106" s="14" t="n">
        <f aca="false">BESSELJ('Parche Rectangular'!$C$9*'Parche Rectangular'!$C$16*SIN(A1106),0)</f>
        <v>0.616546951646204</v>
      </c>
      <c r="D1106" s="14" t="n">
        <f aca="false">SIN(A1106)^3</f>
        <v>0.71215690990363</v>
      </c>
      <c r="E1106" s="14" t="n">
        <f aca="false">Tabla14[[#This Row],[( sin(0.5*k0*W*cos θ)/cos θ )²]]*Tabla14[[#This Row],[J0(k0*L*sin θ)]]*Tabla14[[#This Row],[sin³ θ]]</f>
        <v>0.370665433251678</v>
      </c>
    </row>
    <row r="1107" customFormat="false" ht="15" hidden="false" customHeight="false" outlineLevel="0" collapsed="false">
      <c r="A1107" s="14" t="n">
        <f aca="false">A1106+0.001</f>
        <v>1.10499999999999</v>
      </c>
      <c r="B1107" s="14" t="n">
        <f aca="false">(SIN(0.5*'Parche Rectangular'!$C$9*'Parche Rectangular'!$C$12*COS(A1107))/COS(A1107))^2</f>
        <v>0.844395374289401</v>
      </c>
      <c r="C1107" s="14" t="n">
        <f aca="false">BESSELJ('Parche Rectangular'!$C$9*'Parche Rectangular'!$C$16*SIN(A1107),0)</f>
        <v>0.616202507228565</v>
      </c>
      <c r="D1107" s="14" t="n">
        <f aca="false">SIN(A1107)^3</f>
        <v>0.713233040658114</v>
      </c>
      <c r="E1107" s="14" t="n">
        <f aca="false">Tabla14[[#This Row],[( sin(0.5*k0*W*cos θ)/cos θ )²]]*Tabla14[[#This Row],[J0(k0*L*sin θ)]]*Tabla14[[#This Row],[sin³ θ]]</f>
        <v>0.371108379194572</v>
      </c>
    </row>
    <row r="1108" customFormat="false" ht="15" hidden="false" customHeight="false" outlineLevel="0" collapsed="false">
      <c r="A1108" s="14" t="n">
        <f aca="false">A1107+0.001</f>
        <v>1.10599999999999</v>
      </c>
      <c r="B1108" s="14" t="n">
        <f aca="false">(SIN(0.5*'Parche Rectangular'!$C$9*'Parche Rectangular'!$C$12*COS(A1108))/COS(A1108))^2</f>
        <v>0.844600412016261</v>
      </c>
      <c r="C1108" s="14" t="n">
        <f aca="false">BESSELJ('Parche Rectangular'!$C$9*'Parche Rectangular'!$C$16*SIN(A1108),0)</f>
        <v>0.615858654257738</v>
      </c>
      <c r="D1108" s="14" t="n">
        <f aca="false">SIN(A1108)^3</f>
        <v>0.714308113100725</v>
      </c>
      <c r="E1108" s="14" t="n">
        <f aca="false">Tabla14[[#This Row],[( sin(0.5*k0*W*cos θ)/cos θ )²]]*Tabla14[[#This Row],[J0(k0*L*sin θ)]]*Tabla14[[#This Row],[sin³ θ]]</f>
        <v>0.371550560222296</v>
      </c>
    </row>
    <row r="1109" customFormat="false" ht="15" hidden="false" customHeight="false" outlineLevel="0" collapsed="false">
      <c r="A1109" s="14" t="n">
        <f aca="false">A1108+0.001</f>
        <v>1.10699999999999</v>
      </c>
      <c r="B1109" s="14" t="n">
        <f aca="false">(SIN(0.5*'Parche Rectangular'!$C$9*'Parche Rectangular'!$C$12*COS(A1109))/COS(A1109))^2</f>
        <v>0.844805183519773</v>
      </c>
      <c r="C1109" s="14" t="n">
        <f aca="false">BESSELJ('Parche Rectangular'!$C$9*'Parche Rectangular'!$C$16*SIN(A1109),0)</f>
        <v>0.615515393741078</v>
      </c>
      <c r="D1109" s="14" t="n">
        <f aca="false">SIN(A1109)^3</f>
        <v>0.715382120247943</v>
      </c>
      <c r="E1109" s="14" t="n">
        <f aca="false">Tabla14[[#This Row],[( sin(0.5*k0*W*cos θ)/cos θ )²]]*Tabla14[[#This Row],[J0(k0*L*sin θ)]]*Tabla14[[#This Row],[sin³ θ]]</f>
        <v>0.371991974480758</v>
      </c>
    </row>
    <row r="1110" customFormat="false" ht="15" hidden="false" customHeight="false" outlineLevel="0" collapsed="false">
      <c r="A1110" s="14" t="n">
        <f aca="false">A1109+0.001</f>
        <v>1.10799999999999</v>
      </c>
      <c r="B1110" s="14" t="n">
        <f aca="false">(SIN(0.5*'Parche Rectangular'!$C$9*'Parche Rectangular'!$C$12*COS(A1110))/COS(A1110))^2</f>
        <v>0.845009687809232</v>
      </c>
      <c r="C1110" s="14" t="n">
        <f aca="false">BESSELJ('Parche Rectangular'!$C$9*'Parche Rectangular'!$C$16*SIN(A1110),0)</f>
        <v>0.615172726683254</v>
      </c>
      <c r="D1110" s="14" t="n">
        <f aca="false">SIN(A1110)^3</f>
        <v>0.716455055120471</v>
      </c>
      <c r="E1110" s="14" t="n">
        <f aca="false">Tabla14[[#This Row],[( sin(0.5*k0*W*cos θ)/cos θ )²]]*Tabla14[[#This Row],[J0(k0*L*sin θ)]]*Tabla14[[#This Row],[sin³ θ]]</f>
        <v>0.372432620124782</v>
      </c>
    </row>
    <row r="1111" customFormat="false" ht="15" hidden="false" customHeight="false" outlineLevel="0" collapsed="false">
      <c r="A1111" s="14" t="n">
        <f aca="false">A1110+0.001</f>
        <v>1.10899999999999</v>
      </c>
      <c r="B1111" s="14" t="n">
        <f aca="false">(SIN(0.5*'Parche Rectangular'!$C$9*'Parche Rectangular'!$C$12*COS(A1111))/COS(A1111))^2</f>
        <v>0.845213923894738</v>
      </c>
      <c r="C1111" s="14" t="n">
        <f aca="false">BESSELJ('Parche Rectangular'!$C$9*'Parche Rectangular'!$C$16*SIN(A1111),0)</f>
        <v>0.614830654086254</v>
      </c>
      <c r="D1111" s="14" t="n">
        <f aca="false">SIN(A1111)^3</f>
        <v>0.717526910743296</v>
      </c>
      <c r="E1111" s="14" t="n">
        <f aca="false">Tabla14[[#This Row],[( sin(0.5*k0*W*cos θ)/cos θ )²]]*Tabla14[[#This Row],[J0(k0*L*sin θ)]]*Tabla14[[#This Row],[sin³ θ]]</f>
        <v>0.372872495318106</v>
      </c>
    </row>
    <row r="1112" customFormat="false" ht="15" hidden="false" customHeight="false" outlineLevel="0" collapsed="false">
      <c r="A1112" s="14" t="n">
        <f aca="false">A1111+0.001</f>
        <v>1.10999999999999</v>
      </c>
      <c r="B1112" s="14" t="n">
        <f aca="false">(SIN(0.5*'Parche Rectangular'!$C$9*'Parche Rectangular'!$C$12*COS(A1112))/COS(A1112))^2</f>
        <v>0.845417890787206</v>
      </c>
      <c r="C1112" s="14" t="n">
        <f aca="false">BESSELJ('Parche Rectangular'!$C$9*'Parche Rectangular'!$C$16*SIN(A1112),0)</f>
        <v>0.614489176949379</v>
      </c>
      <c r="D1112" s="14" t="n">
        <f aca="false">SIN(A1112)^3</f>
        <v>0.718597680145749</v>
      </c>
      <c r="E1112" s="14" t="n">
        <f aca="false">Tabla14[[#This Row],[( sin(0.5*k0*W*cos θ)/cos θ )²]]*Tabla14[[#This Row],[J0(k0*L*sin θ)]]*Tabla14[[#This Row],[sin³ θ]]</f>
        <v>0.373311598233379</v>
      </c>
    </row>
    <row r="1113" customFormat="false" ht="15" hidden="false" customHeight="false" outlineLevel="0" collapsed="false">
      <c r="A1113" s="14" t="n">
        <f aca="false">A1112+0.001</f>
        <v>1.11099999999999</v>
      </c>
      <c r="B1113" s="14" t="n">
        <f aca="false">(SIN(0.5*'Parche Rectangular'!$C$9*'Parche Rectangular'!$C$12*COS(A1113))/COS(A1113))^2</f>
        <v>0.845621587498369</v>
      </c>
      <c r="C1113" s="14" t="n">
        <f aca="false">BESSELJ('Parche Rectangular'!$C$9*'Parche Rectangular'!$C$16*SIN(A1113),0)</f>
        <v>0.614148296269253</v>
      </c>
      <c r="D1113" s="14" t="n">
        <f aca="false">SIN(A1113)^3</f>
        <v>0.719667356361568</v>
      </c>
      <c r="E1113" s="14" t="n">
        <f aca="false">Tabla14[[#This Row],[( sin(0.5*k0*W*cos θ)/cos θ )²]]*Tabla14[[#This Row],[J0(k0*L*sin θ)]]*Tabla14[[#This Row],[sin³ θ]]</f>
        <v>0.373749927052153</v>
      </c>
    </row>
    <row r="1114" customFormat="false" ht="15" hidden="false" customHeight="false" outlineLevel="0" collapsed="false">
      <c r="A1114" s="14" t="n">
        <f aca="false">A1113+0.001</f>
        <v>1.11199999999999</v>
      </c>
      <c r="B1114" s="14" t="n">
        <f aca="false">(SIN(0.5*'Parche Rectangular'!$C$9*'Parche Rectangular'!$C$12*COS(A1114))/COS(A1114))^2</f>
        <v>0.845825013040788</v>
      </c>
      <c r="C1114" s="14" t="n">
        <f aca="false">BESSELJ('Parche Rectangular'!$C$9*'Parche Rectangular'!$C$16*SIN(A1114),0)</f>
        <v>0.613808013039822</v>
      </c>
      <c r="D1114" s="14" t="n">
        <f aca="false">SIN(A1114)^3</f>
        <v>0.720735932428951</v>
      </c>
      <c r="E1114" s="14" t="n">
        <f aca="false">Tabla14[[#This Row],[( sin(0.5*k0*W*cos θ)/cos θ )²]]*Tabla14[[#This Row],[J0(k0*L*sin θ)]]*Tabla14[[#This Row],[sin³ θ]]</f>
        <v>0.374187479964886</v>
      </c>
    </row>
    <row r="1115" customFormat="false" ht="15" hidden="false" customHeight="false" outlineLevel="0" collapsed="false">
      <c r="A1115" s="14" t="n">
        <f aca="false">A1114+0.001</f>
        <v>1.11299999999999</v>
      </c>
      <c r="B1115" s="14" t="n">
        <f aca="false">(SIN(0.5*'Parche Rectangular'!$C$9*'Parche Rectangular'!$C$12*COS(A1115))/COS(A1115))^2</f>
        <v>0.84602816642786</v>
      </c>
      <c r="C1115" s="14" t="n">
        <f aca="false">BESSELJ('Parche Rectangular'!$C$9*'Parche Rectangular'!$C$16*SIN(A1115),0)</f>
        <v>0.613468328252351</v>
      </c>
      <c r="D1115" s="14" t="n">
        <f aca="false">SIN(A1115)^3</f>
        <v>0.721803401390626</v>
      </c>
      <c r="E1115" s="14" t="n">
        <f aca="false">Tabla14[[#This Row],[( sin(0.5*k0*W*cos θ)/cos θ )²]]*Tabla14[[#This Row],[J0(k0*L*sin θ)]]*Tabla14[[#This Row],[sin³ θ]]</f>
        <v>0.374624255170931</v>
      </c>
    </row>
    <row r="1116" customFormat="false" ht="15" hidden="false" customHeight="false" outlineLevel="0" collapsed="false">
      <c r="A1116" s="14" t="n">
        <f aca="false">A1115+0.001</f>
        <v>1.11399999999999</v>
      </c>
      <c r="B1116" s="14" t="n">
        <f aca="false">(SIN(0.5*'Parche Rectangular'!$C$9*'Parche Rectangular'!$C$12*COS(A1116))/COS(A1116))^2</f>
        <v>0.846231046673819</v>
      </c>
      <c r="C1116" s="14" t="n">
        <f aca="false">BESSELJ('Parche Rectangular'!$C$9*'Parche Rectangular'!$C$16*SIN(A1116),0)</f>
        <v>0.613129242895432</v>
      </c>
      <c r="D1116" s="14" t="n">
        <f aca="false">SIN(A1116)^3</f>
        <v>0.7228697562939</v>
      </c>
      <c r="E1116" s="14" t="n">
        <f aca="false">Tabla14[[#This Row],[( sin(0.5*k0*W*cos θ)/cos θ )²]]*Tabla14[[#This Row],[J0(k0*L*sin θ)]]*Tabla14[[#This Row],[sin³ θ]]</f>
        <v>0.375060250878538</v>
      </c>
    </row>
    <row r="1117" customFormat="false" ht="15" hidden="false" customHeight="false" outlineLevel="0" collapsed="false">
      <c r="A1117" s="14" t="n">
        <f aca="false">A1116+0.001</f>
        <v>1.11499999999999</v>
      </c>
      <c r="B1117" s="14" t="n">
        <f aca="false">(SIN(0.5*'Parche Rectangular'!$C$9*'Parche Rectangular'!$C$12*COS(A1117))/COS(A1117))^2</f>
        <v>0.846433652793747</v>
      </c>
      <c r="C1117" s="14" t="n">
        <f aca="false">BESSELJ('Parche Rectangular'!$C$9*'Parche Rectangular'!$C$16*SIN(A1117),0)</f>
        <v>0.612790757954985</v>
      </c>
      <c r="D1117" s="14" t="n">
        <f aca="false">SIN(A1117)^3</f>
        <v>0.723934990190728</v>
      </c>
      <c r="E1117" s="14" t="n">
        <f aca="false">Tabla14[[#This Row],[( sin(0.5*k0*W*cos θ)/cos θ )²]]*Tabla14[[#This Row],[J0(k0*L*sin θ)]]*Tabla14[[#This Row],[sin³ θ]]</f>
        <v>0.375495465304842</v>
      </c>
    </row>
    <row r="1118" customFormat="false" ht="15" hidden="false" customHeight="false" outlineLevel="0" collapsed="false">
      <c r="A1118" s="14" t="n">
        <f aca="false">A1117+0.001</f>
        <v>1.11599999999999</v>
      </c>
      <c r="B1118" s="14" t="n">
        <f aca="false">(SIN(0.5*'Parche Rectangular'!$C$9*'Parche Rectangular'!$C$12*COS(A1118))/COS(A1118))^2</f>
        <v>0.846635983803582</v>
      </c>
      <c r="C1118" s="14" t="n">
        <f aca="false">BESSELJ('Parche Rectangular'!$C$9*'Parche Rectangular'!$C$16*SIN(A1118),0)</f>
        <v>0.612452874414255</v>
      </c>
      <c r="D1118" s="14" t="n">
        <f aca="false">SIN(A1118)^3</f>
        <v>0.724999096137768</v>
      </c>
      <c r="E1118" s="14" t="n">
        <f aca="false">Tabla14[[#This Row],[( sin(0.5*k0*W*cos θ)/cos θ )²]]*Tabla14[[#This Row],[J0(k0*L*sin θ)]]*Tabla14[[#This Row],[sin³ θ]]</f>
        <v>0.375929896675867</v>
      </c>
    </row>
    <row r="1119" customFormat="false" ht="15" hidden="false" customHeight="false" outlineLevel="0" collapsed="false">
      <c r="A1119" s="14" t="n">
        <f aca="false">A1118+0.001</f>
        <v>1.11699999999999</v>
      </c>
      <c r="B1119" s="14" t="n">
        <f aca="false">(SIN(0.5*'Parche Rectangular'!$C$9*'Parche Rectangular'!$C$12*COS(A1119))/COS(A1119))^2</f>
        <v>0.84683803872012</v>
      </c>
      <c r="C1119" s="14" t="n">
        <f aca="false">BESSELJ('Parche Rectangular'!$C$9*'Parche Rectangular'!$C$16*SIN(A1119),0)</f>
        <v>0.61211559325382</v>
      </c>
      <c r="D1119" s="14" t="n">
        <f aca="false">SIN(A1119)^3</f>
        <v>0.726062067196443</v>
      </c>
      <c r="E1119" s="14" t="n">
        <f aca="false">Tabla14[[#This Row],[( sin(0.5*k0*W*cos θ)/cos θ )²]]*Tabla14[[#This Row],[J0(k0*L*sin θ)]]*Tabla14[[#This Row],[sin³ θ]]</f>
        <v>0.376363543226514</v>
      </c>
    </row>
    <row r="1120" customFormat="false" ht="15" hidden="false" customHeight="false" outlineLevel="0" collapsed="false">
      <c r="A1120" s="14" t="n">
        <f aca="false">A1119+0.001</f>
        <v>1.11799999999999</v>
      </c>
      <c r="B1120" s="14" t="n">
        <f aca="false">(SIN(0.5*'Parche Rectangular'!$C$9*'Parche Rectangular'!$C$12*COS(A1120))/COS(A1120))^2</f>
        <v>0.847039816561029</v>
      </c>
      <c r="C1120" s="14" t="n">
        <f aca="false">BESSELJ('Parche Rectangular'!$C$9*'Parche Rectangular'!$C$16*SIN(A1120),0)</f>
        <v>0.611778915451588</v>
      </c>
      <c r="D1120" s="14" t="n">
        <f aca="false">SIN(A1120)^3</f>
        <v>0.727123896432997</v>
      </c>
      <c r="E1120" s="14" t="n">
        <f aca="false">Tabla14[[#This Row],[( sin(0.5*k0*W*cos θ)/cos θ )²]]*Tabla14[[#This Row],[J0(k0*L*sin θ)]]*Tabla14[[#This Row],[sin³ θ]]</f>
        <v>0.376796403200558</v>
      </c>
    </row>
    <row r="1121" customFormat="false" ht="15" hidden="false" customHeight="false" outlineLevel="0" collapsed="false">
      <c r="A1121" s="14" t="n">
        <f aca="false">A1120+0.001</f>
        <v>1.11899999999999</v>
      </c>
      <c r="B1121" s="14" t="n">
        <f aca="false">(SIN(0.5*'Parche Rectangular'!$C$9*'Parche Rectangular'!$C$12*COS(A1121))/COS(A1121))^2</f>
        <v>0.847241316344846</v>
      </c>
      <c r="C1121" s="14" t="n">
        <f aca="false">BESSELJ('Parche Rectangular'!$C$9*'Parche Rectangular'!$C$16*SIN(A1121),0)</f>
        <v>0.611442841982802</v>
      </c>
      <c r="D1121" s="14" t="n">
        <f aca="false">SIN(A1121)^3</f>
        <v>0.728184576918562</v>
      </c>
      <c r="E1121" s="14" t="n">
        <f aca="false">Tabla14[[#This Row],[( sin(0.5*k0*W*cos θ)/cos θ )²]]*Tabla14[[#This Row],[J0(k0*L*sin θ)]]*Tabla14[[#This Row],[sin³ θ]]</f>
        <v>0.377228474850644</v>
      </c>
    </row>
    <row r="1122" customFormat="false" ht="15" hidden="false" customHeight="false" outlineLevel="0" collapsed="false">
      <c r="A1122" s="14" t="n">
        <f aca="false">A1121+0.001</f>
        <v>1.11999999999999</v>
      </c>
      <c r="B1122" s="14" t="n">
        <f aca="false">(SIN(0.5*'Parche Rectangular'!$C$9*'Parche Rectangular'!$C$12*COS(A1122))/COS(A1122))^2</f>
        <v>0.847442537090994</v>
      </c>
      <c r="C1122" s="14" t="n">
        <f aca="false">BESSELJ('Parche Rectangular'!$C$9*'Parche Rectangular'!$C$16*SIN(A1122),0)</f>
        <v>0.611107373820039</v>
      </c>
      <c r="D1122" s="14" t="n">
        <f aca="false">SIN(A1122)^3</f>
        <v>0.72924410172921</v>
      </c>
      <c r="E1122" s="14" t="n">
        <f aca="false">Tabla14[[#This Row],[( sin(0.5*k0*W*cos θ)/cos θ )²]]*Tabla14[[#This Row],[J0(k0*L*sin θ)]]*Tabla14[[#This Row],[sin³ θ]]</f>
        <v>0.37765975643828</v>
      </c>
    </row>
    <row r="1123" customFormat="false" ht="15" hidden="false" customHeight="false" outlineLevel="0" collapsed="false">
      <c r="A1123" s="14" t="n">
        <f aca="false">A1122+0.001</f>
        <v>1.12099999999999</v>
      </c>
      <c r="B1123" s="14" t="n">
        <f aca="false">(SIN(0.5*'Parche Rectangular'!$C$9*'Parche Rectangular'!$C$12*COS(A1123))/COS(A1123))^2</f>
        <v>0.847643477819781</v>
      </c>
      <c r="C1123" s="14" t="n">
        <f aca="false">BESSELJ('Parche Rectangular'!$C$9*'Parche Rectangular'!$C$16*SIN(A1123),0)</f>
        <v>0.610772511933214</v>
      </c>
      <c r="D1123" s="14" t="n">
        <f aca="false">SIN(A1123)^3</f>
        <v>0.730302463946018</v>
      </c>
      <c r="E1123" s="14" t="n">
        <f aca="false">Tabla14[[#This Row],[( sin(0.5*k0*W*cos θ)/cos θ )²]]*Tabla14[[#This Row],[J0(k0*L*sin θ)]]*Tabla14[[#This Row],[sin³ θ]]</f>
        <v>0.378090246233829</v>
      </c>
    </row>
    <row r="1124" customFormat="false" ht="15" hidden="false" customHeight="false" outlineLevel="0" collapsed="false">
      <c r="A1124" s="14" t="n">
        <f aca="false">A1123+0.001</f>
        <v>1.12199999999999</v>
      </c>
      <c r="B1124" s="14" t="n">
        <f aca="false">(SIN(0.5*'Parche Rectangular'!$C$9*'Parche Rectangular'!$C$12*COS(A1124))/COS(A1124))^2</f>
        <v>0.847844137552412</v>
      </c>
      <c r="C1124" s="14" t="n">
        <f aca="false">BESSELJ('Parche Rectangular'!$C$9*'Parche Rectangular'!$C$16*SIN(A1124),0)</f>
        <v>0.610438257289583</v>
      </c>
      <c r="D1124" s="14" t="n">
        <f aca="false">SIN(A1124)^3</f>
        <v>0.731359656655124</v>
      </c>
      <c r="E1124" s="14" t="n">
        <f aca="false">Tabla14[[#This Row],[( sin(0.5*k0*W*cos θ)/cos θ )²]]*Tabla14[[#This Row],[J0(k0*L*sin θ)]]*Tabla14[[#This Row],[sin³ θ]]</f>
        <v>0.378519942516509</v>
      </c>
    </row>
    <row r="1125" customFormat="false" ht="15" hidden="false" customHeight="false" outlineLevel="0" collapsed="false">
      <c r="A1125" s="14" t="n">
        <f aca="false">A1124+0.001</f>
        <v>1.12299999999999</v>
      </c>
      <c r="B1125" s="14" t="n">
        <f aca="false">(SIN(0.5*'Parche Rectangular'!$C$9*'Parche Rectangular'!$C$12*COS(A1125))/COS(A1125))^2</f>
        <v>0.848044515310992</v>
      </c>
      <c r="C1125" s="14" t="n">
        <f aca="false">BESSELJ('Parche Rectangular'!$C$9*'Parche Rectangular'!$C$16*SIN(A1125),0)</f>
        <v>0.61010461085374</v>
      </c>
      <c r="D1125" s="14" t="n">
        <f aca="false">SIN(A1125)^3</f>
        <v>0.732415672947789</v>
      </c>
      <c r="E1125" s="14" t="n">
        <f aca="false">Tabla14[[#This Row],[( sin(0.5*k0*W*cos θ)/cos θ )²]]*Tabla14[[#This Row],[J0(k0*L*sin θ)]]*Tabla14[[#This Row],[sin³ θ]]</f>
        <v>0.378948843574379</v>
      </c>
    </row>
    <row r="1126" customFormat="false" ht="15" hidden="false" customHeight="false" outlineLevel="0" collapsed="false">
      <c r="A1126" s="14" t="n">
        <f aca="false">A1125+0.001</f>
        <v>1.12399999999999</v>
      </c>
      <c r="B1126" s="14" t="n">
        <f aca="false">(SIN(0.5*'Parche Rectangular'!$C$9*'Parche Rectangular'!$C$12*COS(A1126))/COS(A1126))^2</f>
        <v>0.848244610118536</v>
      </c>
      <c r="C1126" s="14" t="n">
        <f aca="false">BESSELJ('Parche Rectangular'!$C$9*'Parche Rectangular'!$C$16*SIN(A1126),0)</f>
        <v>0.609771573587626</v>
      </c>
      <c r="D1126" s="14" t="n">
        <f aca="false">SIN(A1126)^3</f>
        <v>0.733470505920457</v>
      </c>
      <c r="E1126" s="14" t="n">
        <f aca="false">Tabla14[[#This Row],[( sin(0.5*k0*W*cos θ)/cos θ )²]]*Tabla14[[#This Row],[J0(k0*L*sin θ)]]*Tabla14[[#This Row],[sin³ θ]]</f>
        <v>0.379376947704339</v>
      </c>
    </row>
    <row r="1127" customFormat="false" ht="15" hidden="false" customHeight="false" outlineLevel="0" collapsed="false">
      <c r="A1127" s="14" t="n">
        <f aca="false">A1126+0.001</f>
        <v>1.12499999999999</v>
      </c>
      <c r="B1127" s="14" t="n">
        <f aca="false">(SIN(0.5*'Parche Rectangular'!$C$9*'Parche Rectangular'!$C$12*COS(A1127))/COS(A1127))^2</f>
        <v>0.848444420998973</v>
      </c>
      <c r="C1127" s="14" t="n">
        <f aca="false">BESSELJ('Parche Rectangular'!$C$9*'Parche Rectangular'!$C$16*SIN(A1127),0)</f>
        <v>0.609439146450522</v>
      </c>
      <c r="D1127" s="14" t="n">
        <f aca="false">SIN(A1127)^3</f>
        <v>0.734524148674813</v>
      </c>
      <c r="E1127" s="14" t="n">
        <f aca="false">Tabla14[[#This Row],[( sin(0.5*k0*W*cos θ)/cos θ )²]]*Tabla14[[#This Row],[J0(k0*L*sin θ)]]*Tabla14[[#This Row],[sin³ θ]]</f>
        <v>0.379804253212119</v>
      </c>
    </row>
    <row r="1128" customFormat="false" ht="15" hidden="false" customHeight="false" outlineLevel="0" collapsed="false">
      <c r="A1128" s="14" t="n">
        <f aca="false">A1127+0.001</f>
        <v>1.12599999999999</v>
      </c>
      <c r="B1128" s="14" t="n">
        <f aca="false">(SIN(0.5*'Parche Rectangular'!$C$9*'Parche Rectangular'!$C$12*COS(A1128))/COS(A1128))^2</f>
        <v>0.848643946977156</v>
      </c>
      <c r="C1128" s="14" t="n">
        <f aca="false">BESSELJ('Parche Rectangular'!$C$9*'Parche Rectangular'!$C$16*SIN(A1128),0)</f>
        <v>0.60910733039906</v>
      </c>
      <c r="D1128" s="14" t="n">
        <f aca="false">SIN(A1128)^3</f>
        <v>0.735576594317842</v>
      </c>
      <c r="E1128" s="14" t="n">
        <f aca="false">Tabla14[[#This Row],[( sin(0.5*k0*W*cos θ)/cos θ )²]]*Tabla14[[#This Row],[J0(k0*L*sin θ)]]*Tabla14[[#This Row],[sin³ θ]]</f>
        <v>0.380230758412275</v>
      </c>
    </row>
    <row r="1129" customFormat="false" ht="15" hidden="false" customHeight="false" outlineLevel="0" collapsed="false">
      <c r="A1129" s="14" t="n">
        <f aca="false">A1128+0.001</f>
        <v>1.12699999999999</v>
      </c>
      <c r="B1129" s="14" t="n">
        <f aca="false">(SIN(0.5*'Parche Rectangular'!$C$9*'Parche Rectangular'!$C$12*COS(A1129))/COS(A1129))^2</f>
        <v>0.848843187078864</v>
      </c>
      <c r="C1129" s="14" t="n">
        <f aca="false">BESSELJ('Parche Rectangular'!$C$9*'Parche Rectangular'!$C$16*SIN(A1129),0)</f>
        <v>0.608776126387218</v>
      </c>
      <c r="D1129" s="14" t="n">
        <f aca="false">SIN(A1129)^3</f>
        <v>0.73662783596189</v>
      </c>
      <c r="E1129" s="14" t="n">
        <f aca="false">Tabla14[[#This Row],[( sin(0.5*k0*W*cos θ)/cos θ )²]]*Tabla14[[#This Row],[J0(k0*L*sin θ)]]*Tabla14[[#This Row],[sin³ θ]]</f>
        <v>0.380656461628177</v>
      </c>
    </row>
    <row r="1130" customFormat="false" ht="15" hidden="false" customHeight="false" outlineLevel="0" collapsed="false">
      <c r="A1130" s="14" t="n">
        <f aca="false">A1129+0.001</f>
        <v>1.12799999999999</v>
      </c>
      <c r="B1130" s="14" t="n">
        <f aca="false">(SIN(0.5*'Parche Rectangular'!$C$9*'Parche Rectangular'!$C$12*COS(A1130))/COS(A1130))^2</f>
        <v>0.849042140330814</v>
      </c>
      <c r="C1130" s="14" t="n">
        <f aca="false">BESSELJ('Parche Rectangular'!$C$9*'Parche Rectangular'!$C$16*SIN(A1130),0)</f>
        <v>0.608445535366327</v>
      </c>
      <c r="D1130" s="14" t="n">
        <f aca="false">SIN(A1130)^3</f>
        <v>0.737677866724724</v>
      </c>
      <c r="E1130" s="14" t="n">
        <f aca="false">Tabla14[[#This Row],[( sin(0.5*k0*W*cos θ)/cos θ )²]]*Tabla14[[#This Row],[J0(k0*L*sin θ)]]*Tabla14[[#This Row],[sin³ θ]]</f>
        <v>0.381081361192011</v>
      </c>
    </row>
    <row r="1131" customFormat="false" ht="15" hidden="false" customHeight="false" outlineLevel="0" collapsed="false">
      <c r="A1131" s="14" t="n">
        <f aca="false">A1130+0.001</f>
        <v>1.12899999999999</v>
      </c>
      <c r="B1131" s="14" t="n">
        <f aca="false">(SIN(0.5*'Parche Rectangular'!$C$9*'Parche Rectangular'!$C$12*COS(A1131))/COS(A1131))^2</f>
        <v>0.849240805760665</v>
      </c>
      <c r="C1131" s="14" t="n">
        <f aca="false">BESSELJ('Parche Rectangular'!$C$9*'Parche Rectangular'!$C$16*SIN(A1131),0)</f>
        <v>0.608115558285069</v>
      </c>
      <c r="D1131" s="14" t="n">
        <f aca="false">SIN(A1131)^3</f>
        <v>0.738726679729587</v>
      </c>
      <c r="E1131" s="14" t="n">
        <f aca="false">Tabla14[[#This Row],[( sin(0.5*k0*W*cos θ)/cos θ )²]]*Tabla14[[#This Row],[J0(k0*L*sin θ)]]*Tabla14[[#This Row],[sin³ θ]]</f>
        <v>0.381505455444758</v>
      </c>
    </row>
    <row r="1132" customFormat="false" ht="15" hidden="false" customHeight="false" outlineLevel="0" collapsed="false">
      <c r="A1132" s="14" t="n">
        <f aca="false">A1131+0.001</f>
        <v>1.12999999999999</v>
      </c>
      <c r="B1132" s="14" t="n">
        <f aca="false">(SIN(0.5*'Parche Rectangular'!$C$9*'Parche Rectangular'!$C$12*COS(A1132))/COS(A1132))^2</f>
        <v>0.849439182397025</v>
      </c>
      <c r="C1132" s="14" t="n">
        <f aca="false">BESSELJ('Parche Rectangular'!$C$9*'Parche Rectangular'!$C$16*SIN(A1132),0)</f>
        <v>0.60778619608948</v>
      </c>
      <c r="D1132" s="14" t="n">
        <f aca="false">SIN(A1132)^3</f>
        <v>0.739774268105264</v>
      </c>
      <c r="E1132" s="14" t="n">
        <f aca="false">Tabla14[[#This Row],[( sin(0.5*k0*W*cos θ)/cos θ )²]]*Tabla14[[#This Row],[J0(k0*L*sin θ)]]*Tabla14[[#This Row],[sin³ θ]]</f>
        <v>0.3819287427362</v>
      </c>
    </row>
    <row r="1133" customFormat="false" ht="15" hidden="false" customHeight="false" outlineLevel="0" collapsed="false">
      <c r="A1133" s="14" t="n">
        <f aca="false">A1132+0.001</f>
        <v>1.13099999999999</v>
      </c>
      <c r="B1133" s="14" t="n">
        <f aca="false">(SIN(0.5*'Parche Rectangular'!$C$9*'Parche Rectangular'!$C$12*COS(A1133))/COS(A1133))^2</f>
        <v>0.84963726926946</v>
      </c>
      <c r="C1133" s="14" t="n">
        <f aca="false">BESSELJ('Parche Rectangular'!$C$9*'Parche Rectangular'!$C$16*SIN(A1133),0)</f>
        <v>0.607457449722955</v>
      </c>
      <c r="D1133" s="14" t="n">
        <f aca="false">SIN(A1133)^3</f>
        <v>0.740820624986136</v>
      </c>
      <c r="E1133" s="14" t="n">
        <f aca="false">Tabla14[[#This Row],[( sin(0.5*k0*W*cos θ)/cos θ )²]]*Tabla14[[#This Row],[J0(k0*L*sin θ)]]*Tabla14[[#This Row],[sin³ θ]]</f>
        <v>0.382351221424901</v>
      </c>
    </row>
    <row r="1134" customFormat="false" ht="15" hidden="false" customHeight="false" outlineLevel="0" collapsed="false">
      <c r="A1134" s="14" t="n">
        <f aca="false">A1133+0.001</f>
        <v>1.13199999999999</v>
      </c>
      <c r="B1134" s="14" t="n">
        <f aca="false">(SIN(0.5*'Parche Rectangular'!$C$9*'Parche Rectangular'!$C$12*COS(A1134))/COS(A1134))^2</f>
        <v>0.849835065408496</v>
      </c>
      <c r="C1134" s="14" t="n">
        <f aca="false">BESSELJ('Parche Rectangular'!$C$9*'Parche Rectangular'!$C$16*SIN(A1134),0)</f>
        <v>0.607129320126245</v>
      </c>
      <c r="D1134" s="14" t="n">
        <f aca="false">SIN(A1134)^3</f>
        <v>0.741865743512241</v>
      </c>
      <c r="E1134" s="14" t="n">
        <f aca="false">Tabla14[[#This Row],[( sin(0.5*k0*W*cos θ)/cos θ )²]]*Tabla14[[#This Row],[J0(k0*L*sin θ)]]*Tabla14[[#This Row],[sin³ θ]]</f>
        <v>0.382772889878206</v>
      </c>
    </row>
    <row r="1135" customFormat="false" ht="15" hidden="false" customHeight="false" outlineLevel="0" collapsed="false">
      <c r="A1135" s="14" t="n">
        <f aca="false">A1134+0.001</f>
        <v>1.13299999999999</v>
      </c>
      <c r="B1135" s="14" t="n">
        <f aca="false">(SIN(0.5*'Parche Rectangular'!$C$9*'Parche Rectangular'!$C$12*COS(A1135))/COS(A1135))^2</f>
        <v>0.850032569845632</v>
      </c>
      <c r="C1135" s="14" t="n">
        <f aca="false">BESSELJ('Parche Rectangular'!$C$9*'Parche Rectangular'!$C$16*SIN(A1135),0)</f>
        <v>0.606801808237462</v>
      </c>
      <c r="D1135" s="14" t="n">
        <f aca="false">SIN(A1135)^3</f>
        <v>0.742909616829333</v>
      </c>
      <c r="E1135" s="14" t="n">
        <f aca="false">Tabla14[[#This Row],[( sin(0.5*k0*W*cos θ)/cos θ )²]]*Tabla14[[#This Row],[J0(k0*L*sin θ)]]*Tabla14[[#This Row],[sin³ θ]]</f>
        <v>0.38319374647223</v>
      </c>
    </row>
    <row r="1136" customFormat="false" ht="15" hidden="false" customHeight="false" outlineLevel="0" collapsed="false">
      <c r="A1136" s="14" t="n">
        <f aca="false">A1135+0.001</f>
        <v>1.13399999999999</v>
      </c>
      <c r="B1136" s="14" t="n">
        <f aca="false">(SIN(0.5*'Parche Rectangular'!$C$9*'Parche Rectangular'!$C$12*COS(A1136))/COS(A1136))^2</f>
        <v>0.85022978161334</v>
      </c>
      <c r="C1136" s="14" t="n">
        <f aca="false">BESSELJ('Parche Rectangular'!$C$9*'Parche Rectangular'!$C$16*SIN(A1136),0)</f>
        <v>0.606474914992082</v>
      </c>
      <c r="D1136" s="14" t="n">
        <f aca="false">SIN(A1136)^3</f>
        <v>0.743952238088942</v>
      </c>
      <c r="E1136" s="14" t="n">
        <f aca="false">Tabla14[[#This Row],[( sin(0.5*k0*W*cos θ)/cos θ )²]]*Tabla14[[#This Row],[J0(k0*L*sin θ)]]*Tabla14[[#This Row],[sin³ θ]]</f>
        <v>0.383613789591846</v>
      </c>
    </row>
    <row r="1137" customFormat="false" ht="15" hidden="false" customHeight="false" outlineLevel="0" collapsed="false">
      <c r="A1137" s="14" t="n">
        <f aca="false">A1136+0.001</f>
        <v>1.13499999999999</v>
      </c>
      <c r="B1137" s="14" t="n">
        <f aca="false">(SIN(0.5*'Parche Rectangular'!$C$9*'Parche Rectangular'!$C$12*COS(A1137))/COS(A1137))^2</f>
        <v>0.850426699745079</v>
      </c>
      <c r="C1137" s="14" t="n">
        <f aca="false">BESSELJ('Parche Rectangular'!$C$9*'Parche Rectangular'!$C$16*SIN(A1137),0)</f>
        <v>0.606148641322944</v>
      </c>
      <c r="D1137" s="14" t="n">
        <f aca="false">SIN(A1137)^3</f>
        <v>0.744993600448432</v>
      </c>
      <c r="E1137" s="14" t="n">
        <f aca="false">Tabla14[[#This Row],[( sin(0.5*k0*W*cos θ)/cos θ )²]]*Tabla14[[#This Row],[J0(k0*L*sin θ)]]*Tabla14[[#This Row],[sin³ θ]]</f>
        <v>0.384033017630683</v>
      </c>
    </row>
    <row r="1138" customFormat="false" ht="15" hidden="false" customHeight="false" outlineLevel="0" collapsed="false">
      <c r="A1138" s="14" t="n">
        <f aca="false">A1137+0.001</f>
        <v>1.13599999999999</v>
      </c>
      <c r="B1138" s="14" t="n">
        <f aca="false">(SIN(0.5*'Parche Rectangular'!$C$9*'Parche Rectangular'!$C$12*COS(A1138))/COS(A1138))^2</f>
        <v>0.850623323275296</v>
      </c>
      <c r="C1138" s="14" t="n">
        <f aca="false">BESSELJ('Parche Rectangular'!$C$9*'Parche Rectangular'!$C$16*SIN(A1138),0)</f>
        <v>0.605822988160254</v>
      </c>
      <c r="D1138" s="14" t="n">
        <f aca="false">SIN(A1138)^3</f>
        <v>0.74603369707106</v>
      </c>
      <c r="E1138" s="14" t="n">
        <f aca="false">Tabla14[[#This Row],[( sin(0.5*k0*W*cos θ)/cos θ )²]]*Tabla14[[#This Row],[J0(k0*L*sin θ)]]*Tabla14[[#This Row],[sin³ θ]]</f>
        <v>0.38445142899111</v>
      </c>
    </row>
    <row r="1139" customFormat="false" ht="15" hidden="false" customHeight="false" outlineLevel="0" collapsed="false">
      <c r="A1139" s="14" t="n">
        <f aca="false">A1138+0.001</f>
        <v>1.13699999999999</v>
      </c>
      <c r="B1139" s="14" t="n">
        <f aca="false">(SIN(0.5*'Parche Rectangular'!$C$9*'Parche Rectangular'!$C$12*COS(A1139))/COS(A1139))^2</f>
        <v>0.850819651239436</v>
      </c>
      <c r="C1139" s="14" t="n">
        <f aca="false">BESSELJ('Parche Rectangular'!$C$9*'Parche Rectangular'!$C$16*SIN(A1139),0)</f>
        <v>0.605497956431586</v>
      </c>
      <c r="D1139" s="14" t="n">
        <f aca="false">SIN(A1139)^3</f>
        <v>0.747072521126036</v>
      </c>
      <c r="E1139" s="14" t="n">
        <f aca="false">Tabla14[[#This Row],[( sin(0.5*k0*W*cos θ)/cos θ )²]]*Tabla14[[#This Row],[J0(k0*L*sin θ)]]*Tabla14[[#This Row],[sin³ θ]]</f>
        <v>0.384869022084232</v>
      </c>
    </row>
    <row r="1140" customFormat="false" ht="15" hidden="false" customHeight="false" outlineLevel="0" collapsed="false">
      <c r="A1140" s="14" t="n">
        <f aca="false">A1139+0.001</f>
        <v>1.13799999999999</v>
      </c>
      <c r="B1140" s="14" t="n">
        <f aca="false">(SIN(0.5*'Parche Rectangular'!$C$9*'Parche Rectangular'!$C$12*COS(A1140))/COS(A1140))^2</f>
        <v>0.851015682673948</v>
      </c>
      <c r="C1140" s="14" t="n">
        <f aca="false">BESSELJ('Parche Rectangular'!$C$9*'Parche Rectangular'!$C$16*SIN(A1140),0)</f>
        <v>0.605173547061885</v>
      </c>
      <c r="D1140" s="14" t="n">
        <f aca="false">SIN(A1140)^3</f>
        <v>0.748110065788582</v>
      </c>
      <c r="E1140" s="14" t="n">
        <f aca="false">Tabla14[[#This Row],[( sin(0.5*k0*W*cos θ)/cos θ )²]]*Tabla14[[#This Row],[J0(k0*L*sin θ)]]*Tabla14[[#This Row],[sin³ θ]]</f>
        <v>0.385285795329878</v>
      </c>
    </row>
    <row r="1141" customFormat="false" ht="15" hidden="false" customHeight="false" outlineLevel="0" collapsed="false">
      <c r="A1141" s="14" t="n">
        <f aca="false">A1140+0.001</f>
        <v>1.13899999999999</v>
      </c>
      <c r="B1141" s="14" t="n">
        <f aca="false">(SIN(0.5*'Parche Rectangular'!$C$9*'Parche Rectangular'!$C$12*COS(A1141))/COS(A1141))^2</f>
        <v>0.851211416616292</v>
      </c>
      <c r="C1141" s="14" t="n">
        <f aca="false">BESSELJ('Parche Rectangular'!$C$9*'Parche Rectangular'!$C$16*SIN(A1141),0)</f>
        <v>0.604849760973469</v>
      </c>
      <c r="D1141" s="14" t="n">
        <f aca="false">SIN(A1141)^3</f>
        <v>0.749146324239989</v>
      </c>
      <c r="E1141" s="14" t="n">
        <f aca="false">Tabla14[[#This Row],[( sin(0.5*k0*W*cos θ)/cos θ )²]]*Tabla14[[#This Row],[J0(k0*L*sin θ)]]*Tabla14[[#This Row],[sin³ θ]]</f>
        <v>0.385701747156592</v>
      </c>
    </row>
    <row r="1142" customFormat="false" ht="15" hidden="false" customHeight="false" outlineLevel="0" collapsed="false">
      <c r="A1142" s="14" t="n">
        <f aca="false">A1141+0.001</f>
        <v>1.13999999999999</v>
      </c>
      <c r="B1142" s="14" t="n">
        <f aca="false">(SIN(0.5*'Parche Rectangular'!$C$9*'Parche Rectangular'!$C$12*COS(A1142))/COS(A1142))^2</f>
        <v>0.851406852104944</v>
      </c>
      <c r="C1142" s="14" t="n">
        <f aca="false">BESSELJ('Parche Rectangular'!$C$9*'Parche Rectangular'!$C$16*SIN(A1142),0)</f>
        <v>0.604526599086031</v>
      </c>
      <c r="D1142" s="14" t="n">
        <f aca="false">SIN(A1142)^3</f>
        <v>0.750181289667678</v>
      </c>
      <c r="E1142" s="14" t="n">
        <f aca="false">Tabla14[[#This Row],[( sin(0.5*k0*W*cos θ)/cos θ )²]]*Tabla14[[#This Row],[J0(k0*L*sin θ)]]*Tabla14[[#This Row],[sin³ θ]]</f>
        <v>0.386116876001621</v>
      </c>
    </row>
    <row r="1143" customFormat="false" ht="15" hidden="false" customHeight="false" outlineLevel="0" collapsed="false">
      <c r="A1143" s="14" t="n">
        <f aca="false">A1142+0.001</f>
        <v>1.14099999999999</v>
      </c>
      <c r="B1143" s="14" t="n">
        <f aca="false">(SIN(0.5*'Parche Rectangular'!$C$9*'Parche Rectangular'!$C$12*COS(A1143))/COS(A1143))^2</f>
        <v>0.851601988179406</v>
      </c>
      <c r="C1143" s="14" t="n">
        <f aca="false">BESSELJ('Parche Rectangular'!$C$9*'Parche Rectangular'!$C$16*SIN(A1143),0)</f>
        <v>0.60420406231664</v>
      </c>
      <c r="D1143" s="14" t="n">
        <f aca="false">SIN(A1143)^3</f>
        <v>0.751214955265257</v>
      </c>
      <c r="E1143" s="14" t="n">
        <f aca="false">Tabla14[[#This Row],[( sin(0.5*k0*W*cos θ)/cos θ )²]]*Tabla14[[#This Row],[J0(k0*L*sin θ)]]*Tabla14[[#This Row],[sin³ θ]]</f>
        <v>0.38653118031091</v>
      </c>
    </row>
    <row r="1144" customFormat="false" ht="15" hidden="false" customHeight="false" outlineLevel="0" collapsed="false">
      <c r="A1144" s="14" t="n">
        <f aca="false">A1143+0.001</f>
        <v>1.14199999999999</v>
      </c>
      <c r="B1144" s="14" t="n">
        <f aca="false">(SIN(0.5*'Parche Rectangular'!$C$9*'Parche Rectangular'!$C$12*COS(A1144))/COS(A1144))^2</f>
        <v>0.85179682388021</v>
      </c>
      <c r="C1144" s="14" t="n">
        <f aca="false">BESSELJ('Parche Rectangular'!$C$9*'Parche Rectangular'!$C$16*SIN(A1144),0)</f>
        <v>0.603882151579742</v>
      </c>
      <c r="D1144" s="14" t="n">
        <f aca="false">SIN(A1144)^3</f>
        <v>0.752247314232582</v>
      </c>
      <c r="E1144" s="14" t="n">
        <f aca="false">Tabla14[[#This Row],[( sin(0.5*k0*W*cos θ)/cos θ )²]]*Tabla14[[#This Row],[J0(k0*L*sin θ)]]*Tabla14[[#This Row],[sin³ θ]]</f>
        <v>0.386944658539083</v>
      </c>
    </row>
    <row r="1145" customFormat="false" ht="15" hidden="false" customHeight="false" outlineLevel="0" collapsed="false">
      <c r="A1145" s="14" t="n">
        <f aca="false">A1144+0.001</f>
        <v>1.14299999999999</v>
      </c>
      <c r="B1145" s="14" t="n">
        <f aca="false">(SIN(0.5*'Parche Rectangular'!$C$9*'Parche Rectangular'!$C$12*COS(A1145))/COS(A1145))^2</f>
        <v>0.851991358248926</v>
      </c>
      <c r="C1145" s="14" t="n">
        <f aca="false">BESSELJ('Parche Rectangular'!$C$9*'Parche Rectangular'!$C$16*SIN(A1145),0)</f>
        <v>0.603560867787169</v>
      </c>
      <c r="D1145" s="14" t="n">
        <f aca="false">SIN(A1145)^3</f>
        <v>0.753278359775812</v>
      </c>
      <c r="E1145" s="14" t="n">
        <f aca="false">Tabla14[[#This Row],[( sin(0.5*k0*W*cos θ)/cos θ )²]]*Tabla14[[#This Row],[J0(k0*L*sin θ)]]*Tabla14[[#This Row],[sin³ θ]]</f>
        <v>0.387357309149443</v>
      </c>
    </row>
    <row r="1146" customFormat="false" ht="15" hidden="false" customHeight="false" outlineLevel="0" collapsed="false">
      <c r="A1146" s="14" t="n">
        <f aca="false">A1145+0.001</f>
        <v>1.14399999999998</v>
      </c>
      <c r="B1146" s="14" t="n">
        <f aca="false">(SIN(0.5*'Parche Rectangular'!$C$9*'Parche Rectangular'!$C$12*COS(A1146))/COS(A1146))^2</f>
        <v>0.852185590328172</v>
      </c>
      <c r="C1146" s="14" t="n">
        <f aca="false">BESSELJ('Parche Rectangular'!$C$9*'Parche Rectangular'!$C$16*SIN(A1146),0)</f>
        <v>0.603240211848131</v>
      </c>
      <c r="D1146" s="14" t="n">
        <f aca="false">SIN(A1146)^3</f>
        <v>0.754308085107474</v>
      </c>
      <c r="E1146" s="14" t="n">
        <f aca="false">Tabla14[[#This Row],[( sin(0.5*k0*W*cos θ)/cos θ )²]]*Tabla14[[#This Row],[J0(k0*L*sin θ)]]*Tabla14[[#This Row],[sin³ θ]]</f>
        <v>0.387769130613955</v>
      </c>
    </row>
    <row r="1147" customFormat="false" ht="15" hidden="false" customHeight="false" outlineLevel="0" collapsed="false">
      <c r="A1147" s="14" t="n">
        <f aca="false">A1146+0.001</f>
        <v>1.14499999999998</v>
      </c>
      <c r="B1147" s="14" t="n">
        <f aca="false">(SIN(0.5*'Parche Rectangular'!$C$9*'Parche Rectangular'!$C$12*COS(A1147))/COS(A1147))^2</f>
        <v>0.852379519161612</v>
      </c>
      <c r="C1147" s="14" t="n">
        <f aca="false">BESSELJ('Parche Rectangular'!$C$9*'Parche Rectangular'!$C$16*SIN(A1147),0)</f>
        <v>0.602920184669226</v>
      </c>
      <c r="D1147" s="14" t="n">
        <f aca="false">SIN(A1147)^3</f>
        <v>0.755336483446513</v>
      </c>
      <c r="E1147" s="14" t="n">
        <f aca="false">Tabla14[[#This Row],[( sin(0.5*k0*W*cos θ)/cos θ )²]]*Tabla14[[#This Row],[J0(k0*L*sin θ)]]*Tabla14[[#This Row],[sin³ θ]]</f>
        <v>0.388180121413233</v>
      </c>
    </row>
    <row r="1148" customFormat="false" ht="15" hidden="false" customHeight="false" outlineLevel="0" collapsed="false">
      <c r="A1148" s="14" t="n">
        <f aca="false">A1147+0.001</f>
        <v>1.14599999999998</v>
      </c>
      <c r="B1148" s="14" t="n">
        <f aca="false">(SIN(0.5*'Parche Rectangular'!$C$9*'Parche Rectangular'!$C$12*COS(A1148))/COS(A1148))^2</f>
        <v>0.852573143793972</v>
      </c>
      <c r="C1148" s="14" t="n">
        <f aca="false">BESSELJ('Parche Rectangular'!$C$9*'Parche Rectangular'!$C$16*SIN(A1148),0)</f>
        <v>0.602600787154438</v>
      </c>
      <c r="D1148" s="14" t="n">
        <f aca="false">SIN(A1148)^3</f>
        <v>0.756363548018358</v>
      </c>
      <c r="E1148" s="14" t="n">
        <f aca="false">Tabla14[[#This Row],[( sin(0.5*k0*W*cos θ)/cos θ )²]]*Tabla14[[#This Row],[J0(k0*L*sin θ)]]*Tabla14[[#This Row],[sin³ θ]]</f>
        <v>0.388590280036536</v>
      </c>
    </row>
    <row r="1149" customFormat="false" ht="15" hidden="false" customHeight="false" outlineLevel="0" collapsed="false">
      <c r="A1149" s="14" t="n">
        <f aca="false">A1148+0.001</f>
        <v>1.14699999999998</v>
      </c>
      <c r="B1149" s="14" t="n">
        <f aca="false">(SIN(0.5*'Parche Rectangular'!$C$9*'Parche Rectangular'!$C$12*COS(A1149))/COS(A1149))^2</f>
        <v>0.852766463271045</v>
      </c>
      <c r="C1149" s="14" t="n">
        <f aca="false">BESSELJ('Parche Rectangular'!$C$9*'Parche Rectangular'!$C$16*SIN(A1149),0)</f>
        <v>0.60228202020514</v>
      </c>
      <c r="D1149" s="14" t="n">
        <f aca="false">SIN(A1149)^3</f>
        <v>0.757389272054977</v>
      </c>
      <c r="E1149" s="14" t="n">
        <f aca="false">Tabla14[[#This Row],[( sin(0.5*k0*W*cos θ)/cos θ )²]]*Tabla14[[#This Row],[J0(k0*L*sin θ)]]*Tabla14[[#This Row],[sin³ θ]]</f>
        <v>0.38899960498175</v>
      </c>
    </row>
    <row r="1150" customFormat="false" ht="15" hidden="false" customHeight="false" outlineLevel="0" collapsed="false">
      <c r="A1150" s="14" t="n">
        <f aca="false">A1149+0.001</f>
        <v>1.14799999999998</v>
      </c>
      <c r="B1150" s="14" t="n">
        <f aca="false">(SIN(0.5*'Parche Rectangular'!$C$9*'Parche Rectangular'!$C$12*COS(A1150))/COS(A1150))^2</f>
        <v>0.852959476639692</v>
      </c>
      <c r="C1150" s="14" t="n">
        <f aca="false">BESSELJ('Parche Rectangular'!$C$9*'Parche Rectangular'!$C$16*SIN(A1150),0)</f>
        <v>0.601963884720099</v>
      </c>
      <c r="D1150" s="14" t="n">
        <f aca="false">SIN(A1150)^3</f>
        <v>0.758413648794937</v>
      </c>
      <c r="E1150" s="14" t="n">
        <f aca="false">Tabla14[[#This Row],[( sin(0.5*k0*W*cos θ)/cos θ )²]]*Tabla14[[#This Row],[J0(k0*L*sin θ)]]*Tabla14[[#This Row],[sin³ θ]]</f>
        <v>0.38940809475538</v>
      </c>
    </row>
    <row r="1151" customFormat="false" ht="15" hidden="false" customHeight="false" outlineLevel="0" collapsed="false">
      <c r="A1151" s="14" t="n">
        <f aca="false">A1150+0.001</f>
        <v>1.14899999999998</v>
      </c>
      <c r="B1151" s="14" t="n">
        <f aca="false">(SIN(0.5*'Parche Rectangular'!$C$9*'Parche Rectangular'!$C$12*COS(A1151))/COS(A1151))^2</f>
        <v>0.853152182947854</v>
      </c>
      <c r="C1151" s="14" t="n">
        <f aca="false">BESSELJ('Parche Rectangular'!$C$9*'Parche Rectangular'!$C$16*SIN(A1151),0)</f>
        <v>0.601646381595473</v>
      </c>
      <c r="D1151" s="14" t="n">
        <f aca="false">SIN(A1151)^3</f>
        <v>0.75943667148346</v>
      </c>
      <c r="E1151" s="14" t="n">
        <f aca="false">Tabla14[[#This Row],[( sin(0.5*k0*W*cos θ)/cos θ )²]]*Tabla14[[#This Row],[J0(k0*L*sin θ)]]*Tabla14[[#This Row],[sin³ θ]]</f>
        <v>0.389815747872538</v>
      </c>
    </row>
    <row r="1152" customFormat="false" ht="15" hidden="false" customHeight="false" outlineLevel="0" collapsed="false">
      <c r="A1152" s="14" t="n">
        <f aca="false">A1151+0.001</f>
        <v>1.14999999999998</v>
      </c>
      <c r="B1152" s="14" t="n">
        <f aca="false">(SIN(0.5*'Parche Rectangular'!$C$9*'Parche Rectangular'!$C$12*COS(A1152))/COS(A1152))^2</f>
        <v>0.853344581244559</v>
      </c>
      <c r="C1152" s="14" t="n">
        <f aca="false">BESSELJ('Parche Rectangular'!$C$9*'Parche Rectangular'!$C$16*SIN(A1152),0)</f>
        <v>0.601329511724818</v>
      </c>
      <c r="D1152" s="14" t="n">
        <f aca="false">SIN(A1152)^3</f>
        <v>0.760458333372482</v>
      </c>
      <c r="E1152" s="14" t="n">
        <f aca="false">Tabla14[[#This Row],[( sin(0.5*k0*W*cos θ)/cos θ )²]]*Tabla14[[#This Row],[J0(k0*L*sin θ)]]*Tabla14[[#This Row],[sin³ θ]]</f>
        <v>0.390222562856929</v>
      </c>
    </row>
    <row r="1153" customFormat="false" ht="15" hidden="false" customHeight="false" outlineLevel="0" collapsed="false">
      <c r="A1153" s="14" t="n">
        <f aca="false">A1152+0.001</f>
        <v>1.15099999999998</v>
      </c>
      <c r="B1153" s="14" t="n">
        <f aca="false">(SIN(0.5*'Parche Rectangular'!$C$9*'Parche Rectangular'!$C$12*COS(A1153))/COS(A1153))^2</f>
        <v>0.853536670579928</v>
      </c>
      <c r="C1153" s="14" t="n">
        <f aca="false">BESSELJ('Parche Rectangular'!$C$9*'Parche Rectangular'!$C$16*SIN(A1153),0)</f>
        <v>0.601013275999086</v>
      </c>
      <c r="D1153" s="14" t="n">
        <f aca="false">SIN(A1153)^3</f>
        <v>0.761478627720715</v>
      </c>
      <c r="E1153" s="14" t="n">
        <f aca="false">Tabla14[[#This Row],[( sin(0.5*k0*W*cos θ)/cos θ )²]]*Tabla14[[#This Row],[J0(k0*L*sin θ)]]*Tabla14[[#This Row],[sin³ θ]]</f>
        <v>0.390628538240841</v>
      </c>
    </row>
    <row r="1154" customFormat="false" ht="15" hidden="false" customHeight="false" outlineLevel="0" collapsed="false">
      <c r="A1154" s="14" t="n">
        <f aca="false">A1153+0.001</f>
        <v>1.15199999999998</v>
      </c>
      <c r="B1154" s="14" t="n">
        <f aca="false">(SIN(0.5*'Parche Rectangular'!$C$9*'Parche Rectangular'!$C$12*COS(A1154))/COS(A1154))^2</f>
        <v>0.853728450005179</v>
      </c>
      <c r="C1154" s="14" t="n">
        <f aca="false">BESSELJ('Parche Rectangular'!$C$9*'Parche Rectangular'!$C$16*SIN(A1154),0)</f>
        <v>0.60069767530663</v>
      </c>
      <c r="D1154" s="14" t="n">
        <f aca="false">SIN(A1154)^3</f>
        <v>0.7624975477937</v>
      </c>
      <c r="E1154" s="14" t="n">
        <f aca="false">Tabla14[[#This Row],[( sin(0.5*k0*W*cos θ)/cos θ )²]]*Tabla14[[#This Row],[J0(k0*L*sin θ)]]*Tabla14[[#This Row],[sin³ θ]]</f>
        <v>0.391033672565132</v>
      </c>
    </row>
    <row r="1155" customFormat="false" ht="15" hidden="false" customHeight="false" outlineLevel="0" collapsed="false">
      <c r="A1155" s="14" t="n">
        <f aca="false">A1154+0.001</f>
        <v>1.15299999999998</v>
      </c>
      <c r="B1155" s="14" t="n">
        <f aca="false">(SIN(0.5*'Parche Rectangular'!$C$9*'Parche Rectangular'!$C$12*COS(A1155))/COS(A1155))^2</f>
        <v>0.853919918572637</v>
      </c>
      <c r="C1155" s="14" t="n">
        <f aca="false">BESSELJ('Parche Rectangular'!$C$9*'Parche Rectangular'!$C$16*SIN(A1155),0)</f>
        <v>0.600382710533208</v>
      </c>
      <c r="D1155" s="14" t="n">
        <f aca="false">SIN(A1155)^3</f>
        <v>0.763515086863869</v>
      </c>
      <c r="E1155" s="14" t="n">
        <f aca="false">Tabla14[[#This Row],[( sin(0.5*k0*W*cos θ)/cos θ )²]]*Tabla14[[#This Row],[J0(k0*L*sin θ)]]*Tabla14[[#This Row],[sin³ θ]]</f>
        <v>0.391437964379219</v>
      </c>
    </row>
    <row r="1156" customFormat="false" ht="15" hidden="false" customHeight="false" outlineLevel="0" collapsed="false">
      <c r="A1156" s="14" t="n">
        <f aca="false">A1155+0.001</f>
        <v>1.15399999999998</v>
      </c>
      <c r="B1156" s="14" t="n">
        <f aca="false">(SIN(0.5*'Parche Rectangular'!$C$9*'Parche Rectangular'!$C$12*COS(A1156))/COS(A1156))^2</f>
        <v>0.854111075335742</v>
      </c>
      <c r="C1156" s="14" t="n">
        <f aca="false">BESSELJ('Parche Rectangular'!$C$9*'Parche Rectangular'!$C$16*SIN(A1156),0)</f>
        <v>0.600068382561976</v>
      </c>
      <c r="D1156" s="14" t="n">
        <f aca="false">SIN(A1156)^3</f>
        <v>0.764531238210599</v>
      </c>
      <c r="E1156" s="14" t="n">
        <f aca="false">Tabla14[[#This Row],[( sin(0.5*k0*W*cos θ)/cos θ )²]]*Tabla14[[#This Row],[J0(k0*L*sin θ)]]*Tabla14[[#This Row],[sin³ θ]]</f>
        <v>0.39184141224106</v>
      </c>
    </row>
    <row r="1157" customFormat="false" ht="15" hidden="false" customHeight="false" outlineLevel="0" collapsed="false">
      <c r="A1157" s="14" t="n">
        <f aca="false">A1156+0.001</f>
        <v>1.15499999999998</v>
      </c>
      <c r="B1157" s="14" t="n">
        <f aca="false">(SIN(0.5*'Parche Rectangular'!$C$9*'Parche Rectangular'!$C$12*COS(A1157))/COS(A1157))^2</f>
        <v>0.85430191934905</v>
      </c>
      <c r="C1157" s="14" t="n">
        <f aca="false">BESSELJ('Parche Rectangular'!$C$9*'Parche Rectangular'!$C$16*SIN(A1157),0)</f>
        <v>0.599754692273505</v>
      </c>
      <c r="D1157" s="14" t="n">
        <f aca="false">SIN(A1157)^3</f>
        <v>0.765545995120275</v>
      </c>
      <c r="E1157" s="14" t="n">
        <f aca="false">Tabla14[[#This Row],[( sin(0.5*k0*W*cos θ)/cos θ )²]]*Tabla14[[#This Row],[J0(k0*L*sin θ)]]*Tabla14[[#This Row],[sin³ θ]]</f>
        <v>0.392244014717149</v>
      </c>
    </row>
    <row r="1158" customFormat="false" ht="15" hidden="false" customHeight="false" outlineLevel="0" collapsed="false">
      <c r="A1158" s="14" t="n">
        <f aca="false">A1157+0.001</f>
        <v>1.15599999999998</v>
      </c>
      <c r="B1158" s="14" t="n">
        <f aca="false">(SIN(0.5*'Parche Rectangular'!$C$9*'Parche Rectangular'!$C$12*COS(A1158))/COS(A1158))^2</f>
        <v>0.854492449668247</v>
      </c>
      <c r="C1158" s="14" t="n">
        <f aca="false">BESSELJ('Parche Rectangular'!$C$9*'Parche Rectangular'!$C$16*SIN(A1158),0)</f>
        <v>0.59944164054577</v>
      </c>
      <c r="D1158" s="14" t="n">
        <f aca="false">SIN(A1158)^3</f>
        <v>0.766559350886346</v>
      </c>
      <c r="E1158" s="14" t="n">
        <f aca="false">Tabla14[[#This Row],[( sin(0.5*k0*W*cos θ)/cos θ )²]]*Tabla14[[#This Row],[J0(k0*L*sin θ)]]*Tabla14[[#This Row],[sin³ θ]]</f>
        <v>0.392645770382495</v>
      </c>
    </row>
    <row r="1159" customFormat="false" ht="15" hidden="false" customHeight="false" outlineLevel="0" collapsed="false">
      <c r="A1159" s="14" t="n">
        <f aca="false">A1158+0.001</f>
        <v>1.15699999999998</v>
      </c>
      <c r="B1159" s="14" t="n">
        <f aca="false">(SIN(0.5*'Parche Rectangular'!$C$9*'Parche Rectangular'!$C$12*COS(A1159))/COS(A1159))^2</f>
        <v>0.85468266535015</v>
      </c>
      <c r="C1159" s="14" t="n">
        <f aca="false">BESSELJ('Parche Rectangular'!$C$9*'Parche Rectangular'!$C$16*SIN(A1159),0)</f>
        <v>0.599129228254157</v>
      </c>
      <c r="D1159" s="14" t="n">
        <f aca="false">SIN(A1159)^3</f>
        <v>0.76757129880938</v>
      </c>
      <c r="E1159" s="14" t="n">
        <f aca="false">Tabla14[[#This Row],[( sin(0.5*k0*W*cos θ)/cos θ )²]]*Tabla14[[#This Row],[J0(k0*L*sin θ)]]*Tabla14[[#This Row],[sin³ θ]]</f>
        <v>0.393046677820615</v>
      </c>
    </row>
    <row r="1160" customFormat="false" ht="15" hidden="false" customHeight="false" outlineLevel="0" collapsed="false">
      <c r="A1160" s="14" t="n">
        <f aca="false">A1159+0.001</f>
        <v>1.15799999999998</v>
      </c>
      <c r="B1160" s="14" t="n">
        <f aca="false">(SIN(0.5*'Parche Rectangular'!$C$9*'Parche Rectangular'!$C$12*COS(A1160))/COS(A1160))^2</f>
        <v>0.854872565452719</v>
      </c>
      <c r="C1160" s="14" t="n">
        <f aca="false">BESSELJ('Parche Rectangular'!$C$9*'Parche Rectangular'!$C$16*SIN(A1160),0)</f>
        <v>0.598817456271468</v>
      </c>
      <c r="D1160" s="14" t="n">
        <f aca="false">SIN(A1160)^3</f>
        <v>0.768581832197125</v>
      </c>
      <c r="E1160" s="14" t="n">
        <f aca="false">Tabla14[[#This Row],[( sin(0.5*k0*W*cos θ)/cos θ )²]]*Tabla14[[#This Row],[J0(k0*L*sin θ)]]*Tabla14[[#This Row],[sin³ θ]]</f>
        <v>0.393446735623516</v>
      </c>
    </row>
    <row r="1161" customFormat="false" ht="15" hidden="false" customHeight="false" outlineLevel="0" collapsed="false">
      <c r="A1161" s="14" t="n">
        <f aca="false">A1160+0.001</f>
        <v>1.15899999999998</v>
      </c>
      <c r="B1161" s="14" t="n">
        <f aca="false">(SIN(0.5*'Parche Rectangular'!$C$9*'Parche Rectangular'!$C$12*COS(A1161))/COS(A1161))^2</f>
        <v>0.855062149035057</v>
      </c>
      <c r="C1161" s="14" t="n">
        <f aca="false">BESSELJ('Parche Rectangular'!$C$9*'Parche Rectangular'!$C$16*SIN(A1161),0)</f>
        <v>0.598506325467919</v>
      </c>
      <c r="D1161" s="14" t="n">
        <f aca="false">SIN(A1161)^3</f>
        <v>0.769590944364569</v>
      </c>
      <c r="E1161" s="14" t="n">
        <f aca="false">Tabla14[[#This Row],[( sin(0.5*k0*W*cos θ)/cos θ )²]]*Tabla14[[#This Row],[J0(k0*L*sin θ)]]*Tabla14[[#This Row],[sin³ θ]]</f>
        <v>0.393845942391685</v>
      </c>
    </row>
    <row r="1162" customFormat="false" ht="15" hidden="false" customHeight="false" outlineLevel="0" collapsed="false">
      <c r="A1162" s="14" t="n">
        <f aca="false">A1161+0.001</f>
        <v>1.15999999999998</v>
      </c>
      <c r="B1162" s="14" t="n">
        <f aca="false">(SIN(0.5*'Parche Rectangular'!$C$9*'Parche Rectangular'!$C$12*COS(A1162))/COS(A1162))^2</f>
        <v>0.855251415157424</v>
      </c>
      <c r="C1162" s="14" t="n">
        <f aca="false">BESSELJ('Parche Rectangular'!$C$9*'Parche Rectangular'!$C$16*SIN(A1162),0)</f>
        <v>0.598195836711146</v>
      </c>
      <c r="D1162" s="14" t="n">
        <f aca="false">SIN(A1162)^3</f>
        <v>0.770598628633992</v>
      </c>
      <c r="E1162" s="14" t="n">
        <f aca="false">Tabla14[[#This Row],[( sin(0.5*k0*W*cos θ)/cos θ )²]]*Tabla14[[#This Row],[J0(k0*L*sin θ)]]*Tabla14[[#This Row],[sin³ θ]]</f>
        <v>0.394244296734072</v>
      </c>
    </row>
    <row r="1163" customFormat="false" ht="15" hidden="false" customHeight="false" outlineLevel="0" collapsed="false">
      <c r="A1163" s="14" t="n">
        <f aca="false">A1162+0.001</f>
        <v>1.16099999999998</v>
      </c>
      <c r="B1163" s="14" t="n">
        <f aca="false">(SIN(0.5*'Parche Rectangular'!$C$9*'Parche Rectangular'!$C$12*COS(A1163))/COS(A1163))^2</f>
        <v>0.85544036288124</v>
      </c>
      <c r="C1163" s="14" t="n">
        <f aca="false">BESSELJ('Parche Rectangular'!$C$9*'Parche Rectangular'!$C$16*SIN(A1163),0)</f>
        <v>0.597885990866202</v>
      </c>
      <c r="D1163" s="14" t="n">
        <f aca="false">SIN(A1163)^3</f>
        <v>0.771604878335027</v>
      </c>
      <c r="E1163" s="14" t="n">
        <f aca="false">Tabla14[[#This Row],[( sin(0.5*k0*W*cos θ)/cos θ )²]]*Tabla14[[#This Row],[J0(k0*L*sin θ)]]*Tabla14[[#This Row],[sin³ θ]]</f>
        <v>0.394641797268077</v>
      </c>
    </row>
    <row r="1164" customFormat="false" ht="15" hidden="false" customHeight="false" outlineLevel="0" collapsed="false">
      <c r="A1164" s="14" t="n">
        <f aca="false">A1163+0.001</f>
        <v>1.16199999999998</v>
      </c>
      <c r="B1164" s="14" t="n">
        <f aca="false">(SIN(0.5*'Parche Rectangular'!$C$9*'Parche Rectangular'!$C$12*COS(A1164))/COS(A1164))^2</f>
        <v>0.85562899126909</v>
      </c>
      <c r="C1164" s="14" t="n">
        <f aca="false">BESSELJ('Parche Rectangular'!$C$9*'Parche Rectangular'!$C$16*SIN(A1164),0)</f>
        <v>0.597576788795565</v>
      </c>
      <c r="D1164" s="14" t="n">
        <f aca="false">SIN(A1164)^3</f>
        <v>0.772609686804718</v>
      </c>
      <c r="E1164" s="14" t="n">
        <f aca="false">Tabla14[[#This Row],[( sin(0.5*k0*W*cos θ)/cos θ )²]]*Tabla14[[#This Row],[J0(k0*L*sin θ)]]*Tabla14[[#This Row],[sin³ θ]]</f>
        <v>0.395038442619537</v>
      </c>
    </row>
    <row r="1165" customFormat="false" ht="15" hidden="false" customHeight="false" outlineLevel="0" collapsed="false">
      <c r="A1165" s="14" t="n">
        <f aca="false">A1164+0.001</f>
        <v>1.16299999999998</v>
      </c>
      <c r="B1165" s="14" t="n">
        <f aca="false">(SIN(0.5*'Parche Rectangular'!$C$9*'Parche Rectangular'!$C$12*COS(A1165))/COS(A1165))^2</f>
        <v>0.855817299384738</v>
      </c>
      <c r="C1165" s="14" t="n">
        <f aca="false">BESSELJ('Parche Rectangular'!$C$9*'Parche Rectangular'!$C$16*SIN(A1165),0)</f>
        <v>0.597268231359137</v>
      </c>
      <c r="D1165" s="14" t="n">
        <f aca="false">SIN(A1165)^3</f>
        <v>0.773613047387577</v>
      </c>
      <c r="E1165" s="14" t="n">
        <f aca="false">Tabla14[[#This Row],[( sin(0.5*k0*W*cos θ)/cos θ )²]]*Tabla14[[#This Row],[J0(k0*L*sin θ)]]*Tabla14[[#This Row],[sin³ θ]]</f>
        <v>0.39543423142271</v>
      </c>
    </row>
    <row r="1166" customFormat="false" ht="15" hidden="false" customHeight="false" outlineLevel="0" collapsed="false">
      <c r="A1166" s="14" t="n">
        <f aca="false">A1165+0.001</f>
        <v>1.16399999999998</v>
      </c>
      <c r="B1166" s="14" t="n">
        <f aca="false">(SIN(0.5*'Parche Rectangular'!$C$9*'Parche Rectangular'!$C$12*COS(A1166))/COS(A1166))^2</f>
        <v>0.856005286293123</v>
      </c>
      <c r="C1166" s="14" t="n">
        <f aca="false">BESSELJ('Parche Rectangular'!$C$9*'Parche Rectangular'!$C$16*SIN(A1166),0)</f>
        <v>0.596960319414247</v>
      </c>
      <c r="D1166" s="14" t="n">
        <f aca="false">SIN(A1166)^3</f>
        <v>0.774614953435642</v>
      </c>
      <c r="E1166" s="14" t="n">
        <f aca="false">Tabla14[[#This Row],[( sin(0.5*k0*W*cos θ)/cos θ )²]]*Tabla14[[#This Row],[J0(k0*L*sin θ)]]*Tabla14[[#This Row],[sin³ θ]]</f>
        <v>0.39582916232026</v>
      </c>
    </row>
    <row r="1167" customFormat="false" ht="15" hidden="false" customHeight="false" outlineLevel="0" collapsed="false">
      <c r="A1167" s="14" t="n">
        <f aca="false">A1166+0.001</f>
        <v>1.16499999999998</v>
      </c>
      <c r="B1167" s="14" t="n">
        <f aca="false">(SIN(0.5*'Parche Rectangular'!$C$9*'Parche Rectangular'!$C$12*COS(A1167))/COS(A1167))^2</f>
        <v>0.856192951060377</v>
      </c>
      <c r="C1167" s="14" t="n">
        <f aca="false">BESSELJ('Parche Rectangular'!$C$9*'Parche Rectangular'!$C$16*SIN(A1167),0)</f>
        <v>0.596653053815654</v>
      </c>
      <c r="D1167" s="14" t="n">
        <f aca="false">SIN(A1167)^3</f>
        <v>0.775615398308532</v>
      </c>
      <c r="E1167" s="14" t="n">
        <f aca="false">Tabla14[[#This Row],[( sin(0.5*k0*W*cos θ)/cos θ )²]]*Tabla14[[#This Row],[J0(k0*L*sin θ)]]*Tabla14[[#This Row],[sin³ θ]]</f>
        <v>0.396223233963244</v>
      </c>
    </row>
    <row r="1168" customFormat="false" ht="15" hidden="false" customHeight="false" outlineLevel="0" collapsed="false">
      <c r="A1168" s="14" t="n">
        <f aca="false">A1167+0.001</f>
        <v>1.16599999999998</v>
      </c>
      <c r="B1168" s="14" t="n">
        <f aca="false">(SIN(0.5*'Parche Rectangular'!$C$9*'Parche Rectangular'!$C$12*COS(A1168))/COS(A1168))^2</f>
        <v>0.856380292753823</v>
      </c>
      <c r="C1168" s="14" t="n">
        <f aca="false">BESSELJ('Parche Rectangular'!$C$9*'Parche Rectangular'!$C$16*SIN(A1168),0)</f>
        <v>0.596346435415548</v>
      </c>
      <c r="D1168" s="14" t="n">
        <f aca="false">SIN(A1168)^3</f>
        <v>0.776614375373506</v>
      </c>
      <c r="E1168" s="14" t="n">
        <f aca="false">Tabla14[[#This Row],[( sin(0.5*k0*W*cos θ)/cos θ )²]]*Tabla14[[#This Row],[J0(k0*L*sin θ)]]*Tabla14[[#This Row],[sin³ θ]]</f>
        <v>0.396616445011096</v>
      </c>
    </row>
    <row r="1169" customFormat="false" ht="15" hidden="false" customHeight="false" outlineLevel="0" collapsed="false">
      <c r="A1169" s="14" t="n">
        <f aca="false">A1168+0.001</f>
        <v>1.16699999999998</v>
      </c>
      <c r="B1169" s="14" t="n">
        <f aca="false">(SIN(0.5*'Parche Rectangular'!$C$9*'Parche Rectangular'!$C$12*COS(A1169))/COS(A1169))^2</f>
        <v>0.856567310441988</v>
      </c>
      <c r="C1169" s="14" t="n">
        <f aca="false">BESSELJ('Parche Rectangular'!$C$9*'Parche Rectangular'!$C$16*SIN(A1169),0)</f>
        <v>0.596040465063554</v>
      </c>
      <c r="D1169" s="14" t="n">
        <f aca="false">SIN(A1169)^3</f>
        <v>0.777611878005524</v>
      </c>
      <c r="E1169" s="14" t="n">
        <f aca="false">Tabla14[[#This Row],[( sin(0.5*k0*W*cos θ)/cos θ )²]]*Tabla14[[#This Row],[J0(k0*L*sin θ)]]*Tabla14[[#This Row],[sin³ θ]]</f>
        <v>0.397008794131611</v>
      </c>
    </row>
    <row r="1170" customFormat="false" ht="15" hidden="false" customHeight="false" outlineLevel="0" collapsed="false">
      <c r="A1170" s="14" t="n">
        <f aca="false">A1169+0.001</f>
        <v>1.16799999999998</v>
      </c>
      <c r="B1170" s="14" t="n">
        <f aca="false">(SIN(0.5*'Parche Rectangular'!$C$9*'Parche Rectangular'!$C$12*COS(A1170))/COS(A1170))^2</f>
        <v>0.856754003194605</v>
      </c>
      <c r="C1170" s="14" t="n">
        <f aca="false">BESSELJ('Parche Rectangular'!$C$9*'Parche Rectangular'!$C$16*SIN(A1170),0)</f>
        <v>0.595735143606731</v>
      </c>
      <c r="D1170" s="14" t="n">
        <f aca="false">SIN(A1170)^3</f>
        <v>0.778607899587297</v>
      </c>
      <c r="E1170" s="14" t="n">
        <f aca="false">Tabla14[[#This Row],[( sin(0.5*k0*W*cos θ)/cos θ )²]]*Tabla14[[#This Row],[J0(k0*L*sin θ)]]*Tabla14[[#This Row],[sin³ θ]]</f>
        <v>0.397400280000931</v>
      </c>
    </row>
    <row r="1171" customFormat="false" ht="15" hidden="false" customHeight="false" outlineLevel="0" collapsed="false">
      <c r="A1171" s="14" t="n">
        <f aca="false">A1170+0.001</f>
        <v>1.16899999999998</v>
      </c>
      <c r="B1171" s="14" t="n">
        <f aca="false">(SIN(0.5*'Parche Rectangular'!$C$9*'Parche Rectangular'!$C$12*COS(A1171))/COS(A1171))^2</f>
        <v>0.856940370082623</v>
      </c>
      <c r="C1171" s="14" t="n">
        <f aca="false">BESSELJ('Parche Rectangular'!$C$9*'Parche Rectangular'!$C$16*SIN(A1171),0)</f>
        <v>0.595430471889579</v>
      </c>
      <c r="D1171" s="14" t="n">
        <f aca="false">SIN(A1171)^3</f>
        <v>0.77960243350935</v>
      </c>
      <c r="E1171" s="14" t="n">
        <f aca="false">Tabla14[[#This Row],[( sin(0.5*k0*W*cos θ)/cos θ )²]]*Tabla14[[#This Row],[J0(k0*L*sin θ)]]*Tabla14[[#This Row],[sin³ θ]]</f>
        <v>0.397790901303529</v>
      </c>
    </row>
    <row r="1172" customFormat="false" ht="15" hidden="false" customHeight="false" outlineLevel="0" collapsed="false">
      <c r="A1172" s="14" t="n">
        <f aca="false">A1171+0.001</f>
        <v>1.16999999999998</v>
      </c>
      <c r="B1172" s="14" t="n">
        <f aca="false">(SIN(0.5*'Parche Rectangular'!$C$9*'Parche Rectangular'!$C$12*COS(A1172))/COS(A1172))^2</f>
        <v>0.857126410178212</v>
      </c>
      <c r="C1172" s="14" t="n">
        <f aca="false">BESSELJ('Parche Rectangular'!$C$9*'Parche Rectangular'!$C$16*SIN(A1172),0)</f>
        <v>0.595126450754038</v>
      </c>
      <c r="D1172" s="14" t="n">
        <f aca="false">SIN(A1172)^3</f>
        <v>0.780595473170076</v>
      </c>
      <c r="E1172" s="14" t="n">
        <f aca="false">Tabla14[[#This Row],[( sin(0.5*k0*W*cos θ)/cos θ )²]]*Tabla14[[#This Row],[J0(k0*L*sin θ)]]*Tabla14[[#This Row],[sin³ θ]]</f>
        <v>0.398180656732192</v>
      </c>
    </row>
    <row r="1173" customFormat="false" ht="15" hidden="false" customHeight="false" outlineLevel="0" collapsed="false">
      <c r="A1173" s="14" t="n">
        <f aca="false">A1172+0.001</f>
        <v>1.17099999999998</v>
      </c>
      <c r="B1173" s="14" t="n">
        <f aca="false">(SIN(0.5*'Parche Rectangular'!$C$9*'Parche Rectangular'!$C$12*COS(A1173))/COS(A1173))^2</f>
        <v>0.857312122554771</v>
      </c>
      <c r="C1173" s="14" t="n">
        <f aca="false">BESSELJ('Parche Rectangular'!$C$9*'Parche Rectangular'!$C$16*SIN(A1173),0)</f>
        <v>0.594823081039491</v>
      </c>
      <c r="D1173" s="14" t="n">
        <f aca="false">SIN(A1173)^3</f>
        <v>0.781587011975795</v>
      </c>
      <c r="E1173" s="14" t="n">
        <f aca="false">Tabla14[[#This Row],[( sin(0.5*k0*W*cos θ)/cos θ )²]]*Tabla14[[#This Row],[J0(k0*L*sin θ)]]*Tabla14[[#This Row],[sin³ θ]]</f>
        <v>0.398569544988007</v>
      </c>
    </row>
    <row r="1174" customFormat="false" ht="15" hidden="false" customHeight="false" outlineLevel="0" collapsed="false">
      <c r="A1174" s="14" t="n">
        <f aca="false">A1173+0.001</f>
        <v>1.17199999999998</v>
      </c>
      <c r="B1174" s="14" t="n">
        <f aca="false">(SIN(0.5*'Parche Rectangular'!$C$9*'Parche Rectangular'!$C$12*COS(A1174))/COS(A1174))^2</f>
        <v>0.857497506286935</v>
      </c>
      <c r="C1174" s="14" t="n">
        <f aca="false">BESSELJ('Parche Rectangular'!$C$9*'Parche Rectangular'!$C$16*SIN(A1174),0)</f>
        <v>0.594520363582768</v>
      </c>
      <c r="D1174" s="14" t="n">
        <f aca="false">SIN(A1174)^3</f>
        <v>0.782577043340811</v>
      </c>
      <c r="E1174" s="14" t="n">
        <f aca="false">Tabla14[[#This Row],[( sin(0.5*k0*W*cos θ)/cos θ )²]]*Tabla14[[#This Row],[J0(k0*L*sin θ)]]*Tabla14[[#This Row],[sin³ θ]]</f>
        <v>0.398957564780345</v>
      </c>
    </row>
    <row r="1175" customFormat="false" ht="15" hidden="false" customHeight="false" outlineLevel="0" collapsed="false">
      <c r="A1175" s="14" t="n">
        <f aca="false">A1174+0.001</f>
        <v>1.17299999999998</v>
      </c>
      <c r="B1175" s="14" t="n">
        <f aca="false">(SIN(0.5*'Parche Rectangular'!$C$9*'Parche Rectangular'!$C$12*COS(A1175))/COS(A1175))^2</f>
        <v>0.85768256045058</v>
      </c>
      <c r="C1175" s="14" t="n">
        <f aca="false">BESSELJ('Parche Rectangular'!$C$9*'Parche Rectangular'!$C$16*SIN(A1175),0)</f>
        <v>0.594218299218145</v>
      </c>
      <c r="D1175" s="14" t="n">
        <f aca="false">SIN(A1175)^3</f>
        <v>0.783565560687465</v>
      </c>
      <c r="E1175" s="14" t="n">
        <f aca="false">Tabla14[[#This Row],[( sin(0.5*k0*W*cos θ)/cos θ )²]]*Tabla14[[#This Row],[J0(k0*L*sin θ)]]*Tabla14[[#This Row],[sin³ θ]]</f>
        <v>0.399344714826841</v>
      </c>
    </row>
    <row r="1176" customFormat="false" ht="15" hidden="false" customHeight="false" outlineLevel="0" collapsed="false">
      <c r="A1176" s="14" t="n">
        <f aca="false">A1175+0.001</f>
        <v>1.17399999999998</v>
      </c>
      <c r="B1176" s="14" t="n">
        <f aca="false">(SIN(0.5*'Parche Rectangular'!$C$9*'Parche Rectangular'!$C$12*COS(A1176))/COS(A1176))^2</f>
        <v>0.85786728412283</v>
      </c>
      <c r="C1176" s="14" t="n">
        <f aca="false">BESSELJ('Parche Rectangular'!$C$9*'Parche Rectangular'!$C$16*SIN(A1176),0)</f>
        <v>0.59391688877735</v>
      </c>
      <c r="D1176" s="14" t="n">
        <f aca="false">SIN(A1176)^3</f>
        <v>0.784552557446199</v>
      </c>
      <c r="E1176" s="14" t="n">
        <f aca="false">Tabla14[[#This Row],[( sin(0.5*k0*W*cos θ)/cos θ )²]]*Tabla14[[#This Row],[J0(k0*L*sin θ)]]*Tabla14[[#This Row],[sin³ θ]]</f>
        <v>0.399730993853384</v>
      </c>
    </row>
    <row r="1177" customFormat="false" ht="15" hidden="false" customHeight="false" outlineLevel="0" collapsed="false">
      <c r="A1177" s="14" t="n">
        <f aca="false">A1176+0.001</f>
        <v>1.17499999999998</v>
      </c>
      <c r="B1177" s="14" t="n">
        <f aca="false">(SIN(0.5*'Parche Rectangular'!$C$9*'Parche Rectangular'!$C$12*COS(A1177))/COS(A1177))^2</f>
        <v>0.858051676382067</v>
      </c>
      <c r="C1177" s="14" t="n">
        <f aca="false">BESSELJ('Parche Rectangular'!$C$9*'Parche Rectangular'!$C$16*SIN(A1177),0)</f>
        <v>0.593616133089562</v>
      </c>
      <c r="D1177" s="14" t="n">
        <f aca="false">SIN(A1177)^3</f>
        <v>0.785538027055606</v>
      </c>
      <c r="E1177" s="14" t="n">
        <f aca="false">Tabla14[[#This Row],[( sin(0.5*k0*W*cos θ)/cos θ )²]]*Tabla14[[#This Row],[J0(k0*L*sin θ)]]*Tabla14[[#This Row],[sin³ θ]]</f>
        <v>0.400116400594091</v>
      </c>
    </row>
    <row r="1178" customFormat="false" ht="15" hidden="false" customHeight="false" outlineLevel="0" collapsed="false">
      <c r="A1178" s="14" t="n">
        <f aca="false">A1177+0.001</f>
        <v>1.17599999999998</v>
      </c>
      <c r="B1178" s="14" t="n">
        <f aca="false">(SIN(0.5*'Parche Rectangular'!$C$9*'Parche Rectangular'!$C$12*COS(A1178))/COS(A1178))^2</f>
        <v>0.858235736307933</v>
      </c>
      <c r="C1178" s="14" t="n">
        <f aca="false">BESSELJ('Parche Rectangular'!$C$9*'Parche Rectangular'!$C$16*SIN(A1178),0)</f>
        <v>0.593316032981418</v>
      </c>
      <c r="D1178" s="14" t="n">
        <f aca="false">SIN(A1178)^3</f>
        <v>0.78652196296249</v>
      </c>
      <c r="E1178" s="14" t="n">
        <f aca="false">Tabla14[[#This Row],[( sin(0.5*k0*W*cos θ)/cos θ )²]]*Tabla14[[#This Row],[J0(k0*L*sin θ)]]*Tabla14[[#This Row],[sin³ θ]]</f>
        <v>0.400500933791301</v>
      </c>
    </row>
    <row r="1179" customFormat="false" ht="15" hidden="false" customHeight="false" outlineLevel="0" collapsed="false">
      <c r="A1179" s="14" t="n">
        <f aca="false">A1178+0.001</f>
        <v>1.17699999999998</v>
      </c>
      <c r="B1179" s="14" t="n">
        <f aca="false">(SIN(0.5*'Parche Rectangular'!$C$9*'Parche Rectangular'!$C$12*COS(A1179))/COS(A1179))^2</f>
        <v>0.85841946298134</v>
      </c>
      <c r="C1179" s="14" t="n">
        <f aca="false">BESSELJ('Parche Rectangular'!$C$9*'Parche Rectangular'!$C$16*SIN(A1179),0)</f>
        <v>0.593016589277009</v>
      </c>
      <c r="D1179" s="14" t="n">
        <f aca="false">SIN(A1179)^3</f>
        <v>0.787504358621924</v>
      </c>
      <c r="E1179" s="14" t="n">
        <f aca="false">Tabla14[[#This Row],[( sin(0.5*k0*W*cos θ)/cos θ )²]]*Tabla14[[#This Row],[J0(k0*L*sin θ)]]*Tabla14[[#This Row],[sin³ θ]]</f>
        <v>0.400884592195552</v>
      </c>
    </row>
    <row r="1180" customFormat="false" ht="15" hidden="false" customHeight="false" outlineLevel="0" collapsed="false">
      <c r="A1180" s="14" t="n">
        <f aca="false">A1179+0.001</f>
        <v>1.17799999999998</v>
      </c>
      <c r="B1180" s="14" t="n">
        <f aca="false">(SIN(0.5*'Parche Rectangular'!$C$9*'Parche Rectangular'!$C$12*COS(A1180))/COS(A1180))^2</f>
        <v>0.858602855484476</v>
      </c>
      <c r="C1180" s="14" t="n">
        <f aca="false">BESSELJ('Parche Rectangular'!$C$9*'Parche Rectangular'!$C$16*SIN(A1180),0)</f>
        <v>0.592717802797889</v>
      </c>
      <c r="D1180" s="14" t="n">
        <f aca="false">SIN(A1180)^3</f>
        <v>0.788485207497301</v>
      </c>
      <c r="E1180" s="14" t="n">
        <f aca="false">Tabla14[[#This Row],[( sin(0.5*k0*W*cos θ)/cos θ )²]]*Tabla14[[#This Row],[J0(k0*L*sin θ)]]*Tabla14[[#This Row],[sin³ θ]]</f>
        <v>0.401267374565562</v>
      </c>
    </row>
    <row r="1181" customFormat="false" ht="15" hidden="false" customHeight="false" outlineLevel="0" collapsed="false">
      <c r="A1181" s="14" t="n">
        <f aca="false">A1180+0.001</f>
        <v>1.17899999999998</v>
      </c>
      <c r="B1181" s="14" t="n">
        <f aca="false">(SIN(0.5*'Parche Rectangular'!$C$9*'Parche Rectangular'!$C$12*COS(A1181))/COS(A1181))^2</f>
        <v>0.858785912900812</v>
      </c>
      <c r="C1181" s="14" t="n">
        <f aca="false">BESSELJ('Parche Rectangular'!$C$9*'Parche Rectangular'!$C$16*SIN(A1181),0)</f>
        <v>0.592419674363072</v>
      </c>
      <c r="D1181" s="14" t="n">
        <f aca="false">SIN(A1181)^3</f>
        <v>0.789464503060399</v>
      </c>
      <c r="E1181" s="14" t="n">
        <f aca="false">Tabla14[[#This Row],[( sin(0.5*k0*W*cos θ)/cos θ )²]]*Tabla14[[#This Row],[J0(k0*L*sin θ)]]*Tabla14[[#This Row],[sin³ θ]]</f>
        <v>0.401649279668215</v>
      </c>
    </row>
    <row r="1182" customFormat="false" ht="15" hidden="false" customHeight="false" outlineLevel="0" collapsed="false">
      <c r="A1182" s="14" t="n">
        <f aca="false">A1181+0.001</f>
        <v>1.17999999999998</v>
      </c>
      <c r="B1182" s="14" t="n">
        <f aca="false">(SIN(0.5*'Parche Rectangular'!$C$9*'Parche Rectangular'!$C$12*COS(A1182))/COS(A1182))^2</f>
        <v>0.858968634315107</v>
      </c>
      <c r="C1182" s="14" t="n">
        <f aca="false">BESSELJ('Parche Rectangular'!$C$9*'Parche Rectangular'!$C$16*SIN(A1182),0)</f>
        <v>0.592122204789038</v>
      </c>
      <c r="D1182" s="14" t="n">
        <f aca="false">SIN(A1182)^3</f>
        <v>0.790442238791429</v>
      </c>
      <c r="E1182" s="14" t="n">
        <f aca="false">Tabla14[[#This Row],[( sin(0.5*k0*W*cos θ)/cos θ )²]]*Tabla14[[#This Row],[J0(k0*L*sin θ)]]*Tabla14[[#This Row],[sin³ θ]]</f>
        <v>0.402030306278544</v>
      </c>
    </row>
    <row r="1183" customFormat="false" ht="15" hidden="false" customHeight="false" outlineLevel="0" collapsed="false">
      <c r="A1183" s="14" t="n">
        <f aca="false">A1182+0.001</f>
        <v>1.18099999999998</v>
      </c>
      <c r="B1183" s="14" t="n">
        <f aca="false">(SIN(0.5*'Parche Rectangular'!$C$9*'Parche Rectangular'!$C$12*COS(A1183))/COS(A1183))^2</f>
        <v>0.859151018813418</v>
      </c>
      <c r="C1183" s="14" t="n">
        <f aca="false">BESSELJ('Parche Rectangular'!$C$9*'Parche Rectangular'!$C$16*SIN(A1183),0)</f>
        <v>0.591825394889734</v>
      </c>
      <c r="D1183" s="14" t="n">
        <f aca="false">SIN(A1183)^3</f>
        <v>0.791418408179097</v>
      </c>
      <c r="E1183" s="14" t="n">
        <f aca="false">Tabla14[[#This Row],[( sin(0.5*k0*W*cos θ)/cos θ )²]]*Tabla14[[#This Row],[J0(k0*L*sin θ)]]*Tabla14[[#This Row],[sin³ θ]]</f>
        <v>0.402410453179712</v>
      </c>
    </row>
    <row r="1184" customFormat="false" ht="15" hidden="false" customHeight="false" outlineLevel="0" collapsed="false">
      <c r="A1184" s="14" t="n">
        <f aca="false">A1183+0.001</f>
        <v>1.18199999999998</v>
      </c>
      <c r="B1184" s="14" t="n">
        <f aca="false">(SIN(0.5*'Parche Rectangular'!$C$9*'Parche Rectangular'!$C$12*COS(A1184))/COS(A1184))^2</f>
        <v>0.859333065483103</v>
      </c>
      <c r="C1184" s="14" t="n">
        <f aca="false">BESSELJ('Parche Rectangular'!$C$9*'Parche Rectangular'!$C$16*SIN(A1184),0)</f>
        <v>0.591529245476575</v>
      </c>
      <c r="D1184" s="14" t="n">
        <f aca="false">SIN(A1184)^3</f>
        <v>0.792393004720657</v>
      </c>
      <c r="E1184" s="14" t="n">
        <f aca="false">Tabla14[[#This Row],[( sin(0.5*k0*W*cos θ)/cos θ )²]]*Tabla14[[#This Row],[J0(k0*L*sin θ)]]*Tabla14[[#This Row],[sin³ θ]]</f>
        <v>0.402789719162991</v>
      </c>
    </row>
    <row r="1185" customFormat="false" ht="15" hidden="false" customHeight="false" outlineLevel="0" collapsed="false">
      <c r="A1185" s="14" t="n">
        <f aca="false">A1184+0.001</f>
        <v>1.18299999999998</v>
      </c>
      <c r="B1185" s="14" t="n">
        <f aca="false">(SIN(0.5*'Parche Rectangular'!$C$9*'Parche Rectangular'!$C$12*COS(A1185))/COS(A1185))^2</f>
        <v>0.859514773412831</v>
      </c>
      <c r="C1185" s="14" t="n">
        <f aca="false">BESSELJ('Parche Rectangular'!$C$9*'Parche Rectangular'!$C$16*SIN(A1185),0)</f>
        <v>0.59123375735845</v>
      </c>
      <c r="D1185" s="14" t="n">
        <f aca="false">SIN(A1185)^3</f>
        <v>0.793366021921971</v>
      </c>
      <c r="E1185" s="14" t="n">
        <f aca="false">Tabla14[[#This Row],[( sin(0.5*k0*W*cos θ)/cos θ )²]]*Tabla14[[#This Row],[J0(k0*L*sin θ)]]*Tabla14[[#This Row],[sin³ θ]]</f>
        <v>0.403168103027751</v>
      </c>
    </row>
    <row r="1186" customFormat="false" ht="15" hidden="false" customHeight="false" outlineLevel="0" collapsed="false">
      <c r="A1186" s="14" t="n">
        <f aca="false">A1185+0.001</f>
        <v>1.18399999999998</v>
      </c>
      <c r="B1186" s="14" t="n">
        <f aca="false">(SIN(0.5*'Parche Rectangular'!$C$9*'Parche Rectangular'!$C$12*COS(A1186))/COS(A1186))^2</f>
        <v>0.859696141692585</v>
      </c>
      <c r="C1186" s="14" t="n">
        <f aca="false">BESSELJ('Parche Rectangular'!$C$9*'Parche Rectangular'!$C$16*SIN(A1186),0)</f>
        <v>0.590938931341722</v>
      </c>
      <c r="D1186" s="14" t="n">
        <f aca="false">SIN(A1186)^3</f>
        <v>0.794337453297561</v>
      </c>
      <c r="E1186" s="14" t="n">
        <f aca="false">Tabla14[[#This Row],[( sin(0.5*k0*W*cos θ)/cos θ )²]]*Tabla14[[#This Row],[J0(k0*L*sin θ)]]*Tabla14[[#This Row],[sin³ θ]]</f>
        <v>0.403545603581436</v>
      </c>
    </row>
    <row r="1187" customFormat="false" ht="15" hidden="false" customHeight="false" outlineLevel="0" collapsed="false">
      <c r="A1187" s="14" t="n">
        <f aca="false">A1186+0.001</f>
        <v>1.18499999999998</v>
      </c>
      <c r="B1187" s="14" t="n">
        <f aca="false">(SIN(0.5*'Parche Rectangular'!$C$9*'Parche Rectangular'!$C$12*COS(A1187))/COS(A1187))^2</f>
        <v>0.859877169413675</v>
      </c>
      <c r="C1187" s="14" t="n">
        <f aca="false">BESSELJ('Parche Rectangular'!$C$9*'Parche Rectangular'!$C$16*SIN(A1187),0)</f>
        <v>0.590644768230229</v>
      </c>
      <c r="D1187" s="14" t="n">
        <f aca="false">SIN(A1187)^3</f>
        <v>0.795307292370667</v>
      </c>
      <c r="E1187" s="14" t="n">
        <f aca="false">Tabla14[[#This Row],[( sin(0.5*k0*W*cos θ)/cos θ )²]]*Tabla14[[#This Row],[J0(k0*L*sin θ)]]*Tabla14[[#This Row],[sin³ θ]]</f>
        <v>0.403922219639546</v>
      </c>
    </row>
    <row r="1188" customFormat="false" ht="15" hidden="false" customHeight="false" outlineLevel="0" collapsed="false">
      <c r="A1188" s="14" t="n">
        <f aca="false">A1187+0.001</f>
        <v>1.18599999999998</v>
      </c>
      <c r="B1188" s="14" t="n">
        <f aca="false">(SIN(0.5*'Parche Rectangular'!$C$9*'Parche Rectangular'!$C$12*COS(A1188))/COS(A1188))^2</f>
        <v>0.860057855668739</v>
      </c>
      <c r="C1188" s="14" t="n">
        <f aca="false">BESSELJ('Parche Rectangular'!$C$9*'Parche Rectangular'!$C$16*SIN(A1188),0)</f>
        <v>0.590351268825291</v>
      </c>
      <c r="D1188" s="14" t="n">
        <f aca="false">SIN(A1188)^3</f>
        <v>0.796275532673303</v>
      </c>
      <c r="E1188" s="14" t="n">
        <f aca="false">Tabla14[[#This Row],[( sin(0.5*k0*W*cos θ)/cos θ )²]]*Tabla14[[#This Row],[J0(k0*L*sin θ)]]*Tabla14[[#This Row],[sin³ θ]]</f>
        <v>0.404297950025623</v>
      </c>
    </row>
    <row r="1189" customFormat="false" ht="15" hidden="false" customHeight="false" outlineLevel="0" collapsed="false">
      <c r="A1189" s="14" t="n">
        <f aca="false">A1188+0.001</f>
        <v>1.18699999999998</v>
      </c>
      <c r="B1189" s="14" t="n">
        <f aca="false">(SIN(0.5*'Parche Rectangular'!$C$9*'Parche Rectangular'!$C$12*COS(A1189))/COS(A1189))^2</f>
        <v>0.86023819955175</v>
      </c>
      <c r="C1189" s="14" t="n">
        <f aca="false">BESSELJ('Parche Rectangular'!$C$9*'Parche Rectangular'!$C$16*SIN(A1189),0)</f>
        <v>0.590058433925708</v>
      </c>
      <c r="D1189" s="14" t="n">
        <f aca="false">SIN(A1189)^3</f>
        <v>0.797242167746315</v>
      </c>
      <c r="E1189" s="14" t="n">
        <f aca="false">Tabla14[[#This Row],[( sin(0.5*k0*W*cos θ)/cos θ )²]]*Tabla14[[#This Row],[J0(k0*L*sin θ)]]*Tabla14[[#This Row],[sin³ θ]]</f>
        <v>0.404672793571225</v>
      </c>
    </row>
    <row r="1190" customFormat="false" ht="15" hidden="false" customHeight="false" outlineLevel="0" collapsed="false">
      <c r="A1190" s="14" t="n">
        <f aca="false">A1189+0.001</f>
        <v>1.18799999999998</v>
      </c>
      <c r="B1190" s="14" t="n">
        <f aca="false">(SIN(0.5*'Parche Rectangular'!$C$9*'Parche Rectangular'!$C$12*COS(A1190))/COS(A1190))^2</f>
        <v>0.860418200158025</v>
      </c>
      <c r="C1190" s="14" t="n">
        <f aca="false">BESSELJ('Parche Rectangular'!$C$9*'Parche Rectangular'!$C$16*SIN(A1190),0)</f>
        <v>0.589766264327764</v>
      </c>
      <c r="D1190" s="14" t="n">
        <f aca="false">SIN(A1190)^3</f>
        <v>0.798207191139432</v>
      </c>
      <c r="E1190" s="14" t="n">
        <f aca="false">Tabla14[[#This Row],[( sin(0.5*k0*W*cos θ)/cos θ )²]]*Tabla14[[#This Row],[J0(k0*L*sin θ)]]*Tabla14[[#This Row],[sin³ θ]]</f>
        <v>0.405046749115916</v>
      </c>
    </row>
    <row r="1191" customFormat="false" ht="15" hidden="false" customHeight="false" outlineLevel="0" collapsed="false">
      <c r="A1191" s="14" t="n">
        <f aca="false">A1190+0.001</f>
        <v>1.18899999999998</v>
      </c>
      <c r="B1191" s="14" t="n">
        <f aca="false">(SIN(0.5*'Parche Rectangular'!$C$9*'Parche Rectangular'!$C$12*COS(A1191))/COS(A1191))^2</f>
        <v>0.860597856584233</v>
      </c>
      <c r="C1191" s="14" t="n">
        <f aca="false">BESSELJ('Parche Rectangular'!$C$9*'Parche Rectangular'!$C$16*SIN(A1191),0)</f>
        <v>0.58947476082523</v>
      </c>
      <c r="D1191" s="14" t="n">
        <f aca="false">SIN(A1191)^3</f>
        <v>0.799170596411327</v>
      </c>
      <c r="E1191" s="14" t="n">
        <f aca="false">Tabla14[[#This Row],[( sin(0.5*k0*W*cos θ)/cos θ )²]]*Tabla14[[#This Row],[J0(k0*L*sin θ)]]*Tabla14[[#This Row],[sin³ θ]]</f>
        <v>0.405419815507238</v>
      </c>
    </row>
    <row r="1192" customFormat="false" ht="15" hidden="false" customHeight="false" outlineLevel="0" collapsed="false">
      <c r="A1192" s="14" t="n">
        <f aca="false">A1191+0.001</f>
        <v>1.18999999999998</v>
      </c>
      <c r="B1192" s="14" t="n">
        <f aca="false">(SIN(0.5*'Parche Rectangular'!$C$9*'Parche Rectangular'!$C$12*COS(A1192))/COS(A1192))^2</f>
        <v>0.860777167928398</v>
      </c>
      <c r="C1192" s="14" t="n">
        <f aca="false">BESSELJ('Parche Rectangular'!$C$9*'Parche Rectangular'!$C$16*SIN(A1192),0)</f>
        <v>0.589183924209367</v>
      </c>
      <c r="D1192" s="14" t="n">
        <f aca="false">SIN(A1192)^3</f>
        <v>0.800132377129667</v>
      </c>
      <c r="E1192" s="14" t="n">
        <f aca="false">Tabla14[[#This Row],[( sin(0.5*k0*W*cos θ)/cos θ )²]]*Tabla14[[#This Row],[J0(k0*L*sin θ)]]*Tabla14[[#This Row],[sin³ θ]]</f>
        <v>0.405791991600699</v>
      </c>
    </row>
    <row r="1193" customFormat="false" ht="15" hidden="false" customHeight="false" outlineLevel="0" collapsed="false">
      <c r="A1193" s="14" t="n">
        <f aca="false">A1192+0.001</f>
        <v>1.19099999999998</v>
      </c>
      <c r="B1193" s="14" t="n">
        <f aca="false">(SIN(0.5*'Parche Rectangular'!$C$9*'Parche Rectangular'!$C$12*COS(A1193))/COS(A1193))^2</f>
        <v>0.860956133289906</v>
      </c>
      <c r="C1193" s="14" t="n">
        <f aca="false">BESSELJ('Parche Rectangular'!$C$9*'Parche Rectangular'!$C$16*SIN(A1193),0)</f>
        <v>0.588893755268926</v>
      </c>
      <c r="D1193" s="14" t="n">
        <f aca="false">SIN(A1193)^3</f>
        <v>0.801092526871176</v>
      </c>
      <c r="E1193" s="14" t="n">
        <f aca="false">Tabla14[[#This Row],[( sin(0.5*k0*W*cos θ)/cos θ )²]]*Tabla14[[#This Row],[J0(k0*L*sin θ)]]*Tabla14[[#This Row],[sin³ θ]]</f>
        <v>0.406163276259748</v>
      </c>
    </row>
    <row r="1194" customFormat="false" ht="15" hidden="false" customHeight="false" outlineLevel="0" collapsed="false">
      <c r="A1194" s="14" t="n">
        <f aca="false">A1193+0.001</f>
        <v>1.19199999999998</v>
      </c>
      <c r="B1194" s="14" t="n">
        <f aca="false">(SIN(0.5*'Parche Rectangular'!$C$9*'Parche Rectangular'!$C$12*COS(A1194))/COS(A1194))^2</f>
        <v>0.861134751769517</v>
      </c>
      <c r="C1194" s="14" t="n">
        <f aca="false">BESSELJ('Parche Rectangular'!$C$9*'Parche Rectangular'!$C$16*SIN(A1194),0)</f>
        <v>0.588604254790154</v>
      </c>
      <c r="D1194" s="14" t="n">
        <f aca="false">SIN(A1194)^3</f>
        <v>0.802051039221684</v>
      </c>
      <c r="E1194" s="14" t="n">
        <f aca="false">Tabla14[[#This Row],[( sin(0.5*k0*W*cos θ)/cos θ )²]]*Tabla14[[#This Row],[J0(k0*L*sin θ)]]*Tabla14[[#This Row],[sin³ θ]]</f>
        <v>0.40653366835576</v>
      </c>
    </row>
    <row r="1195" customFormat="false" ht="15" hidden="false" customHeight="false" outlineLevel="0" collapsed="false">
      <c r="A1195" s="14" t="n">
        <f aca="false">A1194+0.001</f>
        <v>1.19299999999998</v>
      </c>
      <c r="B1195" s="14" t="n">
        <f aca="false">(SIN(0.5*'Parche Rectangular'!$C$9*'Parche Rectangular'!$C$12*COS(A1195))/COS(A1195))^2</f>
        <v>0.861313022469365</v>
      </c>
      <c r="C1195" s="14" t="n">
        <f aca="false">BESSELJ('Parche Rectangular'!$C$9*'Parche Rectangular'!$C$16*SIN(A1195),0)</f>
        <v>0.588315423556792</v>
      </c>
      <c r="D1195" s="14" t="n">
        <f aca="false">SIN(A1195)^3</f>
        <v>0.803007907776185</v>
      </c>
      <c r="E1195" s="14" t="n">
        <f aca="false">Tabla14[[#This Row],[( sin(0.5*k0*W*cos θ)/cos θ )²]]*Tabla14[[#This Row],[J0(k0*L*sin θ)]]*Tabla14[[#This Row],[sin³ θ]]</f>
        <v>0.406903166768012</v>
      </c>
    </row>
    <row r="1196" customFormat="false" ht="15" hidden="false" customHeight="false" outlineLevel="0" collapsed="false">
      <c r="A1196" s="14" t="n">
        <f aca="false">A1195+0.001</f>
        <v>1.19399999999998</v>
      </c>
      <c r="B1196" s="14" t="n">
        <f aca="false">(SIN(0.5*'Parche Rectangular'!$C$9*'Parche Rectangular'!$C$12*COS(A1196))/COS(A1196))^2</f>
        <v>0.861490944492967</v>
      </c>
      <c r="C1196" s="14" t="n">
        <f aca="false">BESSELJ('Parche Rectangular'!$C$9*'Parche Rectangular'!$C$16*SIN(A1196),0)</f>
        <v>0.588027262350082</v>
      </c>
      <c r="D1196" s="14" t="n">
        <f aca="false">SIN(A1196)^3</f>
        <v>0.803963126138896</v>
      </c>
      <c r="E1196" s="14" t="n">
        <f aca="false">Tabla14[[#This Row],[( sin(0.5*k0*W*cos θ)/cos θ )²]]*Tabla14[[#This Row],[J0(k0*L*sin θ)]]*Tabla14[[#This Row],[sin³ θ]]</f>
        <v>0.407271770383669</v>
      </c>
    </row>
    <row r="1197" customFormat="false" ht="15" hidden="false" customHeight="false" outlineLevel="0" collapsed="false">
      <c r="A1197" s="14" t="n">
        <f aca="false">A1196+0.001</f>
        <v>1.19499999999998</v>
      </c>
      <c r="B1197" s="14" t="n">
        <f aca="false">(SIN(0.5*'Parche Rectangular'!$C$9*'Parche Rectangular'!$C$12*COS(A1197))/COS(A1197))^2</f>
        <v>0.861668516945232</v>
      </c>
      <c r="C1197" s="14" t="n">
        <f aca="false">BESSELJ('Parche Rectangular'!$C$9*'Parche Rectangular'!$C$16*SIN(A1197),0)</f>
        <v>0.587739771948768</v>
      </c>
      <c r="D1197" s="14" t="n">
        <f aca="false">SIN(A1197)^3</f>
        <v>0.804916687923303</v>
      </c>
      <c r="E1197" s="14" t="n">
        <f aca="false">Tabla14[[#This Row],[( sin(0.5*k0*W*cos θ)/cos θ )²]]*Tabla14[[#This Row],[J0(k0*L*sin θ)]]*Tabla14[[#This Row],[sin³ θ]]</f>
        <v>0.407639478097757</v>
      </c>
    </row>
    <row r="1198" customFormat="false" ht="15" hidden="false" customHeight="false" outlineLevel="0" collapsed="false">
      <c r="A1198" s="14" t="n">
        <f aca="false">A1197+0.001</f>
        <v>1.19599999999998</v>
      </c>
      <c r="B1198" s="14" t="n">
        <f aca="false">(SIN(0.5*'Parche Rectangular'!$C$9*'Parche Rectangular'!$C$12*COS(A1198))/COS(A1198))^2</f>
        <v>0.861845738932466</v>
      </c>
      <c r="C1198" s="14" t="n">
        <f aca="false">BESSELJ('Parche Rectangular'!$C$9*'Parche Rectangular'!$C$16*SIN(A1198),0)</f>
        <v>0.587452953129095</v>
      </c>
      <c r="D1198" s="14" t="n">
        <f aca="false">SIN(A1198)^3</f>
        <v>0.805868586752226</v>
      </c>
      <c r="E1198" s="14" t="n">
        <f aca="false">Tabla14[[#This Row],[( sin(0.5*k0*W*cos θ)/cos θ )²]]*Tabla14[[#This Row],[J0(k0*L*sin θ)]]*Tabla14[[#This Row],[sin³ θ]]</f>
        <v>0.408006288813146</v>
      </c>
    </row>
    <row r="1199" customFormat="false" ht="15" hidden="false" customHeight="false" outlineLevel="0" collapsed="false">
      <c r="A1199" s="14" t="n">
        <f aca="false">A1198+0.001</f>
        <v>1.19699999999998</v>
      </c>
      <c r="B1199" s="14" t="n">
        <f aca="false">(SIN(0.5*'Parche Rectangular'!$C$9*'Parche Rectangular'!$C$12*COS(A1199))/COS(A1199))^2</f>
        <v>0.862022609562377</v>
      </c>
      <c r="C1199" s="14" t="n">
        <f aca="false">BESSELJ('Parche Rectangular'!$C$9*'Parche Rectangular'!$C$16*SIN(A1199),0)</f>
        <v>0.587166806664818</v>
      </c>
      <c r="D1199" s="14" t="n">
        <f aca="false">SIN(A1199)^3</f>
        <v>0.806818816257871</v>
      </c>
      <c r="E1199" s="14" t="n">
        <f aca="false">Tabla14[[#This Row],[( sin(0.5*k0*W*cos θ)/cos θ )²]]*Tabla14[[#This Row],[J0(k0*L*sin θ)]]*Tabla14[[#This Row],[sin³ θ]]</f>
        <v>0.408372201440535</v>
      </c>
    </row>
    <row r="1200" customFormat="false" ht="15" hidden="false" customHeight="false" outlineLevel="0" collapsed="false">
      <c r="A1200" s="14" t="n">
        <f aca="false">A1199+0.001</f>
        <v>1.19799999999998</v>
      </c>
      <c r="B1200" s="14" t="n">
        <f aca="false">(SIN(0.5*'Parche Rectangular'!$C$9*'Parche Rectangular'!$C$12*COS(A1200))/COS(A1200))^2</f>
        <v>0.862199127944085</v>
      </c>
      <c r="C1200" s="14" t="n">
        <f aca="false">BESSELJ('Parche Rectangular'!$C$9*'Parche Rectangular'!$C$16*SIN(A1200),0)</f>
        <v>0.586881333327199</v>
      </c>
      <c r="D1200" s="14" t="n">
        <f aca="false">SIN(A1200)^3</f>
        <v>0.807767370081882</v>
      </c>
      <c r="E1200" s="14" t="n">
        <f aca="false">Tabla14[[#This Row],[( sin(0.5*k0*W*cos θ)/cos θ )²]]*Tabla14[[#This Row],[J0(k0*L*sin θ)]]*Tabla14[[#This Row],[sin³ θ]]</f>
        <v>0.408737214898419</v>
      </c>
    </row>
    <row r="1201" customFormat="false" ht="15" hidden="false" customHeight="false" outlineLevel="0" collapsed="false">
      <c r="A1201" s="14" t="n">
        <f aca="false">A1200+0.001</f>
        <v>1.19899999999998</v>
      </c>
      <c r="B1201" s="14" t="n">
        <f aca="false">(SIN(0.5*'Parche Rectangular'!$C$9*'Parche Rectangular'!$C$12*COS(A1201))/COS(A1201))^2</f>
        <v>0.862375293188126</v>
      </c>
      <c r="C1201" s="14" t="n">
        <f aca="false">BESSELJ('Parche Rectangular'!$C$9*'Parche Rectangular'!$C$16*SIN(A1201),0)</f>
        <v>0.586596533885012</v>
      </c>
      <c r="D1201" s="14" t="n">
        <f aca="false">SIN(A1201)^3</f>
        <v>0.808714241875399</v>
      </c>
      <c r="E1201" s="14" t="n">
        <f aca="false">Tabla14[[#This Row],[( sin(0.5*k0*W*cos θ)/cos θ )²]]*Tabla14[[#This Row],[J0(k0*L*sin θ)]]*Tabla14[[#This Row],[sin³ θ]]</f>
        <v>0.409101328113081</v>
      </c>
    </row>
    <row r="1202" customFormat="false" ht="15" hidden="false" customHeight="false" outlineLevel="0" collapsed="false">
      <c r="A1202" s="14" t="n">
        <f aca="false">A1201+0.001</f>
        <v>1.19999999999998</v>
      </c>
      <c r="B1202" s="14" t="n">
        <f aca="false">(SIN(0.5*'Parche Rectangular'!$C$9*'Parche Rectangular'!$C$12*COS(A1202))/COS(A1202))^2</f>
        <v>0.862551104406461</v>
      </c>
      <c r="C1202" s="14" t="n">
        <f aca="false">BESSELJ('Parche Rectangular'!$C$9*'Parche Rectangular'!$C$16*SIN(A1202),0)</f>
        <v>0.586312409104547</v>
      </c>
      <c r="D1202" s="14" t="n">
        <f aca="false">SIN(A1202)^3</f>
        <v>0.809659425299113</v>
      </c>
      <c r="E1202" s="14" t="n">
        <f aca="false">Tabla14[[#This Row],[( sin(0.5*k0*W*cos θ)/cos θ )²]]*Tabla14[[#This Row],[J0(k0*L*sin θ)]]*Tabla14[[#This Row],[sin³ θ]]</f>
        <v>0.409464540018564</v>
      </c>
    </row>
    <row r="1203" customFormat="false" ht="15" hidden="false" customHeight="false" outlineLevel="0" collapsed="false">
      <c r="A1203" s="14" t="n">
        <f aca="false">A1202+0.001</f>
        <v>1.20099999999998</v>
      </c>
      <c r="B1203" s="14" t="n">
        <f aca="false">(SIN(0.5*'Parche Rectangular'!$C$9*'Parche Rectangular'!$C$12*COS(A1203))/COS(A1203))^2</f>
        <v>0.862726560712477</v>
      </c>
      <c r="C1203" s="14" t="n">
        <f aca="false">BESSELJ('Parche Rectangular'!$C$9*'Parche Rectangular'!$C$16*SIN(A1203),0)</f>
        <v>0.586028959749607</v>
      </c>
      <c r="D1203" s="14" t="n">
        <f aca="false">SIN(A1203)^3</f>
        <v>0.81060291402332</v>
      </c>
      <c r="E1203" s="14" t="n">
        <f aca="false">Tabla14[[#This Row],[( sin(0.5*k0*W*cos θ)/cos θ )²]]*Tabla14[[#This Row],[J0(k0*L*sin θ)]]*Tabla14[[#This Row],[sin³ θ]]</f>
        <v>0.409826849556652</v>
      </c>
    </row>
    <row r="1204" customFormat="false" ht="15" hidden="false" customHeight="false" outlineLevel="0" collapsed="false">
      <c r="A1204" s="14" t="n">
        <f aca="false">A1203+0.001</f>
        <v>1.20199999999998</v>
      </c>
      <c r="B1204" s="14" t="n">
        <f aca="false">(SIN(0.5*'Parche Rectangular'!$C$9*'Parche Rectangular'!$C$12*COS(A1204))/COS(A1204))^2</f>
        <v>0.862901661221005</v>
      </c>
      <c r="C1204" s="14" t="n">
        <f aca="false">BESSELJ('Parche Rectangular'!$C$9*'Parche Rectangular'!$C$16*SIN(A1204),0)</f>
        <v>0.585746186581516</v>
      </c>
      <c r="D1204" s="14" t="n">
        <f aca="false">SIN(A1204)^3</f>
        <v>0.811544701727976</v>
      </c>
      <c r="E1204" s="14" t="n">
        <f aca="false">Tabla14[[#This Row],[( sin(0.5*k0*W*cos θ)/cos θ )²]]*Tabla14[[#This Row],[J0(k0*L*sin θ)]]*Tabla14[[#This Row],[sin³ θ]]</f>
        <v>0.410188255676849</v>
      </c>
    </row>
    <row r="1205" customFormat="false" ht="15" hidden="false" customHeight="false" outlineLevel="0" collapsed="false">
      <c r="A1205" s="14" t="n">
        <f aca="false">A1204+0.001</f>
        <v>1.20299999999998</v>
      </c>
      <c r="B1205" s="14" t="n">
        <f aca="false">(SIN(0.5*'Parche Rectangular'!$C$9*'Parche Rectangular'!$C$12*COS(A1205))/COS(A1205))^2</f>
        <v>0.863076405048313</v>
      </c>
      <c r="C1205" s="14" t="n">
        <f aca="false">BESSELJ('Parche Rectangular'!$C$9*'Parche Rectangular'!$C$16*SIN(A1205),0)</f>
        <v>0.58546409035912</v>
      </c>
      <c r="D1205" s="14" t="n">
        <f aca="false">SIN(A1205)^3</f>
        <v>0.812484782102752</v>
      </c>
      <c r="E1205" s="14" t="n">
        <f aca="false">Tabla14[[#This Row],[( sin(0.5*k0*W*cos θ)/cos θ )²]]*Tabla14[[#This Row],[J0(k0*L*sin θ)]]*Tabla14[[#This Row],[sin³ θ]]</f>
        <v>0.410548757336357</v>
      </c>
    </row>
    <row r="1206" customFormat="false" ht="15" hidden="false" customHeight="false" outlineLevel="0" collapsed="false">
      <c r="A1206" s="14" t="n">
        <f aca="false">A1205+0.001</f>
        <v>1.20399999999998</v>
      </c>
      <c r="B1206" s="14" t="n">
        <f aca="false">(SIN(0.5*'Parche Rectangular'!$C$9*'Parche Rectangular'!$C$12*COS(A1206))/COS(A1206))^2</f>
        <v>0.863250791312123</v>
      </c>
      <c r="C1206" s="14" t="n">
        <f aca="false">BESSELJ('Parche Rectangular'!$C$9*'Parche Rectangular'!$C$16*SIN(A1206),0)</f>
        <v>0.585182671838791</v>
      </c>
      <c r="D1206" s="14" t="n">
        <f aca="false">SIN(A1206)^3</f>
        <v>0.813423148847089</v>
      </c>
      <c r="E1206" s="14" t="n">
        <f aca="false">Tabla14[[#This Row],[( sin(0.5*k0*W*cos θ)/cos θ )²]]*Tabla14[[#This Row],[J0(k0*L*sin θ)]]*Tabla14[[#This Row],[sin³ θ]]</f>
        <v>0.410908353500056</v>
      </c>
    </row>
    <row r="1207" customFormat="false" ht="15" hidden="false" customHeight="false" outlineLevel="0" collapsed="false">
      <c r="A1207" s="14" t="n">
        <f aca="false">A1206+0.001</f>
        <v>1.20499999999998</v>
      </c>
      <c r="B1207" s="14" t="n">
        <f aca="false">(SIN(0.5*'Parche Rectangular'!$C$9*'Parche Rectangular'!$C$12*COS(A1207))/COS(A1207))^2</f>
        <v>0.863424819131613</v>
      </c>
      <c r="C1207" s="14" t="n">
        <f aca="false">BESSELJ('Parche Rectangular'!$C$9*'Parche Rectangular'!$C$16*SIN(A1207),0)</f>
        <v>0.584901931774423</v>
      </c>
      <c r="D1207" s="14" t="n">
        <f aca="false">SIN(A1207)^3</f>
        <v>0.81435979567025</v>
      </c>
      <c r="E1207" s="14" t="n">
        <f aca="false">Tabla14[[#This Row],[( sin(0.5*k0*W*cos θ)/cos θ )²]]*Tabla14[[#This Row],[J0(k0*L*sin θ)]]*Tabla14[[#This Row],[sin³ θ]]</f>
        <v>0.41126704314048</v>
      </c>
    </row>
    <row r="1208" customFormat="false" ht="15" hidden="false" customHeight="false" outlineLevel="0" collapsed="false">
      <c r="A1208" s="14" t="n">
        <f aca="false">A1207+0.001</f>
        <v>1.20599999999998</v>
      </c>
      <c r="B1208" s="14" t="n">
        <f aca="false">(SIN(0.5*'Parche Rectangular'!$C$9*'Parche Rectangular'!$C$12*COS(A1208))/COS(A1208))^2</f>
        <v>0.863598487627425</v>
      </c>
      <c r="C1208" s="14" t="n">
        <f aca="false">BESSELJ('Parche Rectangular'!$C$9*'Parche Rectangular'!$C$16*SIN(A1208),0)</f>
        <v>0.584621870917444</v>
      </c>
      <c r="D1208" s="14" t="n">
        <f aca="false">SIN(A1208)^3</f>
        <v>0.815294716291379</v>
      </c>
      <c r="E1208" s="14" t="n">
        <f aca="false">Tabla14[[#This Row],[( sin(0.5*k0*W*cos θ)/cos θ )²]]*Tabla14[[#This Row],[J0(k0*L*sin θ)]]*Tabla14[[#This Row],[sin³ θ]]</f>
        <v>0.411624825237798</v>
      </c>
    </row>
    <row r="1209" customFormat="false" ht="15" hidden="false" customHeight="false" outlineLevel="0" collapsed="false">
      <c r="A1209" s="14" t="n">
        <f aca="false">A1208+0.001</f>
        <v>1.20699999999998</v>
      </c>
      <c r="B1209" s="14" t="n">
        <f aca="false">(SIN(0.5*'Parche Rectangular'!$C$9*'Parche Rectangular'!$C$12*COS(A1209))/COS(A1209))^2</f>
        <v>0.863771795921671</v>
      </c>
      <c r="C1209" s="14" t="n">
        <f aca="false">BESSELJ('Parche Rectangular'!$C$9*'Parche Rectangular'!$C$16*SIN(A1209),0)</f>
        <v>0.584342490016811</v>
      </c>
      <c r="D1209" s="14" t="n">
        <f aca="false">SIN(A1209)^3</f>
        <v>0.816227904439549</v>
      </c>
      <c r="E1209" s="14" t="n">
        <f aca="false">Tabla14[[#This Row],[( sin(0.5*k0*W*cos θ)/cos θ )²]]*Tabla14[[#This Row],[J0(k0*L*sin θ)]]*Tabla14[[#This Row],[sin³ θ]]</f>
        <v>0.411981698779792</v>
      </c>
    </row>
    <row r="1210" customFormat="false" ht="15" hidden="false" customHeight="false" outlineLevel="0" collapsed="false">
      <c r="A1210" s="14" t="n">
        <f aca="false">A1209+0.001</f>
        <v>1.20799999999998</v>
      </c>
      <c r="B1210" s="14" t="n">
        <f aca="false">(SIN(0.5*'Parche Rectangular'!$C$9*'Parche Rectangular'!$C$12*COS(A1210))/COS(A1210))^2</f>
        <v>0.863944743137939</v>
      </c>
      <c r="C1210" s="14" t="n">
        <f aca="false">BESSELJ('Parche Rectangular'!$C$9*'Parche Rectangular'!$C$16*SIN(A1210),0)</f>
        <v>0.584063789819017</v>
      </c>
      <c r="D1210" s="14" t="n">
        <f aca="false">SIN(A1210)^3</f>
        <v>0.817159353853825</v>
      </c>
      <c r="E1210" s="14" t="n">
        <f aca="false">Tabla14[[#This Row],[( sin(0.5*k0*W*cos θ)/cos θ )²]]*Tabla14[[#This Row],[J0(k0*L*sin θ)]]*Tabla14[[#This Row],[sin³ θ]]</f>
        <v>0.412337662761831</v>
      </c>
    </row>
    <row r="1211" customFormat="false" ht="15" hidden="false" customHeight="false" outlineLevel="0" collapsed="false">
      <c r="A1211" s="14" t="n">
        <f aca="false">A1210+0.001</f>
        <v>1.20899999999998</v>
      </c>
      <c r="B1211" s="14" t="n">
        <f aca="false">(SIN(0.5*'Parche Rectangular'!$C$9*'Parche Rectangular'!$C$12*COS(A1211))/COS(A1211))^2</f>
        <v>0.864117328401301</v>
      </c>
      <c r="C1211" s="14" t="n">
        <f aca="false">BESSELJ('Parche Rectangular'!$C$9*'Parche Rectangular'!$C$16*SIN(A1211),0)</f>
        <v>0.583785771068091</v>
      </c>
      <c r="D1211" s="14" t="n">
        <f aca="false">SIN(A1211)^3</f>
        <v>0.818089058283309</v>
      </c>
      <c r="E1211" s="14" t="n">
        <f aca="false">Tabla14[[#This Row],[( sin(0.5*k0*W*cos θ)/cos θ )²]]*Tabla14[[#This Row],[J0(k0*L*sin θ)]]*Tabla14[[#This Row],[sin³ θ]]</f>
        <v>0.412692716186854</v>
      </c>
    </row>
    <row r="1212" customFormat="false" ht="15" hidden="false" customHeight="false" outlineLevel="0" collapsed="false">
      <c r="A1212" s="14" t="n">
        <f aca="false">A1211+0.001</f>
        <v>1.20999999999998</v>
      </c>
      <c r="B1212" s="14" t="n">
        <f aca="false">(SIN(0.5*'Parche Rectangular'!$C$9*'Parche Rectangular'!$C$12*COS(A1212))/COS(A1212))^2</f>
        <v>0.86428955083832</v>
      </c>
      <c r="C1212" s="14" t="n">
        <f aca="false">BESSELJ('Parche Rectangular'!$C$9*'Parche Rectangular'!$C$16*SIN(A1212),0)</f>
        <v>0.583508434505603</v>
      </c>
      <c r="D1212" s="14" t="n">
        <f aca="false">SIN(A1212)^3</f>
        <v>0.8190170114872</v>
      </c>
      <c r="E1212" s="14" t="n">
        <f aca="false">Tabla14[[#This Row],[( sin(0.5*k0*W*cos θ)/cos θ )²]]*Tabla14[[#This Row],[J0(k0*L*sin θ)]]*Tabla14[[#This Row],[sin³ θ]]</f>
        <v>0.413046858065345</v>
      </c>
    </row>
    <row r="1213" customFormat="false" ht="15" hidden="false" customHeight="false" outlineLevel="0" collapsed="false">
      <c r="A1213" s="14" t="n">
        <f aca="false">A1212+0.001</f>
        <v>1.21099999999998</v>
      </c>
      <c r="B1213" s="14" t="n">
        <f aca="false">(SIN(0.5*'Parche Rectangular'!$C$9*'Parche Rectangular'!$C$12*COS(A1213))/COS(A1213))^2</f>
        <v>0.864461409577055</v>
      </c>
      <c r="C1213" s="14" t="n">
        <f aca="false">BESSELJ('Parche Rectangular'!$C$9*'Parche Rectangular'!$C$16*SIN(A1213),0)</f>
        <v>0.583231780870664</v>
      </c>
      <c r="D1213" s="14" t="n">
        <f aca="false">SIN(A1213)^3</f>
        <v>0.819943207234848</v>
      </c>
      <c r="E1213" s="14" t="n">
        <f aca="false">Tabla14[[#This Row],[( sin(0.5*k0*W*cos θ)/cos θ )²]]*Tabla14[[#This Row],[J0(k0*L*sin θ)]]*Tabla14[[#This Row],[sin³ θ]]</f>
        <v>0.413400087415311</v>
      </c>
    </row>
    <row r="1214" customFormat="false" ht="15" hidden="false" customHeight="false" outlineLevel="0" collapsed="false">
      <c r="A1214" s="14" t="n">
        <f aca="false">A1213+0.001</f>
        <v>1.21199999999998</v>
      </c>
      <c r="B1214" s="14" t="n">
        <f aca="false">(SIN(0.5*'Parche Rectangular'!$C$9*'Parche Rectangular'!$C$12*COS(A1214))/COS(A1214))^2</f>
        <v>0.864632903747067</v>
      </c>
      <c r="C1214" s="14" t="n">
        <f aca="false">BESSELJ('Parche Rectangular'!$C$9*'Parche Rectangular'!$C$16*SIN(A1214),0)</f>
        <v>0.582955810899929</v>
      </c>
      <c r="D1214" s="14" t="n">
        <f aca="false">SIN(A1214)^3</f>
        <v>0.820867639305804</v>
      </c>
      <c r="E1214" s="14" t="n">
        <f aca="false">Tabla14[[#This Row],[( sin(0.5*k0*W*cos θ)/cos θ )²]]*Tabla14[[#This Row],[J0(k0*L*sin θ)]]*Tabla14[[#This Row],[sin³ θ]]</f>
        <v>0.413752403262258</v>
      </c>
    </row>
    <row r="1215" customFormat="false" ht="15" hidden="false" customHeight="false" outlineLevel="0" collapsed="false">
      <c r="A1215" s="14" t="n">
        <f aca="false">A1214+0.001</f>
        <v>1.21299999999998</v>
      </c>
      <c r="B1215" s="14" t="n">
        <f aca="false">(SIN(0.5*'Parche Rectangular'!$C$9*'Parche Rectangular'!$C$12*COS(A1215))/COS(A1215))^2</f>
        <v>0.864804032479429</v>
      </c>
      <c r="C1215" s="14" t="n">
        <f aca="false">BESSELJ('Parche Rectangular'!$C$9*'Parche Rectangular'!$C$16*SIN(A1215),0)</f>
        <v>0.582680525327603</v>
      </c>
      <c r="D1215" s="14" t="n">
        <f aca="false">SIN(A1215)^3</f>
        <v>0.821790301489878</v>
      </c>
      <c r="E1215" s="14" t="n">
        <f aca="false">Tabla14[[#This Row],[( sin(0.5*k0*W*cos θ)/cos θ )²]]*Tabla14[[#This Row],[J0(k0*L*sin θ)]]*Tabla14[[#This Row],[sin³ θ]]</f>
        <v>0.414103804639173</v>
      </c>
    </row>
    <row r="1216" customFormat="false" ht="15" hidden="false" customHeight="false" outlineLevel="0" collapsed="false">
      <c r="A1216" s="14" t="n">
        <f aca="false">A1215+0.001</f>
        <v>1.21399999999998</v>
      </c>
      <c r="B1216" s="14" t="n">
        <f aca="false">(SIN(0.5*'Parche Rectangular'!$C$9*'Parche Rectangular'!$C$12*COS(A1216))/COS(A1216))^2</f>
        <v>0.86497479490673</v>
      </c>
      <c r="C1216" s="14" t="n">
        <f aca="false">BESSELJ('Parche Rectangular'!$C$9*'Parche Rectangular'!$C$16*SIN(A1216),0)</f>
        <v>0.582405924885438</v>
      </c>
      <c r="D1216" s="14" t="n">
        <f aca="false">SIN(A1216)^3</f>
        <v>0.822711187587189</v>
      </c>
      <c r="E1216" s="14" t="n">
        <f aca="false">Tabla14[[#This Row],[( sin(0.5*k0*W*cos θ)/cos θ )²]]*Tabla14[[#This Row],[J0(k0*L*sin θ)]]*Tabla14[[#This Row],[sin³ θ]]</f>
        <v>0.414454290586495</v>
      </c>
    </row>
    <row r="1217" customFormat="false" ht="15" hidden="false" customHeight="false" outlineLevel="0" collapsed="false">
      <c r="A1217" s="14" t="n">
        <f aca="false">A1216+0.001</f>
        <v>1.21499999999998</v>
      </c>
      <c r="B1217" s="14" t="n">
        <f aca="false">(SIN(0.5*'Parche Rectangular'!$C$9*'Parche Rectangular'!$C$12*COS(A1217))/COS(A1217))^2</f>
        <v>0.865145190163082</v>
      </c>
      <c r="C1217" s="14" t="n">
        <f aca="false">BESSELJ('Parche Rectangular'!$C$9*'Parche Rectangular'!$C$16*SIN(A1217),0)</f>
        <v>0.58213201030274</v>
      </c>
      <c r="D1217" s="14" t="n">
        <f aca="false">SIN(A1217)^3</f>
        <v>0.823630291408223</v>
      </c>
      <c r="E1217" s="14" t="n">
        <f aca="false">Tabla14[[#This Row],[( sin(0.5*k0*W*cos θ)/cos θ )²]]*Tabla14[[#This Row],[J0(k0*L*sin θ)]]*Tabla14[[#This Row],[sin³ θ]]</f>
        <v>0.414803860152094</v>
      </c>
    </row>
    <row r="1218" customFormat="false" ht="15" hidden="false" customHeight="false" outlineLevel="0" collapsed="false">
      <c r="A1218" s="14" t="n">
        <f aca="false">A1217+0.001</f>
        <v>1.21599999999998</v>
      </c>
      <c r="B1218" s="14" t="n">
        <f aca="false">(SIN(0.5*'Parche Rectangular'!$C$9*'Parche Rectangular'!$C$12*COS(A1218))/COS(A1218))^2</f>
        <v>0.865315217384125</v>
      </c>
      <c r="C1218" s="14" t="n">
        <f aca="false">BESSELJ('Parche Rectangular'!$C$9*'Parche Rectangular'!$C$16*SIN(A1218),0)</f>
        <v>0.581858782306371</v>
      </c>
      <c r="D1218" s="14" t="n">
        <f aca="false">SIN(A1218)^3</f>
        <v>0.824547606773883</v>
      </c>
      <c r="E1218" s="14" t="n">
        <f aca="false">Tabla14[[#This Row],[( sin(0.5*k0*W*cos θ)/cos θ )²]]*Tabla14[[#This Row],[J0(k0*L*sin θ)]]*Tabla14[[#This Row],[sin³ θ]]</f>
        <v>0.415152512391253</v>
      </c>
    </row>
    <row r="1219" customFormat="false" ht="15" hidden="false" customHeight="false" outlineLevel="0" collapsed="false">
      <c r="A1219" s="14" t="n">
        <f aca="false">A1218+0.001</f>
        <v>1.21699999999998</v>
      </c>
      <c r="B1219" s="14" t="n">
        <f aca="false">(SIN(0.5*'Parche Rectangular'!$C$9*'Parche Rectangular'!$C$12*COS(A1219))/COS(A1219))^2</f>
        <v>0.865484875707038</v>
      </c>
      <c r="C1219" s="14" t="n">
        <f aca="false">BESSELJ('Parche Rectangular'!$C$9*'Parche Rectangular'!$C$16*SIN(A1219),0)</f>
        <v>0.581586241620748</v>
      </c>
      <c r="D1219" s="14" t="n">
        <f aca="false">SIN(A1219)^3</f>
        <v>0.825463127515545</v>
      </c>
      <c r="E1219" s="14" t="n">
        <f aca="false">Tabla14[[#This Row],[( sin(0.5*k0*W*cos θ)/cos θ )²]]*Tabla14[[#This Row],[J0(k0*L*sin θ)]]*Tabla14[[#This Row],[sin³ θ]]</f>
        <v>0.415500246366636</v>
      </c>
    </row>
    <row r="1220" customFormat="false" ht="15" hidden="false" customHeight="false" outlineLevel="0" collapsed="false">
      <c r="A1220" s="14" t="n">
        <f aca="false">A1219+0.001</f>
        <v>1.21799999999998</v>
      </c>
      <c r="B1220" s="14" t="n">
        <f aca="false">(SIN(0.5*'Parche Rectangular'!$C$9*'Parche Rectangular'!$C$12*COS(A1220))/COS(A1220))^2</f>
        <v>0.865654164270542</v>
      </c>
      <c r="C1220" s="14" t="n">
        <f aca="false">BESSELJ('Parche Rectangular'!$C$9*'Parche Rectangular'!$C$16*SIN(A1220),0)</f>
        <v>0.581314388967851</v>
      </c>
      <c r="D1220" s="14" t="n">
        <f aca="false">SIN(A1220)^3</f>
        <v>0.826376847475109</v>
      </c>
      <c r="E1220" s="14" t="n">
        <f aca="false">Tabla14[[#This Row],[( sin(0.5*k0*W*cos θ)/cos θ )²]]*Tabla14[[#This Row],[J0(k0*L*sin θ)]]*Tabla14[[#This Row],[sin³ θ]]</f>
        <v>0.415847061148272</v>
      </c>
    </row>
    <row r="1221" customFormat="false" ht="15" hidden="false" customHeight="false" outlineLevel="0" collapsed="false">
      <c r="A1221" s="14" t="n">
        <f aca="false">A1220+0.001</f>
        <v>1.21899999999998</v>
      </c>
      <c r="B1221" s="14" t="n">
        <f aca="false">(SIN(0.5*'Parche Rectangular'!$C$9*'Parche Rectangular'!$C$12*COS(A1221))/COS(A1221))^2</f>
        <v>0.865823082214905</v>
      </c>
      <c r="C1221" s="14" t="n">
        <f aca="false">BESSELJ('Parche Rectangular'!$C$9*'Parche Rectangular'!$C$16*SIN(A1221),0)</f>
        <v>0.581043225067222</v>
      </c>
      <c r="D1221" s="14" t="n">
        <f aca="false">SIN(A1221)^3</f>
        <v>0.827288760505053</v>
      </c>
      <c r="E1221" s="14" t="n">
        <f aca="false">Tabla14[[#This Row],[( sin(0.5*k0*W*cos θ)/cos θ )²]]*Tabla14[[#This Row],[J0(k0*L*sin θ)]]*Tabla14[[#This Row],[sin³ θ]]</f>
        <v>0.416192955813525</v>
      </c>
    </row>
    <row r="1222" customFormat="false" ht="15" hidden="false" customHeight="false" outlineLevel="0" collapsed="false">
      <c r="A1222" s="14" t="n">
        <f aca="false">A1221+0.001</f>
        <v>1.21999999999998</v>
      </c>
      <c r="B1222" s="14" t="n">
        <f aca="false">(SIN(0.5*'Parche Rectangular'!$C$9*'Parche Rectangular'!$C$12*COS(A1222))/COS(A1222))^2</f>
        <v>0.865991628681955</v>
      </c>
      <c r="C1222" s="14" t="n">
        <f aca="false">BESSELJ('Parche Rectangular'!$C$9*'Parche Rectangular'!$C$16*SIN(A1222),0)</f>
        <v>0.580772750635967</v>
      </c>
      <c r="D1222" s="14" t="n">
        <f aca="false">SIN(A1222)^3</f>
        <v>0.82819886046849</v>
      </c>
      <c r="E1222" s="14" t="n">
        <f aca="false">Tabla14[[#This Row],[( sin(0.5*k0*W*cos θ)/cos θ )²]]*Tabla14[[#This Row],[J0(k0*L*sin θ)]]*Tabla14[[#This Row],[sin³ θ]]</f>
        <v>0.416537929447078</v>
      </c>
    </row>
    <row r="1223" customFormat="false" ht="15" hidden="false" customHeight="false" outlineLevel="0" collapsed="false">
      <c r="A1223" s="14" t="n">
        <f aca="false">A1222+0.001</f>
        <v>1.22099999999998</v>
      </c>
      <c r="B1223" s="14" t="n">
        <f aca="false">(SIN(0.5*'Parche Rectangular'!$C$9*'Parche Rectangular'!$C$12*COS(A1223))/COS(A1223))^2</f>
        <v>0.86615980281508</v>
      </c>
      <c r="C1223" s="14" t="n">
        <f aca="false">BESSELJ('Parche Rectangular'!$C$9*'Parche Rectangular'!$C$16*SIN(A1223),0)</f>
        <v>0.580502966388763</v>
      </c>
      <c r="D1223" s="14" t="n">
        <f aca="false">SIN(A1223)^3</f>
        <v>0.829107141239216</v>
      </c>
      <c r="E1223" s="14" t="n">
        <f aca="false">Tabla14[[#This Row],[( sin(0.5*k0*W*cos θ)/cos θ )²]]*Tabla14[[#This Row],[J0(k0*L*sin θ)]]*Tabla14[[#This Row],[sin³ θ]]</f>
        <v>0.416881981140903</v>
      </c>
    </row>
    <row r="1224" customFormat="false" ht="15" hidden="false" customHeight="false" outlineLevel="0" collapsed="false">
      <c r="A1224" s="14" t="n">
        <f aca="false">A1223+0.001</f>
        <v>1.22199999999998</v>
      </c>
      <c r="B1224" s="14" t="n">
        <f aca="false">(SIN(0.5*'Parche Rectangular'!$C$9*'Parche Rectangular'!$C$12*COS(A1224))/COS(A1224))^2</f>
        <v>0.866327603759237</v>
      </c>
      <c r="C1224" s="14" t="n">
        <f aca="false">BESSELJ('Parche Rectangular'!$C$9*'Parche Rectangular'!$C$16*SIN(A1224),0)</f>
        <v>0.580233873037855</v>
      </c>
      <c r="D1224" s="14" t="n">
        <f aca="false">SIN(A1224)^3</f>
        <v>0.830013596701765</v>
      </c>
      <c r="E1224" s="14" t="n">
        <f aca="false">Tabla14[[#This Row],[( sin(0.5*k0*W*cos θ)/cos θ )²]]*Tabla14[[#This Row],[J0(k0*L*sin θ)]]*Tabla14[[#This Row],[sin³ θ]]</f>
        <v>0.417225109994237</v>
      </c>
    </row>
    <row r="1225" customFormat="false" ht="15" hidden="false" customHeight="false" outlineLevel="0" collapsed="false">
      <c r="A1225" s="14" t="n">
        <f aca="false">A1224+0.001</f>
        <v>1.22299999999998</v>
      </c>
      <c r="B1225" s="14" t="n">
        <f aca="false">(SIN(0.5*'Parche Rectangular'!$C$9*'Parche Rectangular'!$C$12*COS(A1225))/COS(A1225))^2</f>
        <v>0.86649503066096</v>
      </c>
      <c r="C1225" s="14" t="n">
        <f aca="false">BESSELJ('Parche Rectangular'!$C$9*'Parche Rectangular'!$C$16*SIN(A1225),0)</f>
        <v>0.579965471293063</v>
      </c>
      <c r="D1225" s="14" t="n">
        <f aca="false">SIN(A1225)^3</f>
        <v>0.830918220751462</v>
      </c>
      <c r="E1225" s="14" t="n">
        <f aca="false">Tabla14[[#This Row],[( sin(0.5*k0*W*cos θ)/cos θ )²]]*Tabla14[[#This Row],[J0(k0*L*sin θ)]]*Tabla14[[#This Row],[sin³ θ]]</f>
        <v>0.417567315113563</v>
      </c>
    </row>
    <row r="1226" customFormat="false" ht="15" hidden="false" customHeight="false" outlineLevel="0" collapsed="false">
      <c r="A1226" s="14" t="n">
        <f aca="false">A1225+0.001</f>
        <v>1.22399999999998</v>
      </c>
      <c r="B1226" s="14" t="n">
        <f aca="false">(SIN(0.5*'Parche Rectangular'!$C$9*'Parche Rectangular'!$C$12*COS(A1226))/COS(A1226))^2</f>
        <v>0.866662082668363</v>
      </c>
      <c r="C1226" s="14" t="n">
        <f aca="false">BESSELJ('Parche Rectangular'!$C$9*'Parche Rectangular'!$C$16*SIN(A1226),0)</f>
        <v>0.579697761861782</v>
      </c>
      <c r="D1226" s="14" t="n">
        <f aca="false">SIN(A1226)^3</f>
        <v>0.831821007294476</v>
      </c>
      <c r="E1226" s="14" t="n">
        <f aca="false">Tabla14[[#This Row],[( sin(0.5*k0*W*cos θ)/cos θ )²]]*Tabla14[[#This Row],[J0(k0*L*sin θ)]]*Tabla14[[#This Row],[sin³ θ]]</f>
        <v>0.417908595612582</v>
      </c>
    </row>
    <row r="1227" customFormat="false" ht="15" hidden="false" customHeight="false" outlineLevel="0" collapsed="false">
      <c r="A1227" s="14" t="n">
        <f aca="false">A1226+0.001</f>
        <v>1.22499999999998</v>
      </c>
      <c r="B1227" s="14" t="n">
        <f aca="false">(SIN(0.5*'Parche Rectangular'!$C$9*'Parche Rectangular'!$C$12*COS(A1227))/COS(A1227))^2</f>
        <v>0.86682875893115</v>
      </c>
      <c r="C1227" s="14" t="n">
        <f aca="false">BESSELJ('Parche Rectangular'!$C$9*'Parche Rectangular'!$C$16*SIN(A1227),0)</f>
        <v>0.579430745448986</v>
      </c>
      <c r="D1227" s="14" t="n">
        <f aca="false">SIN(A1227)^3</f>
        <v>0.832721950247875</v>
      </c>
      <c r="E1227" s="14" t="n">
        <f aca="false">Tabla14[[#This Row],[( sin(0.5*k0*W*cos θ)/cos θ )²]]*Tabla14[[#This Row],[J0(k0*L*sin θ)]]*Tabla14[[#This Row],[sin³ θ]]</f>
        <v>0.418248950612188</v>
      </c>
    </row>
    <row r="1228" customFormat="false" ht="15" hidden="false" customHeight="false" outlineLevel="0" collapsed="false">
      <c r="A1228" s="14" t="n">
        <f aca="false">A1227+0.001</f>
        <v>1.22599999999998</v>
      </c>
      <c r="B1228" s="14" t="n">
        <f aca="false">(SIN(0.5*'Parche Rectangular'!$C$9*'Parche Rectangular'!$C$12*COS(A1228))/COS(A1228))^2</f>
        <v>0.866995058600622</v>
      </c>
      <c r="C1228" s="14" t="n">
        <f aca="false">BESSELJ('Parche Rectangular'!$C$9*'Parche Rectangular'!$C$16*SIN(A1228),0)</f>
        <v>0.579164422757232</v>
      </c>
      <c r="D1228" s="14" t="n">
        <f aca="false">SIN(A1228)^3</f>
        <v>0.833621043539673</v>
      </c>
      <c r="E1228" s="14" t="n">
        <f aca="false">Tabla14[[#This Row],[( sin(0.5*k0*W*cos θ)/cos θ )²]]*Tabla14[[#This Row],[J0(k0*L*sin θ)]]*Tabla14[[#This Row],[sin³ θ]]</f>
        <v>0.418588379240446</v>
      </c>
    </row>
    <row r="1229" customFormat="false" ht="15" hidden="false" customHeight="false" outlineLevel="0" collapsed="false">
      <c r="A1229" s="14" t="n">
        <f aca="false">A1228+0.001</f>
        <v>1.22699999999998</v>
      </c>
      <c r="B1229" s="14" t="n">
        <f aca="false">(SIN(0.5*'Parche Rectangular'!$C$9*'Parche Rectangular'!$C$12*COS(A1229))/COS(A1229))^2</f>
        <v>0.867160980829677</v>
      </c>
      <c r="C1229" s="14" t="n">
        <f aca="false">BESSELJ('Parche Rectangular'!$C$9*'Parche Rectangular'!$C$16*SIN(A1229),0)</f>
        <v>0.578898794486656</v>
      </c>
      <c r="D1229" s="14" t="n">
        <f aca="false">SIN(A1229)^3</f>
        <v>0.834518281108888</v>
      </c>
      <c r="E1229" s="14" t="n">
        <f aca="false">Tabla14[[#This Row],[( sin(0.5*k0*W*cos θ)/cos θ )²]]*Tabla14[[#This Row],[J0(k0*L*sin θ)]]*Tabla14[[#This Row],[sin³ θ]]</f>
        <v>0.418926880632566</v>
      </c>
    </row>
    <row r="1230" customFormat="false" ht="15" hidden="false" customHeight="false" outlineLevel="0" collapsed="false">
      <c r="A1230" s="14" t="n">
        <f aca="false">A1229+0.001</f>
        <v>1.22799999999998</v>
      </c>
      <c r="B1230" s="14" t="n">
        <f aca="false">(SIN(0.5*'Parche Rectangular'!$C$9*'Parche Rectangular'!$C$12*COS(A1230))/COS(A1230))^2</f>
        <v>0.867326524772827</v>
      </c>
      <c r="C1230" s="14" t="n">
        <f aca="false">BESSELJ('Parche Rectangular'!$C$9*'Parche Rectangular'!$C$16*SIN(A1230),0)</f>
        <v>0.578633861334987</v>
      </c>
      <c r="D1230" s="14" t="n">
        <f aca="false">SIN(A1230)^3</f>
        <v>0.835413656905594</v>
      </c>
      <c r="E1230" s="14" t="n">
        <f aca="false">Tabla14[[#This Row],[( sin(0.5*k0*W*cos θ)/cos θ )²]]*Tabla14[[#This Row],[J0(k0*L*sin θ)]]*Tabla14[[#This Row],[sin³ θ]]</f>
        <v>0.41926445393088</v>
      </c>
    </row>
    <row r="1231" customFormat="false" ht="15" hidden="false" customHeight="false" outlineLevel="0" collapsed="false">
      <c r="A1231" s="14" t="n">
        <f aca="false">A1230+0.001</f>
        <v>1.22899999999998</v>
      </c>
      <c r="B1231" s="14" t="n">
        <f aca="false">(SIN(0.5*'Parche Rectangular'!$C$9*'Parche Rectangular'!$C$12*COS(A1231))/COS(A1231))^2</f>
        <v>0.867491689586193</v>
      </c>
      <c r="C1231" s="14" t="n">
        <f aca="false">BESSELJ('Parche Rectangular'!$C$9*'Parche Rectangular'!$C$16*SIN(A1231),0)</f>
        <v>0.578369623997538</v>
      </c>
      <c r="D1231" s="14" t="n">
        <f aca="false">SIN(A1231)^3</f>
        <v>0.836307164890969</v>
      </c>
      <c r="E1231" s="14" t="n">
        <f aca="false">Tabla14[[#This Row],[( sin(0.5*k0*W*cos θ)/cos θ )²]]*Tabla14[[#This Row],[J0(k0*L*sin θ)]]*Tabla14[[#This Row],[sin³ θ]]</f>
        <v>0.419601098284814</v>
      </c>
    </row>
    <row r="1232" customFormat="false" ht="15" hidden="false" customHeight="false" outlineLevel="0" collapsed="false">
      <c r="A1232" s="14" t="n">
        <f aca="false">A1231+0.001</f>
        <v>1.22999999999998</v>
      </c>
      <c r="B1232" s="14" t="n">
        <f aca="false">(SIN(0.5*'Parche Rectangular'!$C$9*'Parche Rectangular'!$C$12*COS(A1232))/COS(A1232))^2</f>
        <v>0.867656474427521</v>
      </c>
      <c r="C1232" s="14" t="n">
        <f aca="false">BESSELJ('Parche Rectangular'!$C$9*'Parche Rectangular'!$C$16*SIN(A1232),0)</f>
        <v>0.578106083167216</v>
      </c>
      <c r="D1232" s="14" t="n">
        <f aca="false">SIN(A1232)^3</f>
        <v>0.837198799037353</v>
      </c>
      <c r="E1232" s="14" t="n">
        <f aca="false">Tabla14[[#This Row],[( sin(0.5*k0*W*cos θ)/cos θ )²]]*Tabla14[[#This Row],[J0(k0*L*sin θ)]]*Tabla14[[#This Row],[sin³ θ]]</f>
        <v>0.419936812850865</v>
      </c>
    </row>
    <row r="1233" customFormat="false" ht="15" hidden="false" customHeight="false" outlineLevel="0" collapsed="false">
      <c r="A1233" s="14" t="n">
        <f aca="false">A1232+0.001</f>
        <v>1.23099999999998</v>
      </c>
      <c r="B1233" s="14" t="n">
        <f aca="false">(SIN(0.5*'Parche Rectangular'!$C$9*'Parche Rectangular'!$C$12*COS(A1233))/COS(A1233))^2</f>
        <v>0.867820878456183</v>
      </c>
      <c r="C1233" s="14" t="n">
        <f aca="false">BESSELJ('Parche Rectangular'!$C$9*'Parche Rectangular'!$C$16*SIN(A1233),0)</f>
        <v>0.577843239534521</v>
      </c>
      <c r="D1233" s="14" t="n">
        <f aca="false">SIN(A1233)^3</f>
        <v>0.838088553328295</v>
      </c>
      <c r="E1233" s="14" t="n">
        <f aca="false">Tabla14[[#This Row],[( sin(0.5*k0*W*cos θ)/cos θ )²]]*Tabla14[[#This Row],[J0(k0*L*sin θ)]]*Tabla14[[#This Row],[sin³ θ]]</f>
        <v>0.420271596792577</v>
      </c>
    </row>
    <row r="1234" customFormat="false" ht="15" hidden="false" customHeight="false" outlineLevel="0" collapsed="false">
      <c r="A1234" s="14" t="n">
        <f aca="false">A1233+0.001</f>
        <v>1.23199999999998</v>
      </c>
      <c r="B1234" s="14" t="n">
        <f aca="false">(SIN(0.5*'Parche Rectangular'!$C$9*'Parche Rectangular'!$C$12*COS(A1234))/COS(A1234))^2</f>
        <v>0.867984900833187</v>
      </c>
      <c r="C1234" s="14" t="n">
        <f aca="false">BESSELJ('Parche Rectangular'!$C$9*'Parche Rectangular'!$C$16*SIN(A1234),0)</f>
        <v>0.577581093787552</v>
      </c>
      <c r="D1234" s="14" t="n">
        <f aca="false">SIN(A1234)^3</f>
        <v>0.838976421758611</v>
      </c>
      <c r="E1234" s="14" t="n">
        <f aca="false">Tabla14[[#This Row],[( sin(0.5*k0*W*cos θ)/cos θ )²]]*Tabla14[[#This Row],[J0(k0*L*sin θ)]]*Tabla14[[#This Row],[sin³ θ]]</f>
        <v>0.420605449280513</v>
      </c>
    </row>
    <row r="1235" customFormat="false" ht="15" hidden="false" customHeight="false" outlineLevel="0" collapsed="false">
      <c r="A1235" s="14" t="n">
        <f aca="false">A1234+0.001</f>
        <v>1.23299999999998</v>
      </c>
      <c r="B1235" s="14" t="n">
        <f aca="false">(SIN(0.5*'Parche Rectangular'!$C$9*'Parche Rectangular'!$C$12*COS(A1235))/COS(A1235))^2</f>
        <v>0.868148540721178</v>
      </c>
      <c r="C1235" s="14" t="n">
        <f aca="false">BESSELJ('Parche Rectangular'!$C$9*'Parche Rectangular'!$C$16*SIN(A1235),0)</f>
        <v>0.577319646612006</v>
      </c>
      <c r="D1235" s="14" t="n">
        <f aca="false">SIN(A1235)^3</f>
        <v>0.839862398334429</v>
      </c>
      <c r="E1235" s="14" t="n">
        <f aca="false">Tabla14[[#This Row],[( sin(0.5*k0*W*cos θ)/cos θ )²]]*Tabla14[[#This Row],[J0(k0*L*sin θ)]]*Tabla14[[#This Row],[sin³ θ]]</f>
        <v>0.420938369492234</v>
      </c>
    </row>
    <row r="1236" customFormat="false" ht="15" hidden="false" customHeight="false" outlineLevel="0" collapsed="false">
      <c r="A1236" s="14" t="n">
        <f aca="false">A1235+0.001</f>
        <v>1.23399999999998</v>
      </c>
      <c r="B1236" s="14" t="n">
        <f aca="false">(SIN(0.5*'Parche Rectangular'!$C$9*'Parche Rectangular'!$C$12*COS(A1236))/COS(A1236))^2</f>
        <v>0.868311797284452</v>
      </c>
      <c r="C1236" s="14" t="n">
        <f aca="false">BESSELJ('Parche Rectangular'!$C$9*'Parche Rectangular'!$C$16*SIN(A1236),0)</f>
        <v>0.577058898691182</v>
      </c>
      <c r="D1236" s="14" t="n">
        <f aca="false">SIN(A1236)^3</f>
        <v>0.84074647707325</v>
      </c>
      <c r="E1236" s="14" t="n">
        <f aca="false">Tabla14[[#This Row],[( sin(0.5*k0*W*cos θ)/cos θ )²]]*Tabla14[[#This Row],[J0(k0*L*sin θ)]]*Tabla14[[#This Row],[sin³ θ]]</f>
        <v>0.421270356612267</v>
      </c>
    </row>
    <row r="1237" customFormat="false" ht="15" hidden="false" customHeight="false" outlineLevel="0" collapsed="false">
      <c r="A1237" s="14" t="n">
        <f aca="false">A1236+0.001</f>
        <v>1.23499999999997</v>
      </c>
      <c r="B1237" s="14" t="n">
        <f aca="false">(SIN(0.5*'Parche Rectangular'!$C$9*'Parche Rectangular'!$C$12*COS(A1237))/COS(A1237))^2</f>
        <v>0.868474669688956</v>
      </c>
      <c r="C1237" s="14" t="n">
        <f aca="false">BESSELJ('Parche Rectangular'!$C$9*'Parche Rectangular'!$C$16*SIN(A1237),0)</f>
        <v>0.576798850705987</v>
      </c>
      <c r="D1237" s="14" t="n">
        <f aca="false">SIN(A1237)^3</f>
        <v>0.841628652003988</v>
      </c>
      <c r="E1237" s="14" t="n">
        <f aca="false">Tabla14[[#This Row],[( sin(0.5*k0*W*cos θ)/cos θ )²]]*Tabla14[[#This Row],[J0(k0*L*sin θ)]]*Tabla14[[#This Row],[sin³ θ]]</f>
        <v>0.421601409832086</v>
      </c>
    </row>
    <row r="1238" customFormat="false" ht="15" hidden="false" customHeight="false" outlineLevel="0" collapsed="false">
      <c r="A1238" s="14" t="n">
        <f aca="false">A1237+0.001</f>
        <v>1.23599999999997</v>
      </c>
      <c r="B1238" s="14" t="n">
        <f aca="false">(SIN(0.5*'Parche Rectangular'!$C$9*'Parche Rectangular'!$C$12*COS(A1238))/COS(A1238))^2</f>
        <v>0.868637157102298</v>
      </c>
      <c r="C1238" s="14" t="n">
        <f aca="false">BESSELJ('Parche Rectangular'!$C$9*'Parche Rectangular'!$C$16*SIN(A1238),0)</f>
        <v>0.576539503334933</v>
      </c>
      <c r="D1238" s="14" t="n">
        <f aca="false">SIN(A1238)^3</f>
        <v>0.842508917167034</v>
      </c>
      <c r="E1238" s="14" t="n">
        <f aca="false">Tabla14[[#This Row],[( sin(0.5*k0*W*cos θ)/cos θ )²]]*Tabla14[[#This Row],[J0(k0*L*sin θ)]]*Tabla14[[#This Row],[sin³ θ]]</f>
        <v>0.421931528350083</v>
      </c>
    </row>
    <row r="1239" customFormat="false" ht="15" hidden="false" customHeight="false" outlineLevel="0" collapsed="false">
      <c r="A1239" s="14" t="n">
        <f aca="false">A1238+0.001</f>
        <v>1.23699999999997</v>
      </c>
      <c r="B1239" s="14" t="n">
        <f aca="false">(SIN(0.5*'Parche Rectangular'!$C$9*'Parche Rectangular'!$C$12*COS(A1239))/COS(A1239))^2</f>
        <v>0.868799258693752</v>
      </c>
      <c r="C1239" s="14" t="n">
        <f aca="false">BESSELJ('Parche Rectangular'!$C$9*'Parche Rectangular'!$C$16*SIN(A1239),0)</f>
        <v>0.576280857254141</v>
      </c>
      <c r="D1239" s="14" t="n">
        <f aca="false">SIN(A1239)^3</f>
        <v>0.843387266614299</v>
      </c>
      <c r="E1239" s="14" t="n">
        <f aca="false">Tabla14[[#This Row],[( sin(0.5*k0*W*cos θ)/cos θ )²]]*Tabla14[[#This Row],[J0(k0*L*sin θ)]]*Tabla14[[#This Row],[sin³ θ]]</f>
        <v>0.422260711371544</v>
      </c>
    </row>
    <row r="1240" customFormat="false" ht="15" hidden="false" customHeight="false" outlineLevel="0" collapsed="false">
      <c r="A1240" s="14" t="n">
        <f aca="false">A1239+0.001</f>
        <v>1.23799999999997</v>
      </c>
      <c r="B1240" s="14" t="n">
        <f aca="false">(SIN(0.5*'Parche Rectangular'!$C$9*'Parche Rectangular'!$C$12*COS(A1240))/COS(A1240))^2</f>
        <v>0.868960973634265</v>
      </c>
      <c r="C1240" s="14" t="n">
        <f aca="false">BESSELJ('Parche Rectangular'!$C$9*'Parche Rectangular'!$C$16*SIN(A1240),0)</f>
        <v>0.576022913137349</v>
      </c>
      <c r="D1240" s="14" t="n">
        <f aca="false">SIN(A1240)^3</f>
        <v>0.844263694409269</v>
      </c>
      <c r="E1240" s="14" t="n">
        <f aca="false">Tabla14[[#This Row],[( sin(0.5*k0*W*cos θ)/cos θ )²]]*Tabla14[[#This Row],[J0(k0*L*sin θ)]]*Tabla14[[#This Row],[sin³ θ]]</f>
        <v>0.422588958108619</v>
      </c>
    </row>
    <row r="1241" customFormat="false" ht="15" hidden="false" customHeight="false" outlineLevel="0" collapsed="false">
      <c r="A1241" s="14" t="n">
        <f aca="false">A1240+0.001</f>
        <v>1.23899999999997</v>
      </c>
      <c r="B1241" s="14" t="n">
        <f aca="false">(SIN(0.5*'Parche Rectangular'!$C$9*'Parche Rectangular'!$C$12*COS(A1241))/COS(A1241))^2</f>
        <v>0.869122301096463</v>
      </c>
      <c r="C1241" s="14" t="n">
        <f aca="false">BESSELJ('Parche Rectangular'!$C$9*'Parche Rectangular'!$C$16*SIN(A1241),0)</f>
        <v>0.575765671655907</v>
      </c>
      <c r="D1241" s="14" t="n">
        <f aca="false">SIN(A1241)^3</f>
        <v>0.845138194627057</v>
      </c>
      <c r="E1241" s="14" t="n">
        <f aca="false">Tabla14[[#This Row],[( sin(0.5*k0*W*cos θ)/cos θ )²]]*Tabla14[[#This Row],[J0(k0*L*sin θ)]]*Tabla14[[#This Row],[sin³ θ]]</f>
        <v>0.422916267780302</v>
      </c>
    </row>
    <row r="1242" customFormat="false" ht="15" hidden="false" customHeight="false" outlineLevel="0" collapsed="false">
      <c r="A1242" s="14" t="n">
        <f aca="false">A1241+0.001</f>
        <v>1.23999999999997</v>
      </c>
      <c r="B1242" s="14" t="n">
        <f aca="false">(SIN(0.5*'Parche Rectangular'!$C$9*'Parche Rectangular'!$C$12*COS(A1242))/COS(A1242))^2</f>
        <v>0.869283240254657</v>
      </c>
      <c r="C1242" s="14" t="n">
        <f aca="false">BESSELJ('Parche Rectangular'!$C$9*'Parche Rectangular'!$C$16*SIN(A1242),0)</f>
        <v>0.575509133478785</v>
      </c>
      <c r="D1242" s="14" t="n">
        <f aca="false">SIN(A1242)^3</f>
        <v>0.846010761354454</v>
      </c>
      <c r="E1242" s="14" t="n">
        <f aca="false">Tabla14[[#This Row],[( sin(0.5*k0*W*cos θ)/cos θ )²]]*Tabla14[[#This Row],[J0(k0*L*sin θ)]]*Tabla14[[#This Row],[sin³ θ]]</f>
        <v>0.423242639612401</v>
      </c>
    </row>
    <row r="1243" customFormat="false" ht="15" hidden="false" customHeight="false" outlineLevel="0" collapsed="false">
      <c r="A1243" s="14" t="n">
        <f aca="false">A1242+0.001</f>
        <v>1.24099999999997</v>
      </c>
      <c r="B1243" s="14" t="n">
        <f aca="false">(SIN(0.5*'Parche Rectangular'!$C$9*'Parche Rectangular'!$C$12*COS(A1243))/COS(A1243))^2</f>
        <v>0.869443790284852</v>
      </c>
      <c r="C1243" s="14" t="n">
        <f aca="false">BESSELJ('Parche Rectangular'!$C$9*'Parche Rectangular'!$C$16*SIN(A1243),0)</f>
        <v>0.575253299272573</v>
      </c>
      <c r="D1243" s="14" t="n">
        <f aca="false">SIN(A1243)^3</f>
        <v>0.846881388689976</v>
      </c>
      <c r="E1243" s="14" t="n">
        <f aca="false">Tabla14[[#This Row],[( sin(0.5*k0*W*cos θ)/cos θ )²]]*Tabla14[[#This Row],[J0(k0*L*sin θ)]]*Tabla14[[#This Row],[sin³ θ]]</f>
        <v>0.423568072837512</v>
      </c>
    </row>
    <row r="1244" customFormat="false" ht="15" hidden="false" customHeight="false" outlineLevel="0" collapsed="false">
      <c r="A1244" s="14" t="n">
        <f aca="false">A1243+0.001</f>
        <v>1.24199999999997</v>
      </c>
      <c r="B1244" s="14" t="n">
        <f aca="false">(SIN(0.5*'Parche Rectangular'!$C$9*'Parche Rectangular'!$C$12*COS(A1244))/COS(A1244))^2</f>
        <v>0.86960395036475</v>
      </c>
      <c r="C1244" s="14" t="n">
        <f aca="false">BESSELJ('Parche Rectangular'!$C$9*'Parche Rectangular'!$C$16*SIN(A1244),0)</f>
        <v>0.574998169701485</v>
      </c>
      <c r="D1244" s="14" t="n">
        <f aca="false">SIN(A1244)^3</f>
        <v>0.847750070743922</v>
      </c>
      <c r="E1244" s="14" t="n">
        <f aca="false">Tabla14[[#This Row],[( sin(0.5*k0*W*cos θ)/cos θ )²]]*Tabla14[[#This Row],[J0(k0*L*sin θ)]]*Tabla14[[#This Row],[sin³ θ]]</f>
        <v>0.423892566694994</v>
      </c>
    </row>
    <row r="1245" customFormat="false" ht="15" hidden="false" customHeight="false" outlineLevel="0" collapsed="false">
      <c r="A1245" s="14" t="n">
        <f aca="false">A1244+0.001</f>
        <v>1.24299999999997</v>
      </c>
      <c r="B1245" s="14" t="n">
        <f aca="false">(SIN(0.5*'Parche Rectangular'!$C$9*'Parche Rectangular'!$C$12*COS(A1245))/COS(A1245))^2</f>
        <v>0.869763719673759</v>
      </c>
      <c r="C1245" s="14" t="n">
        <f aca="false">BESSELJ('Parche Rectangular'!$C$9*'Parche Rectangular'!$C$16*SIN(A1245),0)</f>
        <v>0.574743745427362</v>
      </c>
      <c r="D1245" s="14" t="n">
        <f aca="false">SIN(A1245)^3</f>
        <v>0.848616801638423</v>
      </c>
      <c r="E1245" s="14" t="n">
        <f aca="false">Tabla14[[#This Row],[( sin(0.5*k0*W*cos θ)/cos θ )²]]*Tabla14[[#This Row],[J0(k0*L*sin θ)]]*Tabla14[[#This Row],[sin³ θ]]</f>
        <v>0.424216120430941</v>
      </c>
    </row>
    <row r="1246" customFormat="false" ht="15" hidden="false" customHeight="false" outlineLevel="0" collapsed="false">
      <c r="A1246" s="14" t="n">
        <f aca="false">A1245+0.001</f>
        <v>1.24399999999997</v>
      </c>
      <c r="B1246" s="14" t="n">
        <f aca="false">(SIN(0.5*'Parche Rectangular'!$C$9*'Parche Rectangular'!$C$12*COS(A1246))/COS(A1246))^2</f>
        <v>0.869923097392995</v>
      </c>
      <c r="C1246" s="14" t="n">
        <f aca="false">BESSELJ('Parche Rectangular'!$C$9*'Parche Rectangular'!$C$16*SIN(A1246),0)</f>
        <v>0.574490027109673</v>
      </c>
      <c r="D1246" s="14" t="n">
        <f aca="false">SIN(A1246)^3</f>
        <v>0.849481575507487</v>
      </c>
      <c r="E1246" s="14" t="n">
        <f aca="false">Tabla14[[#This Row],[( sin(0.5*k0*W*cos θ)/cos θ )²]]*Tabla14[[#This Row],[J0(k0*L*sin θ)]]*Tabla14[[#This Row],[sin³ θ]]</f>
        <v>0.424538733298158</v>
      </c>
    </row>
    <row r="1247" customFormat="false" ht="15" hidden="false" customHeight="false" outlineLevel="0" collapsed="false">
      <c r="A1247" s="14" t="n">
        <f aca="false">A1246+0.001</f>
        <v>1.24499999999997</v>
      </c>
      <c r="B1247" s="14" t="n">
        <f aca="false">(SIN(0.5*'Parche Rectangular'!$C$9*'Parche Rectangular'!$C$12*COS(A1247))/COS(A1247))^2</f>
        <v>0.870082082705295</v>
      </c>
      <c r="C1247" s="14" t="n">
        <f aca="false">BESSELJ('Parche Rectangular'!$C$9*'Parche Rectangular'!$C$16*SIN(A1247),0)</f>
        <v>0.574237015405518</v>
      </c>
      <c r="D1247" s="14" t="n">
        <f aca="false">SIN(A1247)^3</f>
        <v>0.85034438649706</v>
      </c>
      <c r="E1247" s="14" t="n">
        <f aca="false">Tabla14[[#This Row],[( sin(0.5*k0*W*cos θ)/cos θ )²]]*Tabla14[[#This Row],[J0(k0*L*sin θ)]]*Tabla14[[#This Row],[sin³ θ]]</f>
        <v>0.424860404556132</v>
      </c>
    </row>
    <row r="1248" customFormat="false" ht="15" hidden="false" customHeight="false" outlineLevel="0" collapsed="false">
      <c r="A1248" s="14" t="n">
        <f aca="false">A1247+0.001</f>
        <v>1.24599999999997</v>
      </c>
      <c r="B1248" s="14" t="n">
        <f aca="false">(SIN(0.5*'Parche Rectangular'!$C$9*'Parche Rectangular'!$C$12*COS(A1248))/COS(A1248))^2</f>
        <v>0.870240674795221</v>
      </c>
      <c r="C1248" s="14" t="n">
        <f aca="false">BESSELJ('Parche Rectangular'!$C$9*'Parche Rectangular'!$C$16*SIN(A1248),0)</f>
        <v>0.573984710969632</v>
      </c>
      <c r="D1248" s="14" t="n">
        <f aca="false">SIN(A1248)^3</f>
        <v>0.851205228765068</v>
      </c>
      <c r="E1248" s="14" t="n">
        <f aca="false">Tabla14[[#This Row],[( sin(0.5*k0*W*cos θ)/cos θ )²]]*Tabla14[[#This Row],[J0(k0*L*sin θ)]]*Tabla14[[#This Row],[sin³ θ]]</f>
        <v>0.425181133471005</v>
      </c>
    </row>
    <row r="1249" customFormat="false" ht="15" hidden="false" customHeight="false" outlineLevel="0" collapsed="false">
      <c r="A1249" s="14" t="n">
        <f aca="false">A1248+0.001</f>
        <v>1.24699999999997</v>
      </c>
      <c r="B1249" s="14" t="n">
        <f aca="false">(SIN(0.5*'Parche Rectangular'!$C$9*'Parche Rectangular'!$C$12*COS(A1249))/COS(A1249))^2</f>
        <v>0.870398872849059</v>
      </c>
      <c r="C1249" s="14" t="n">
        <f aca="false">BESSELJ('Parche Rectangular'!$C$9*'Parche Rectangular'!$C$16*SIN(A1249),0)</f>
        <v>0.573733114454387</v>
      </c>
      <c r="D1249" s="14" t="n">
        <f aca="false">SIN(A1249)^3</f>
        <v>0.852064096481473</v>
      </c>
      <c r="E1249" s="14" t="n">
        <f aca="false">Tabla14[[#This Row],[( sin(0.5*k0*W*cos θ)/cos θ )²]]*Tabla14[[#This Row],[J0(k0*L*sin θ)]]*Tabla14[[#This Row],[sin³ θ]]</f>
        <v>0.42550091931555</v>
      </c>
    </row>
    <row r="1250" customFormat="false" ht="15" hidden="false" customHeight="false" outlineLevel="0" collapsed="false">
      <c r="A1250" s="14" t="n">
        <f aca="false">A1249+0.001</f>
        <v>1.24799999999997</v>
      </c>
      <c r="B1250" s="14" t="n">
        <f aca="false">(SIN(0.5*'Parche Rectangular'!$C$9*'Parche Rectangular'!$C$12*COS(A1250))/COS(A1250))^2</f>
        <v>0.870556676054838</v>
      </c>
      <c r="C1250" s="14" t="n">
        <f aca="false">BESSELJ('Parche Rectangular'!$C$9*'Parche Rectangular'!$C$16*SIN(A1250),0)</f>
        <v>0.573482226509795</v>
      </c>
      <c r="D1250" s="14" t="n">
        <f aca="false">SIN(A1250)^3</f>
        <v>0.852920983828321</v>
      </c>
      <c r="E1250" s="14" t="n">
        <f aca="false">Tabla14[[#This Row],[( sin(0.5*k0*W*cos θ)/cos θ )²]]*Tabla14[[#This Row],[J0(k0*L*sin θ)]]*Tabla14[[#This Row],[sin³ θ]]</f>
        <v>0.42581976136914</v>
      </c>
    </row>
    <row r="1251" customFormat="false" ht="15" hidden="false" customHeight="false" outlineLevel="0" collapsed="false">
      <c r="A1251" s="14" t="n">
        <f aca="false">A1250+0.001</f>
        <v>1.24899999999997</v>
      </c>
      <c r="B1251" s="14" t="n">
        <f aca="false">(SIN(0.5*'Parche Rectangular'!$C$9*'Parche Rectangular'!$C$12*COS(A1251))/COS(A1251))^2</f>
        <v>0.870714083602328</v>
      </c>
      <c r="C1251" s="14" t="n">
        <f aca="false">BESSELJ('Parche Rectangular'!$C$9*'Parche Rectangular'!$C$16*SIN(A1251),0)</f>
        <v>0.573232047783508</v>
      </c>
      <c r="D1251" s="14" t="n">
        <f aca="false">SIN(A1251)^3</f>
        <v>0.853775884999792</v>
      </c>
      <c r="E1251" s="14" t="n">
        <f aca="false">Tabla14[[#This Row],[( sin(0.5*k0*W*cos θ)/cos θ )²]]*Tabla14[[#This Row],[J0(k0*L*sin θ)]]*Tabla14[[#This Row],[sin³ θ]]</f>
        <v>0.426137658917726</v>
      </c>
    </row>
    <row r="1252" customFormat="false" ht="15" hidden="false" customHeight="false" outlineLevel="0" collapsed="false">
      <c r="A1252" s="14" t="n">
        <f aca="false">A1251+0.001</f>
        <v>1.24999999999997</v>
      </c>
      <c r="B1252" s="14" t="n">
        <f aca="false">(SIN(0.5*'Parche Rectangular'!$C$9*'Parche Rectangular'!$C$12*COS(A1252))/COS(A1252))^2</f>
        <v>0.870871094683048</v>
      </c>
      <c r="C1252" s="14" t="n">
        <f aca="false">BESSELJ('Parche Rectangular'!$C$9*'Parche Rectangular'!$C$16*SIN(A1252),0)</f>
        <v>0.572982578920827</v>
      </c>
      <c r="D1252" s="14" t="n">
        <f aca="false">SIN(A1252)^3</f>
        <v>0.854628794202253</v>
      </c>
      <c r="E1252" s="14" t="n">
        <f aca="false">Tabla14[[#This Row],[( sin(0.5*k0*W*cos θ)/cos θ )²]]*Tabla14[[#This Row],[J0(k0*L*sin θ)]]*Tabla14[[#This Row],[sin³ θ]]</f>
        <v>0.426454611253804</v>
      </c>
    </row>
    <row r="1253" customFormat="false" ht="15" hidden="false" customHeight="false" outlineLevel="0" collapsed="false">
      <c r="A1253" s="14" t="n">
        <f aca="false">A1252+0.001</f>
        <v>1.25099999999997</v>
      </c>
      <c r="B1253" s="14" t="n">
        <f aca="false">(SIN(0.5*'Parche Rectangular'!$C$9*'Parche Rectangular'!$C$12*COS(A1253))/COS(A1253))^2</f>
        <v>0.871027708490272</v>
      </c>
      <c r="C1253" s="14" t="n">
        <f aca="false">BESSELJ('Parche Rectangular'!$C$9*'Parche Rectangular'!$C$16*SIN(A1253),0)</f>
        <v>0.572733820564695</v>
      </c>
      <c r="D1253" s="14" t="n">
        <f aca="false">SIN(A1253)^3</f>
        <v>0.855479705654306</v>
      </c>
      <c r="E1253" s="14" t="n">
        <f aca="false">Tabla14[[#This Row],[( sin(0.5*k0*W*cos θ)/cos θ )²]]*Tabla14[[#This Row],[J0(k0*L*sin θ)]]*Tabla14[[#This Row],[sin³ θ]]</f>
        <v>0.426770617676393</v>
      </c>
    </row>
    <row r="1254" customFormat="false" ht="15" hidden="false" customHeight="false" outlineLevel="0" collapsed="false">
      <c r="A1254" s="14" t="n">
        <f aca="false">A1253+0.001</f>
        <v>1.25199999999997</v>
      </c>
      <c r="B1254" s="14" t="n">
        <f aca="false">(SIN(0.5*'Parche Rectangular'!$C$9*'Parche Rectangular'!$C$12*COS(A1254))/COS(A1254))^2</f>
        <v>0.871183924219037</v>
      </c>
      <c r="C1254" s="14" t="n">
        <f aca="false">BESSELJ('Parche Rectangular'!$C$9*'Parche Rectangular'!$C$16*SIN(A1254),0)</f>
        <v>0.572485773355711</v>
      </c>
      <c r="D1254" s="14" t="n">
        <f aca="false">SIN(A1254)^3</f>
        <v>0.856328613586839</v>
      </c>
      <c r="E1254" s="14" t="n">
        <f aca="false">Tabla14[[#This Row],[( sin(0.5*k0*W*cos θ)/cos θ )²]]*Tabla14[[#This Row],[J0(k0*L*sin θ)]]*Tabla14[[#This Row],[sin³ θ]]</f>
        <v>0.427085677491005</v>
      </c>
    </row>
    <row r="1255" customFormat="false" ht="15" hidden="false" customHeight="false" outlineLevel="0" collapsed="false">
      <c r="A1255" s="14" t="n">
        <f aca="false">A1254+0.001</f>
        <v>1.25299999999997</v>
      </c>
      <c r="B1255" s="14" t="n">
        <f aca="false">(SIN(0.5*'Parche Rectangular'!$C$9*'Parche Rectangular'!$C$12*COS(A1255))/COS(A1255))^2</f>
        <v>0.871339741066146</v>
      </c>
      <c r="C1255" s="14" t="n">
        <f aca="false">BESSELJ('Parche Rectangular'!$C$9*'Parche Rectangular'!$C$16*SIN(A1255),0)</f>
        <v>0.572238437932122</v>
      </c>
      <c r="D1255" s="14" t="n">
        <f aca="false">SIN(A1255)^3</f>
        <v>0.857175512243076</v>
      </c>
      <c r="E1255" s="14" t="n">
        <f aca="false">Tabla14[[#This Row],[( sin(0.5*k0*W*cos θ)/cos θ )²]]*Tabla14[[#This Row],[J0(k0*L*sin θ)]]*Tabla14[[#This Row],[sin³ θ]]</f>
        <v>0.427399790009617</v>
      </c>
    </row>
    <row r="1256" customFormat="false" ht="15" hidden="false" customHeight="false" outlineLevel="0" collapsed="false">
      <c r="A1256" s="14" t="n">
        <f aca="false">A1255+0.001</f>
        <v>1.25399999999997</v>
      </c>
      <c r="B1256" s="14" t="n">
        <f aca="false">(SIN(0.5*'Parche Rectangular'!$C$9*'Parche Rectangular'!$C$12*COS(A1256))/COS(A1256))^2</f>
        <v>0.87149515823018</v>
      </c>
      <c r="C1256" s="14" t="n">
        <f aca="false">BESSELJ('Parche Rectangular'!$C$9*'Parche Rectangular'!$C$16*SIN(A1256),0)</f>
        <v>0.571991814929834</v>
      </c>
      <c r="D1256" s="14" t="n">
        <f aca="false">SIN(A1256)^3</f>
        <v>0.858020395878627</v>
      </c>
      <c r="E1256" s="14" t="n">
        <f aca="false">Tabla14[[#This Row],[( sin(0.5*k0*W*cos θ)/cos θ )²]]*Tabla14[[#This Row],[J0(k0*L*sin θ)]]*Tabla14[[#This Row],[sin³ θ]]</f>
        <v>0.427712954550645</v>
      </c>
    </row>
    <row r="1257" customFormat="false" ht="15" hidden="false" customHeight="false" outlineLevel="0" collapsed="false">
      <c r="A1257" s="14" t="n">
        <f aca="false">A1256+0.001</f>
        <v>1.25499999999997</v>
      </c>
      <c r="B1257" s="14" t="n">
        <f aca="false">(SIN(0.5*'Parche Rectangular'!$C$9*'Parche Rectangular'!$C$12*COS(A1257))/COS(A1257))^2</f>
        <v>0.871650174911499</v>
      </c>
      <c r="C1257" s="14" t="n">
        <f aca="false">BESSELJ('Parche Rectangular'!$C$9*'Parche Rectangular'!$C$16*SIN(A1257),0)</f>
        <v>0.57174590498241</v>
      </c>
      <c r="D1257" s="14" t="n">
        <f aca="false">SIN(A1257)^3</f>
        <v>0.858863258761537</v>
      </c>
      <c r="E1257" s="14" t="n">
        <f aca="false">Tabla14[[#This Row],[( sin(0.5*k0*W*cos θ)/cos θ )²]]*Tabla14[[#This Row],[J0(k0*L*sin θ)]]*Tabla14[[#This Row],[sin³ θ]]</f>
        <v>0.428025170438917</v>
      </c>
    </row>
    <row r="1258" customFormat="false" ht="15" hidden="false" customHeight="false" outlineLevel="0" collapsed="false">
      <c r="A1258" s="14" t="n">
        <f aca="false">A1257+0.001</f>
        <v>1.25599999999997</v>
      </c>
      <c r="B1258" s="14" t="n">
        <f aca="false">(SIN(0.5*'Parche Rectangular'!$C$9*'Parche Rectangular'!$C$12*COS(A1258))/COS(A1258))^2</f>
        <v>0.871804790312249</v>
      </c>
      <c r="C1258" s="14" t="n">
        <f aca="false">BESSELJ('Parche Rectangular'!$C$9*'Parche Rectangular'!$C$16*SIN(A1258),0)</f>
        <v>0.571500708721074</v>
      </c>
      <c r="D1258" s="14" t="n">
        <f aca="false">SIN(A1258)^3</f>
        <v>0.859704095172336</v>
      </c>
      <c r="E1258" s="14" t="n">
        <f aca="false">Tabla14[[#This Row],[( sin(0.5*k0*W*cos θ)/cos θ )²]]*Tabla14[[#This Row],[J0(k0*L*sin θ)]]*Tabla14[[#This Row],[sin³ θ]]</f>
        <v>0.428336437005642</v>
      </c>
    </row>
    <row r="1259" customFormat="false" ht="15" hidden="false" customHeight="false" outlineLevel="0" collapsed="false">
      <c r="A1259" s="14" t="n">
        <f aca="false">A1258+0.001</f>
        <v>1.25699999999997</v>
      </c>
      <c r="B1259" s="14" t="n">
        <f aca="false">(SIN(0.5*'Parche Rectangular'!$C$9*'Parche Rectangular'!$C$12*COS(A1259))/COS(A1259))^2</f>
        <v>0.871959003636371</v>
      </c>
      <c r="C1259" s="14" t="n">
        <f aca="false">BESSELJ('Parche Rectangular'!$C$9*'Parche Rectangular'!$C$16*SIN(A1259),0)</f>
        <v>0.571256226774713</v>
      </c>
      <c r="D1259" s="14" t="n">
        <f aca="false">SIN(A1259)^3</f>
        <v>0.860542899404091</v>
      </c>
      <c r="E1259" s="14" t="n">
        <f aca="false">Tabla14[[#This Row],[( sin(0.5*k0*W*cos θ)/cos θ )²]]*Tabla14[[#This Row],[J0(k0*L*sin θ)]]*Tabla14[[#This Row],[sin³ θ]]</f>
        <v>0.428646753588387</v>
      </c>
    </row>
    <row r="1260" customFormat="false" ht="15" hidden="false" customHeight="false" outlineLevel="0" collapsed="false">
      <c r="A1260" s="14" t="n">
        <f aca="false">A1259+0.001</f>
        <v>1.25799999999997</v>
      </c>
      <c r="B1260" s="14" t="n">
        <f aca="false">(SIN(0.5*'Parche Rectangular'!$C$9*'Parche Rectangular'!$C$12*COS(A1260))/COS(A1260))^2</f>
        <v>0.872112814089605</v>
      </c>
      <c r="C1260" s="14" t="n">
        <f aca="false">BESSELJ('Parche Rectangular'!$C$9*'Parche Rectangular'!$C$16*SIN(A1260),0)</f>
        <v>0.571012459769881</v>
      </c>
      <c r="D1260" s="14" t="n">
        <f aca="false">SIN(A1260)^3</f>
        <v>0.861379665762451</v>
      </c>
      <c r="E1260" s="14" t="n">
        <f aca="false">Tabla14[[#This Row],[( sin(0.5*k0*W*cos θ)/cos θ )²]]*Tabla14[[#This Row],[J0(k0*L*sin θ)]]*Tabla14[[#This Row],[sin³ θ]]</f>
        <v>0.428956119531045</v>
      </c>
    </row>
    <row r="1261" customFormat="false" ht="15" hidden="false" customHeight="false" outlineLevel="0" collapsed="false">
      <c r="A1261" s="14" t="n">
        <f aca="false">A1260+0.001</f>
        <v>1.25899999999997</v>
      </c>
      <c r="B1261" s="14" t="n">
        <f aca="false">(SIN(0.5*'Parche Rectangular'!$C$9*'Parche Rectangular'!$C$12*COS(A1261))/COS(A1261))^2</f>
        <v>0.872266220879497</v>
      </c>
      <c r="C1261" s="14" t="n">
        <f aca="false">BESSELJ('Parche Rectangular'!$C$9*'Parche Rectangular'!$C$16*SIN(A1261),0)</f>
        <v>0.570769408330801</v>
      </c>
      <c r="D1261" s="14" t="n">
        <f aca="false">SIN(A1261)^3</f>
        <v>0.862214388565699</v>
      </c>
      <c r="E1261" s="14" t="n">
        <f aca="false">Tabla14[[#This Row],[( sin(0.5*k0*W*cos θ)/cos θ )²]]*Tabla14[[#This Row],[J0(k0*L*sin θ)]]*Tabla14[[#This Row],[sin³ θ]]</f>
        <v>0.429264534183807</v>
      </c>
    </row>
    <row r="1262" customFormat="false" ht="15" hidden="false" customHeight="false" outlineLevel="0" collapsed="false">
      <c r="A1262" s="14" t="n">
        <f aca="false">A1261+0.001</f>
        <v>1.25999999999997</v>
      </c>
      <c r="B1262" s="14" t="n">
        <f aca="false">(SIN(0.5*'Parche Rectangular'!$C$9*'Parche Rectangular'!$C$12*COS(A1262))/COS(A1262))^2</f>
        <v>0.872419223215403</v>
      </c>
      <c r="C1262" s="14" t="n">
        <f aca="false">BESSELJ('Parche Rectangular'!$C$9*'Parche Rectangular'!$C$16*SIN(A1262),0)</f>
        <v>0.570527073079368</v>
      </c>
      <c r="D1262" s="14" t="n">
        <f aca="false">SIN(A1262)^3</f>
        <v>0.863047062144804</v>
      </c>
      <c r="E1262" s="14" t="n">
        <f aca="false">Tabla14[[#This Row],[( sin(0.5*k0*W*cos θ)/cos θ )²]]*Tabla14[[#This Row],[J0(k0*L*sin θ)]]*Tabla14[[#This Row],[sin³ θ]]</f>
        <v>0.429571996903139</v>
      </c>
    </row>
    <row r="1263" customFormat="false" ht="15" hidden="false" customHeight="false" outlineLevel="0" collapsed="false">
      <c r="A1263" s="14" t="n">
        <f aca="false">A1262+0.001</f>
        <v>1.26099999999997</v>
      </c>
      <c r="B1263" s="14" t="n">
        <f aca="false">(SIN(0.5*'Parche Rectangular'!$C$9*'Parche Rectangular'!$C$12*COS(A1263))/COS(A1263))^2</f>
        <v>0.872571820308501</v>
      </c>
      <c r="C1263" s="14" t="n">
        <f aca="false">BESSELJ('Parche Rectangular'!$C$9*'Parche Rectangular'!$C$16*SIN(A1263),0)</f>
        <v>0.570285454635151</v>
      </c>
      <c r="D1263" s="14" t="n">
        <f aca="false">SIN(A1263)^3</f>
        <v>0.863877680843465</v>
      </c>
      <c r="E1263" s="14" t="n">
        <f aca="false">Tabla14[[#This Row],[( sin(0.5*k0*W*cos θ)/cos θ )²]]*Tabla14[[#This Row],[J0(k0*L*sin θ)]]*Tabla14[[#This Row],[sin³ θ]]</f>
        <v>0.429878507051748</v>
      </c>
    </row>
    <row r="1264" customFormat="false" ht="15" hidden="false" customHeight="false" outlineLevel="0" collapsed="false">
      <c r="A1264" s="14" t="n">
        <f aca="false">A1263+0.001</f>
        <v>1.26199999999997</v>
      </c>
      <c r="B1264" s="14" t="n">
        <f aca="false">(SIN(0.5*'Parche Rectangular'!$C$9*'Parche Rectangular'!$C$12*COS(A1264))/COS(A1264))^2</f>
        <v>0.87272401137179</v>
      </c>
      <c r="C1264" s="14" t="n">
        <f aca="false">BESSELJ('Parche Rectangular'!$C$9*'Parche Rectangular'!$C$16*SIN(A1264),0)</f>
        <v>0.570044553615394</v>
      </c>
      <c r="D1264" s="14" t="n">
        <f aca="false">SIN(A1264)^3</f>
        <v>0.864706239018161</v>
      </c>
      <c r="E1264" s="14" t="n">
        <f aca="false">Tabla14[[#This Row],[( sin(0.5*k0*W*cos θ)/cos θ )²]]*Tabla14[[#This Row],[J0(k0*L*sin θ)]]*Tabla14[[#This Row],[sin³ θ]]</f>
        <v>0.430184063998556</v>
      </c>
    </row>
    <row r="1265" customFormat="false" ht="15" hidden="false" customHeight="false" outlineLevel="0" collapsed="false">
      <c r="A1265" s="14" t="n">
        <f aca="false">A1264+0.001</f>
        <v>1.26299999999997</v>
      </c>
      <c r="B1265" s="14" t="n">
        <f aca="false">(SIN(0.5*'Parche Rectangular'!$C$9*'Parche Rectangular'!$C$12*COS(A1265))/COS(A1265))^2</f>
        <v>0.872875795620101</v>
      </c>
      <c r="C1265" s="14" t="n">
        <f aca="false">BESSELJ('Parche Rectangular'!$C$9*'Parche Rectangular'!$C$16*SIN(A1265),0)</f>
        <v>0.569804370635024</v>
      </c>
      <c r="D1265" s="14" t="n">
        <f aca="false">SIN(A1265)^3</f>
        <v>0.865532731038205</v>
      </c>
      <c r="E1265" s="14" t="n">
        <f aca="false">Tabla14[[#This Row],[( sin(0.5*k0*W*cos θ)/cos θ )²]]*Tabla14[[#This Row],[J0(k0*L*sin θ)]]*Tabla14[[#This Row],[sin³ θ]]</f>
        <v>0.430488667118671</v>
      </c>
    </row>
    <row r="1266" customFormat="false" ht="15" hidden="false" customHeight="false" outlineLevel="0" collapsed="false">
      <c r="A1266" s="14" t="n">
        <f aca="false">A1265+0.001</f>
        <v>1.26399999999997</v>
      </c>
      <c r="B1266" s="14" t="n">
        <f aca="false">(SIN(0.5*'Parche Rectangular'!$C$9*'Parche Rectangular'!$C$12*COS(A1266))/COS(A1266))^2</f>
        <v>0.873027172270104</v>
      </c>
      <c r="C1266" s="14" t="n">
        <f aca="false">BESSELJ('Parche Rectangular'!$C$9*'Parche Rectangular'!$C$16*SIN(A1266),0)</f>
        <v>0.569564906306648</v>
      </c>
      <c r="D1266" s="14" t="n">
        <f aca="false">SIN(A1266)^3</f>
        <v>0.866357151285785</v>
      </c>
      <c r="E1266" s="14" t="n">
        <f aca="false">Tabla14[[#This Row],[( sin(0.5*k0*W*cos θ)/cos θ )²]]*Tabla14[[#This Row],[J0(k0*L*sin θ)]]*Tabla14[[#This Row],[sin³ θ]]</f>
        <v>0.430792315793364</v>
      </c>
    </row>
    <row r="1267" customFormat="false" ht="15" hidden="false" customHeight="false" outlineLevel="0" collapsed="false">
      <c r="A1267" s="14" t="n">
        <f aca="false">A1266+0.001</f>
        <v>1.26499999999997</v>
      </c>
      <c r="B1267" s="14" t="n">
        <f aca="false">(SIN(0.5*'Parche Rectangular'!$C$9*'Parche Rectangular'!$C$12*COS(A1267))/COS(A1267))^2</f>
        <v>0.873178140540307</v>
      </c>
      <c r="C1267" s="14" t="n">
        <f aca="false">BESSELJ('Parche Rectangular'!$C$9*'Parche Rectangular'!$C$16*SIN(A1267),0)</f>
        <v>0.56932616124056</v>
      </c>
      <c r="D1267" s="14" t="n">
        <f aca="false">SIN(A1267)^3</f>
        <v>0.867179494156021</v>
      </c>
      <c r="E1267" s="14" t="n">
        <f aca="false">Tabla14[[#This Row],[( sin(0.5*k0*W*cos θ)/cos θ )²]]*Tabla14[[#This Row],[J0(k0*L*sin θ)]]*Tabla14[[#This Row],[sin³ θ]]</f>
        <v>0.43109500941003</v>
      </c>
    </row>
    <row r="1268" customFormat="false" ht="15" hidden="false" customHeight="false" outlineLevel="0" collapsed="false">
      <c r="A1268" s="14" t="n">
        <f aca="false">A1267+0.001</f>
        <v>1.26599999999997</v>
      </c>
      <c r="B1268" s="14" t="n">
        <f aca="false">(SIN(0.5*'Parche Rectangular'!$C$9*'Parche Rectangular'!$C$12*COS(A1268))/COS(A1268))^2</f>
        <v>0.873328699651072</v>
      </c>
      <c r="C1268" s="14" t="n">
        <f aca="false">BESSELJ('Parche Rectangular'!$C$9*'Parche Rectangular'!$C$16*SIN(A1268),0)</f>
        <v>0.569088136044739</v>
      </c>
      <c r="D1268" s="14" t="n">
        <f aca="false">SIN(A1268)^3</f>
        <v>0.867999754057007</v>
      </c>
      <c r="E1268" s="14" t="n">
        <f aca="false">Tabla14[[#This Row],[( sin(0.5*k0*W*cos θ)/cos θ )²]]*Tabla14[[#This Row],[J0(k0*L*sin θ)]]*Tabla14[[#This Row],[sin³ θ]]</f>
        <v>0.431396747362169</v>
      </c>
    </row>
    <row r="1269" customFormat="false" ht="15" hidden="false" customHeight="false" outlineLevel="0" collapsed="false">
      <c r="A1269" s="14" t="n">
        <f aca="false">A1268+0.001</f>
        <v>1.26699999999997</v>
      </c>
      <c r="B1269" s="14" t="n">
        <f aca="false">(SIN(0.5*'Parche Rectangular'!$C$9*'Parche Rectangular'!$C$12*COS(A1269))/COS(A1269))^2</f>
        <v>0.873478848824614</v>
      </c>
      <c r="C1269" s="14" t="n">
        <f aca="false">BESSELJ('Parche Rectangular'!$C$9*'Parche Rectangular'!$C$16*SIN(A1269),0)</f>
        <v>0.568850831324857</v>
      </c>
      <c r="D1269" s="14" t="n">
        <f aca="false">SIN(A1269)^3</f>
        <v>0.868817925409863</v>
      </c>
      <c r="E1269" s="14" t="n">
        <f aca="false">Tabla14[[#This Row],[( sin(0.5*k0*W*cos θ)/cos θ )²]]*Tabla14[[#This Row],[J0(k0*L*sin θ)]]*Tabla14[[#This Row],[sin³ θ]]</f>
        <v>0.431697529049352</v>
      </c>
    </row>
    <row r="1270" customFormat="false" ht="15" hidden="false" customHeight="false" outlineLevel="0" collapsed="false">
      <c r="A1270" s="14" t="n">
        <f aca="false">A1269+0.001</f>
        <v>1.26799999999997</v>
      </c>
      <c r="B1270" s="14" t="n">
        <f aca="false">(SIN(0.5*'Parche Rectangular'!$C$9*'Parche Rectangular'!$C$12*COS(A1270))/COS(A1270))^2</f>
        <v>0.87362858728501</v>
      </c>
      <c r="C1270" s="14" t="n">
        <f aca="false">BESSELJ('Parche Rectangular'!$C$9*'Parche Rectangular'!$C$16*SIN(A1270),0)</f>
        <v>0.568614247684277</v>
      </c>
      <c r="D1270" s="14" t="n">
        <f aca="false">SIN(A1270)^3</f>
        <v>0.869634002648781</v>
      </c>
      <c r="E1270" s="14" t="n">
        <f aca="false">Tabla14[[#This Row],[( sin(0.5*k0*W*cos θ)/cos θ )²]]*Tabla14[[#This Row],[J0(k0*L*sin θ)]]*Tabla14[[#This Row],[sin³ θ]]</f>
        <v>0.431997353877195</v>
      </c>
    </row>
    <row r="1271" customFormat="false" ht="15" hidden="false" customHeight="false" outlineLevel="0" collapsed="false">
      <c r="A1271" s="14" t="n">
        <f aca="false">A1270+0.001</f>
        <v>1.26899999999997</v>
      </c>
      <c r="B1271" s="14" t="n">
        <f aca="false">(SIN(0.5*'Parche Rectangular'!$C$9*'Parche Rectangular'!$C$12*COS(A1271))/COS(A1271))^2</f>
        <v>0.873777914258205</v>
      </c>
      <c r="C1271" s="14" t="n">
        <f aca="false">BESSELJ('Parche Rectangular'!$C$9*'Parche Rectangular'!$C$16*SIN(A1271),0)</f>
        <v>0.56837838572406</v>
      </c>
      <c r="D1271" s="14" t="n">
        <f aca="false">SIN(A1271)^3</f>
        <v>0.870447980221077</v>
      </c>
      <c r="E1271" s="14" t="n">
        <f aca="false">Tabla14[[#This Row],[( sin(0.5*k0*W*cos θ)/cos θ )²]]*Tabla14[[#This Row],[J0(k0*L*sin θ)]]*Tabla14[[#This Row],[sin³ θ]]</f>
        <v>0.43229622125733</v>
      </c>
    </row>
    <row r="1272" customFormat="false" ht="15" hidden="false" customHeight="false" outlineLevel="0" collapsed="false">
      <c r="A1272" s="14" t="n">
        <f aca="false">A1271+0.001</f>
        <v>1.26999999999997</v>
      </c>
      <c r="B1272" s="14" t="n">
        <f aca="false">(SIN(0.5*'Parche Rectangular'!$C$9*'Parche Rectangular'!$C$12*COS(A1272))/COS(A1272))^2</f>
        <v>0.873926828972018</v>
      </c>
      <c r="C1272" s="14" t="n">
        <f aca="false">BESSELJ('Parche Rectangular'!$C$9*'Parche Rectangular'!$C$16*SIN(A1272),0)</f>
        <v>0.568143246042961</v>
      </c>
      <c r="D1272" s="14" t="n">
        <f aca="false">SIN(A1272)^3</f>
        <v>0.871259852587236</v>
      </c>
      <c r="E1272" s="14" t="n">
        <f aca="false">Tabla14[[#This Row],[( sin(0.5*k0*W*cos θ)/cos θ )²]]*Tabla14[[#This Row],[J0(k0*L*sin θ)]]*Tabla14[[#This Row],[sin³ θ]]</f>
        <v>0.432594130607373</v>
      </c>
    </row>
    <row r="1273" customFormat="false" ht="15" hidden="false" customHeight="false" outlineLevel="0" collapsed="false">
      <c r="A1273" s="14" t="n">
        <f aca="false">A1272+0.001</f>
        <v>1.27099999999997</v>
      </c>
      <c r="B1273" s="14" t="n">
        <f aca="false">(SIN(0.5*'Parche Rectangular'!$C$9*'Parche Rectangular'!$C$12*COS(A1273))/COS(A1273))^2</f>
        <v>0.874075330656146</v>
      </c>
      <c r="C1273" s="14" t="n">
        <f aca="false">BESSELJ('Parche Rectangular'!$C$9*'Parche Rectangular'!$C$16*SIN(A1273),0)</f>
        <v>0.567908829237443</v>
      </c>
      <c r="D1273" s="14" t="n">
        <f aca="false">SIN(A1273)^3</f>
        <v>0.872069614220961</v>
      </c>
      <c r="E1273" s="14" t="n">
        <f aca="false">Tabla14[[#This Row],[( sin(0.5*k0*W*cos θ)/cos θ )²]]*Tabla14[[#This Row],[J0(k0*L*sin θ)]]*Tabla14[[#This Row],[sin³ θ]]</f>
        <v>0.4328910813509</v>
      </c>
    </row>
    <row r="1274" customFormat="false" ht="15" hidden="false" customHeight="false" outlineLevel="0" collapsed="false">
      <c r="A1274" s="14" t="n">
        <f aca="false">A1273+0.001</f>
        <v>1.27199999999997</v>
      </c>
      <c r="B1274" s="14" t="n">
        <f aca="false">(SIN(0.5*'Parche Rectangular'!$C$9*'Parche Rectangular'!$C$12*COS(A1274))/COS(A1274))^2</f>
        <v>0.874223418542173</v>
      </c>
      <c r="C1274" s="14" t="n">
        <f aca="false">BESSELJ('Parche Rectangular'!$C$9*'Parche Rectangular'!$C$16*SIN(A1274),0)</f>
        <v>0.567675135901665</v>
      </c>
      <c r="D1274" s="14" t="n">
        <f aca="false">SIN(A1274)^3</f>
        <v>0.872877259609221</v>
      </c>
      <c r="E1274" s="14" t="n">
        <f aca="false">Tabla14[[#This Row],[( sin(0.5*k0*W*cos θ)/cos θ )²]]*Tabla14[[#This Row],[J0(k0*L*sin θ)]]*Tabla14[[#This Row],[sin³ θ]]</f>
        <v>0.433187072917414</v>
      </c>
    </row>
    <row r="1275" customFormat="false" ht="15" hidden="false" customHeight="false" outlineLevel="0" collapsed="false">
      <c r="A1275" s="14" t="n">
        <f aca="false">A1274+0.001</f>
        <v>1.27299999999997</v>
      </c>
      <c r="B1275" s="14" t="n">
        <f aca="false">(SIN(0.5*'Parche Rectangular'!$C$9*'Parche Rectangular'!$C$12*COS(A1275))/COS(A1275))^2</f>
        <v>0.874371091863577</v>
      </c>
      <c r="C1275" s="14" t="n">
        <f aca="false">BESSELJ('Parche Rectangular'!$C$9*'Parche Rectangular'!$C$16*SIN(A1275),0)</f>
        <v>0.567442166627499</v>
      </c>
      <c r="D1275" s="14" t="n">
        <f aca="false">SIN(A1275)^3</f>
        <v>0.873682783252297</v>
      </c>
      <c r="E1275" s="14" t="n">
        <f aca="false">Tabla14[[#This Row],[( sin(0.5*k0*W*cos θ)/cos θ )²]]*Tabla14[[#This Row],[J0(k0*L*sin θ)]]*Tabla14[[#This Row],[sin³ θ]]</f>
        <v>0.433482104742318</v>
      </c>
    </row>
    <row r="1276" customFormat="false" ht="15" hidden="false" customHeight="false" outlineLevel="0" collapsed="false">
      <c r="A1276" s="14" t="n">
        <f aca="false">A1275+0.001</f>
        <v>1.27399999999997</v>
      </c>
      <c r="B1276" s="14" t="n">
        <f aca="false">(SIN(0.5*'Parche Rectangular'!$C$9*'Parche Rectangular'!$C$12*COS(A1276))/COS(A1276))^2</f>
        <v>0.874518349855731</v>
      </c>
      <c r="C1276" s="14" t="n">
        <f aca="false">BESSELJ('Parche Rectangular'!$C$9*'Parche Rectangular'!$C$16*SIN(A1276),0)</f>
        <v>0.567209922004522</v>
      </c>
      <c r="D1276" s="14" t="n">
        <f aca="false">SIN(A1276)^3</f>
        <v>0.874486179663836</v>
      </c>
      <c r="E1276" s="14" t="n">
        <f aca="false">Tabla14[[#This Row],[( sin(0.5*k0*W*cos θ)/cos θ )²]]*Tabla14[[#This Row],[J0(k0*L*sin θ)]]*Tabla14[[#This Row],[sin³ θ]]</f>
        <v>0.433776176266885</v>
      </c>
    </row>
    <row r="1277" customFormat="false" ht="15" hidden="false" customHeight="false" outlineLevel="0" collapsed="false">
      <c r="A1277" s="14" t="n">
        <f aca="false">A1276+0.001</f>
        <v>1.27499999999997</v>
      </c>
      <c r="B1277" s="14" t="n">
        <f aca="false">(SIN(0.5*'Parche Rectangular'!$C$9*'Parche Rectangular'!$C$12*COS(A1277))/COS(A1277))^2</f>
        <v>0.874665191755915</v>
      </c>
      <c r="C1277" s="14" t="n">
        <f aca="false">BESSELJ('Parche Rectangular'!$C$9*'Parche Rectangular'!$C$16*SIN(A1277),0)</f>
        <v>0.566978402620024</v>
      </c>
      <c r="D1277" s="14" t="n">
        <f aca="false">SIN(A1277)^3</f>
        <v>0.87528744337089</v>
      </c>
      <c r="E1277" s="14" t="n">
        <f aca="false">Tabla14[[#This Row],[( sin(0.5*k0*W*cos θ)/cos θ )²]]*Tabla14[[#This Row],[J0(k0*L*sin θ)]]*Tabla14[[#This Row],[sin³ θ]]</f>
        <v>0.434069286938229</v>
      </c>
    </row>
    <row r="1278" customFormat="false" ht="15" hidden="false" customHeight="false" outlineLevel="0" collapsed="false">
      <c r="A1278" s="14" t="n">
        <f aca="false">A1277+0.001</f>
        <v>1.27599999999997</v>
      </c>
      <c r="B1278" s="14" t="n">
        <f aca="false">(SIN(0.5*'Parche Rectangular'!$C$9*'Parche Rectangular'!$C$12*COS(A1278))/COS(A1278))^2</f>
        <v>0.874811616803318</v>
      </c>
      <c r="C1278" s="14" t="n">
        <f aca="false">BESSELJ('Parche Rectangular'!$C$9*'Parche Rectangular'!$C$16*SIN(A1278),0)</f>
        <v>0.566747609059009</v>
      </c>
      <c r="D1278" s="14" t="n">
        <f aca="false">SIN(A1278)^3</f>
        <v>0.876086568913968</v>
      </c>
      <c r="E1278" s="14" t="n">
        <f aca="false">Tabla14[[#This Row],[( sin(0.5*k0*W*cos θ)/cos θ )²]]*Tabla14[[#This Row],[J0(k0*L*sin θ)]]*Tabla14[[#This Row],[sin³ θ]]</f>
        <v>0.434361436209278</v>
      </c>
    </row>
    <row r="1279" customFormat="false" ht="15" hidden="false" customHeight="false" outlineLevel="0" collapsed="false">
      <c r="A1279" s="14" t="n">
        <f aca="false">A1278+0.001</f>
        <v>1.27699999999997</v>
      </c>
      <c r="B1279" s="14" t="n">
        <f aca="false">(SIN(0.5*'Parche Rectangular'!$C$9*'Parche Rectangular'!$C$12*COS(A1279))/COS(A1279))^2</f>
        <v>0.874957624239045</v>
      </c>
      <c r="C1279" s="14" t="n">
        <f aca="false">BESSELJ('Parche Rectangular'!$C$9*'Parche Rectangular'!$C$16*SIN(A1279),0)</f>
        <v>0.5665175419042</v>
      </c>
      <c r="D1279" s="14" t="n">
        <f aca="false">SIN(A1279)^3</f>
        <v>0.876883550847087</v>
      </c>
      <c r="E1279" s="14" t="n">
        <f aca="false">Tabla14[[#This Row],[( sin(0.5*k0*W*cos θ)/cos θ )²]]*Tabla14[[#This Row],[J0(k0*L*sin θ)]]*Tabla14[[#This Row],[sin³ θ]]</f>
        <v>0.434652623538738</v>
      </c>
    </row>
    <row r="1280" customFormat="false" ht="15" hidden="false" customHeight="false" outlineLevel="0" collapsed="false">
      <c r="A1280" s="14" t="n">
        <f aca="false">A1279+0.001</f>
        <v>1.27799999999997</v>
      </c>
      <c r="B1280" s="14" t="n">
        <f aca="false">(SIN(0.5*'Parche Rectangular'!$C$9*'Parche Rectangular'!$C$12*COS(A1280))/COS(A1280))^2</f>
        <v>0.875103213306125</v>
      </c>
      <c r="C1280" s="14" t="n">
        <f aca="false">BESSELJ('Parche Rectangular'!$C$9*'Parche Rectangular'!$C$16*SIN(A1280),0)</f>
        <v>0.566288201736036</v>
      </c>
      <c r="D1280" s="14" t="n">
        <f aca="false">SIN(A1280)^3</f>
        <v>0.87767838373781</v>
      </c>
      <c r="E1280" s="14" t="n">
        <f aca="false">Tabla14[[#This Row],[( sin(0.5*k0*W*cos θ)/cos θ )²]]*Tabla14[[#This Row],[J0(k0*L*sin θ)]]*Tabla14[[#This Row],[sin³ θ]]</f>
        <v>0.434942848391073</v>
      </c>
    </row>
    <row r="1281" customFormat="false" ht="15" hidden="false" customHeight="false" outlineLevel="0" collapsed="false">
      <c r="A1281" s="14" t="n">
        <f aca="false">A1280+0.001</f>
        <v>1.27899999999997</v>
      </c>
      <c r="B1281" s="14" t="n">
        <f aca="false">(SIN(0.5*'Parche Rectangular'!$C$9*'Parche Rectangular'!$C$12*COS(A1281))/COS(A1281))^2</f>
        <v>0.875248383249513</v>
      </c>
      <c r="C1281" s="14" t="n">
        <f aca="false">BESSELJ('Parche Rectangular'!$C$9*'Parche Rectangular'!$C$16*SIN(A1281),0)</f>
        <v>0.566059589132682</v>
      </c>
      <c r="D1281" s="14" t="n">
        <f aca="false">SIN(A1281)^3</f>
        <v>0.878471062167302</v>
      </c>
      <c r="E1281" s="14" t="n">
        <f aca="false">Tabla14[[#This Row],[( sin(0.5*k0*W*cos θ)/cos θ )²]]*Tabla14[[#This Row],[J0(k0*L*sin θ)]]*Tabla14[[#This Row],[sin³ θ]]</f>
        <v>0.435232110236467</v>
      </c>
    </row>
    <row r="1282" customFormat="false" ht="15" hidden="false" customHeight="false" outlineLevel="0" collapsed="false">
      <c r="A1282" s="14" t="n">
        <f aca="false">A1281+0.001</f>
        <v>1.27999999999997</v>
      </c>
      <c r="B1282" s="14" t="n">
        <f aca="false">(SIN(0.5*'Parche Rectangular'!$C$9*'Parche Rectangular'!$C$12*COS(A1282))/COS(A1282))^2</f>
        <v>0.8753931333161</v>
      </c>
      <c r="C1282" s="14" t="n">
        <f aca="false">BESSELJ('Parche Rectangular'!$C$9*'Parche Rectangular'!$C$16*SIN(A1282),0)</f>
        <v>0.565831704670026</v>
      </c>
      <c r="D1282" s="14" t="n">
        <f aca="false">SIN(A1282)^3</f>
        <v>0.879261580730372</v>
      </c>
      <c r="E1282" s="14" t="n">
        <f aca="false">Tabla14[[#This Row],[( sin(0.5*k0*W*cos θ)/cos θ )²]]*Tabla14[[#This Row],[J0(k0*L*sin θ)]]*Tabla14[[#This Row],[sin³ θ]]</f>
        <v>0.435520408550801</v>
      </c>
    </row>
    <row r="1283" customFormat="false" ht="15" hidden="false" customHeight="false" outlineLevel="0" collapsed="false">
      <c r="A1283" s="14" t="n">
        <f aca="false">A1282+0.001</f>
        <v>1.28099999999997</v>
      </c>
      <c r="B1283" s="14" t="n">
        <f aca="false">(SIN(0.5*'Parche Rectangular'!$C$9*'Parche Rectangular'!$C$12*COS(A1283))/COS(A1283))^2</f>
        <v>0.875537462754718</v>
      </c>
      <c r="C1283" s="14" t="n">
        <f aca="false">BESSELJ('Parche Rectangular'!$C$9*'Parche Rectangular'!$C$16*SIN(A1283),0)</f>
        <v>0.565604548921685</v>
      </c>
      <c r="D1283" s="14" t="n">
        <f aca="false">SIN(A1283)^3</f>
        <v>0.880049934035523</v>
      </c>
      <c r="E1283" s="14" t="n">
        <f aca="false">Tabla14[[#This Row],[( sin(0.5*k0*W*cos θ)/cos θ )²]]*Tabla14[[#This Row],[J0(k0*L*sin θ)]]*Tabla14[[#This Row],[sin³ θ]]</f>
        <v>0.435807742815618</v>
      </c>
    </row>
    <row r="1284" customFormat="false" ht="15" hidden="false" customHeight="false" outlineLevel="0" collapsed="false">
      <c r="A1284" s="14" t="n">
        <f aca="false">A1283+0.001</f>
        <v>1.28199999999997</v>
      </c>
      <c r="B1284" s="14" t="n">
        <f aca="false">(SIN(0.5*'Parche Rectangular'!$C$9*'Parche Rectangular'!$C$12*COS(A1284))/COS(A1284))^2</f>
        <v>0.875681370816144</v>
      </c>
      <c r="C1284" s="14" t="n">
        <f aca="false">BESSELJ('Parche Rectangular'!$C$9*'Parche Rectangular'!$C$16*SIN(A1284),0)</f>
        <v>0.565378122459004</v>
      </c>
      <c r="D1284" s="14" t="n">
        <f aca="false">SIN(A1284)^3</f>
        <v>0.880836116704994</v>
      </c>
      <c r="E1284" s="14" t="n">
        <f aca="false">Tabla14[[#This Row],[( sin(0.5*k0*W*cos θ)/cos θ )²]]*Tabla14[[#This Row],[J0(k0*L*sin θ)]]*Tabla14[[#This Row],[sin³ θ]]</f>
        <v>0.436094112518097</v>
      </c>
    </row>
    <row r="1285" customFormat="false" ht="15" hidden="false" customHeight="false" outlineLevel="0" collapsed="false">
      <c r="A1285" s="14" t="n">
        <f aca="false">A1284+0.001</f>
        <v>1.28299999999997</v>
      </c>
      <c r="B1285" s="14" t="n">
        <f aca="false">(SIN(0.5*'Parche Rectangular'!$C$9*'Parche Rectangular'!$C$12*COS(A1285))/COS(A1285))^2</f>
        <v>0.875824856753109</v>
      </c>
      <c r="C1285" s="14" t="n">
        <f aca="false">BESSELJ('Parche Rectangular'!$C$9*'Parche Rectangular'!$C$16*SIN(A1285),0)</f>
        <v>0.565152425851065</v>
      </c>
      <c r="D1285" s="14" t="n">
        <f aca="false">SIN(A1285)^3</f>
        <v>0.881620123374814</v>
      </c>
      <c r="E1285" s="14" t="n">
        <f aca="false">Tabla14[[#This Row],[( sin(0.5*k0*W*cos θ)/cos θ )²]]*Tabla14[[#This Row],[J0(k0*L*sin θ)]]*Tabla14[[#This Row],[sin³ θ]]</f>
        <v>0.436379517151023</v>
      </c>
    </row>
    <row r="1286" customFormat="false" ht="15" hidden="false" customHeight="false" outlineLevel="0" collapsed="false">
      <c r="A1286" s="14" t="n">
        <f aca="false">A1285+0.001</f>
        <v>1.28399999999997</v>
      </c>
      <c r="B1286" s="14" t="n">
        <f aca="false">(SIN(0.5*'Parche Rectangular'!$C$9*'Parche Rectangular'!$C$12*COS(A1286))/COS(A1286))^2</f>
        <v>0.8759679198203</v>
      </c>
      <c r="C1286" s="14" t="n">
        <f aca="false">BESSELJ('Parche Rectangular'!$C$9*'Parche Rectangular'!$C$16*SIN(A1286),0)</f>
        <v>0.564927459664682</v>
      </c>
      <c r="D1286" s="14" t="n">
        <f aca="false">SIN(A1286)^3</f>
        <v>0.882401948694841</v>
      </c>
      <c r="E1286" s="14" t="n">
        <f aca="false">Tabla14[[#This Row],[( sin(0.5*k0*W*cos θ)/cos θ )²]]*Tabla14[[#This Row],[J0(k0*L*sin θ)]]*Tabla14[[#This Row],[sin³ θ]]</f>
        <v>0.436663956212756</v>
      </c>
    </row>
    <row r="1287" customFormat="false" ht="15" hidden="false" customHeight="false" outlineLevel="0" collapsed="false">
      <c r="A1287" s="14" t="n">
        <f aca="false">A1286+0.001</f>
        <v>1.28499999999997</v>
      </c>
      <c r="B1287" s="14" t="n">
        <f aca="false">(SIN(0.5*'Parche Rectangular'!$C$9*'Parche Rectangular'!$C$12*COS(A1287))/COS(A1287))^2</f>
        <v>0.876110559274371</v>
      </c>
      <c r="C1287" s="14" t="n">
        <f aca="false">BESSELJ('Parche Rectangular'!$C$9*'Parche Rectangular'!$C$16*SIN(A1287),0)</f>
        <v>0.564703224464409</v>
      </c>
      <c r="D1287" s="14" t="n">
        <f aca="false">SIN(A1287)^3</f>
        <v>0.883181587328814</v>
      </c>
      <c r="E1287" s="14" t="n">
        <f aca="false">Tabla14[[#This Row],[( sin(0.5*k0*W*cos θ)/cos θ )²]]*Tabla14[[#This Row],[J0(k0*L*sin θ)]]*Tabla14[[#This Row],[sin³ θ]]</f>
        <v>0.436947429207201</v>
      </c>
    </row>
    <row r="1288" customFormat="false" ht="15" hidden="false" customHeight="false" outlineLevel="0" collapsed="false">
      <c r="A1288" s="14" t="n">
        <f aca="false">A1287+0.001</f>
        <v>1.28599999999997</v>
      </c>
      <c r="B1288" s="14" t="n">
        <f aca="false">(SIN(0.5*'Parche Rectangular'!$C$9*'Parche Rectangular'!$C$12*COS(A1288))/COS(A1288))^2</f>
        <v>0.876252774373945</v>
      </c>
      <c r="C1288" s="14" t="n">
        <f aca="false">BESSELJ('Parche Rectangular'!$C$9*'Parche Rectangular'!$C$16*SIN(A1288),0)</f>
        <v>0.564479720812542</v>
      </c>
      <c r="D1288" s="14" t="n">
        <f aca="false">SIN(A1288)^3</f>
        <v>0.883959033954396</v>
      </c>
      <c r="E1288" s="14" t="n">
        <f aca="false">Tabla14[[#This Row],[( sin(0.5*k0*W*cos θ)/cos θ )²]]*Tabla14[[#This Row],[J0(k0*L*sin θ)]]*Tabla14[[#This Row],[sin³ θ]]</f>
        <v>0.43722993564378</v>
      </c>
    </row>
    <row r="1289" customFormat="false" ht="15" hidden="false" customHeight="false" outlineLevel="0" collapsed="false">
      <c r="A1289" s="14" t="n">
        <f aca="false">A1288+0.001</f>
        <v>1.28699999999997</v>
      </c>
      <c r="B1289" s="14" t="n">
        <f aca="false">(SIN(0.5*'Parche Rectangular'!$C$9*'Parche Rectangular'!$C$12*COS(A1289))/COS(A1289))^2</f>
        <v>0.876394564379622</v>
      </c>
      <c r="C1289" s="14" t="n">
        <f aca="false">BESSELJ('Parche Rectangular'!$C$9*'Parche Rectangular'!$C$16*SIN(A1289),0)</f>
        <v>0.564256949269117</v>
      </c>
      <c r="D1289" s="14" t="n">
        <f aca="false">SIN(A1289)^3</f>
        <v>0.884734283263223</v>
      </c>
      <c r="E1289" s="14" t="n">
        <f aca="false">Tabla14[[#This Row],[( sin(0.5*k0*W*cos θ)/cos θ )²]]*Tabla14[[#This Row],[J0(k0*L*sin θ)]]*Tabla14[[#This Row],[sin³ θ]]</f>
        <v>0.4375114750374</v>
      </c>
    </row>
    <row r="1290" customFormat="false" ht="15" hidden="false" customHeight="false" outlineLevel="0" collapsed="false">
      <c r="A1290" s="14" t="n">
        <f aca="false">A1289+0.001</f>
        <v>1.28799999999997</v>
      </c>
      <c r="B1290" s="14" t="n">
        <f aca="false">(SIN(0.5*'Parche Rectangular'!$C$9*'Parche Rectangular'!$C$12*COS(A1290))/COS(A1290))^2</f>
        <v>0.876535928553982</v>
      </c>
      <c r="C1290" s="14" t="n">
        <f aca="false">BESSELJ('Parche Rectangular'!$C$9*'Parche Rectangular'!$C$16*SIN(A1290),0)</f>
        <v>0.56403491039192</v>
      </c>
      <c r="D1290" s="14" t="n">
        <f aca="false">SIN(A1290)^3</f>
        <v>0.885507329960948</v>
      </c>
      <c r="E1290" s="14" t="n">
        <f aca="false">Tabla14[[#This Row],[( sin(0.5*k0*W*cos θ)/cos θ )²]]*Tabla14[[#This Row],[J0(k0*L*sin θ)]]*Tabla14[[#This Row],[sin³ θ]]</f>
        <v>0.437792046908425</v>
      </c>
    </row>
    <row r="1291" customFormat="false" ht="15" hidden="false" customHeight="false" outlineLevel="0" collapsed="false">
      <c r="A1291" s="14" t="n">
        <f aca="false">A1290+0.001</f>
        <v>1.28899999999997</v>
      </c>
      <c r="B1291" s="14" t="n">
        <f aca="false">(SIN(0.5*'Parche Rectangular'!$C$9*'Parche Rectangular'!$C$12*COS(A1291))/COS(A1291))^2</f>
        <v>0.876676866161597</v>
      </c>
      <c r="C1291" s="14" t="n">
        <f aca="false">BESSELJ('Parche Rectangular'!$C$9*'Parche Rectangular'!$C$16*SIN(A1291),0)</f>
        <v>0.563813604736486</v>
      </c>
      <c r="D1291" s="14" t="n">
        <f aca="false">SIN(A1291)^3</f>
        <v>0.886278168767285</v>
      </c>
      <c r="E1291" s="14" t="n">
        <f aca="false">Tabla14[[#This Row],[( sin(0.5*k0*W*cos θ)/cos θ )²]]*Tabla14[[#This Row],[J0(k0*L*sin θ)]]*Tabla14[[#This Row],[sin³ θ]]</f>
        <v>0.438071650782644</v>
      </c>
    </row>
    <row r="1292" customFormat="false" ht="15" hidden="false" customHeight="false" outlineLevel="0" collapsed="false">
      <c r="A1292" s="14" t="n">
        <f aca="false">A1291+0.001</f>
        <v>1.28999999999997</v>
      </c>
      <c r="B1292" s="14" t="n">
        <f aca="false">(SIN(0.5*'Parche Rectangular'!$C$9*'Parche Rectangular'!$C$12*COS(A1292))/COS(A1292))^2</f>
        <v>0.876817376469028</v>
      </c>
      <c r="C1292" s="14" t="n">
        <f aca="false">BESSELJ('Parche Rectangular'!$C$9*'Parche Rectangular'!$C$16*SIN(A1292),0)</f>
        <v>0.563593032856098</v>
      </c>
      <c r="D1292" s="14" t="n">
        <f aca="false">SIN(A1292)^3</f>
        <v>0.88704679441606</v>
      </c>
      <c r="E1292" s="14" t="n">
        <f aca="false">Tabla14[[#This Row],[( sin(0.5*k0*W*cos θ)/cos θ )²]]*Tabla14[[#This Row],[J0(k0*L*sin θ)]]*Tabla14[[#This Row],[sin³ θ]]</f>
        <v>0.438350286191241</v>
      </c>
    </row>
    <row r="1293" customFormat="false" ht="15" hidden="false" customHeight="false" outlineLevel="0" collapsed="false">
      <c r="A1293" s="14" t="n">
        <f aca="false">A1292+0.001</f>
        <v>1.29099999999997</v>
      </c>
      <c r="B1293" s="14" t="n">
        <f aca="false">(SIN(0.5*'Parche Rectangular'!$C$9*'Parche Rectangular'!$C$12*COS(A1293))/COS(A1293))^2</f>
        <v>0.876957458744841</v>
      </c>
      <c r="C1293" s="14" t="n">
        <f aca="false">BESSELJ('Parche Rectangular'!$C$9*'Parche Rectangular'!$C$16*SIN(A1293),0)</f>
        <v>0.563373195301796</v>
      </c>
      <c r="D1293" s="14" t="n">
        <f aca="false">SIN(A1293)^3</f>
        <v>0.887813201655255</v>
      </c>
      <c r="E1293" s="14" t="n">
        <f aca="false">Tabla14[[#This Row],[( sin(0.5*k0*W*cos θ)/cos θ )²]]*Tabla14[[#This Row],[J0(k0*L*sin θ)]]*Tabla14[[#This Row],[sin³ θ]]</f>
        <v>0.438627952670769</v>
      </c>
    </row>
    <row r="1294" customFormat="false" ht="15" hidden="false" customHeight="false" outlineLevel="0" collapsed="false">
      <c r="A1294" s="14" t="n">
        <f aca="false">A1293+0.001</f>
        <v>1.29199999999997</v>
      </c>
      <c r="B1294" s="14" t="n">
        <f aca="false">(SIN(0.5*'Parche Rectangular'!$C$9*'Parche Rectangular'!$C$12*COS(A1294))/COS(A1294))^2</f>
        <v>0.877097112259603</v>
      </c>
      <c r="C1294" s="14" t="n">
        <f aca="false">BESSELJ('Parche Rectangular'!$C$9*'Parche Rectangular'!$C$16*SIN(A1294),0)</f>
        <v>0.563154092622377</v>
      </c>
      <c r="D1294" s="14" t="n">
        <f aca="false">SIN(A1294)^3</f>
        <v>0.888577385247049</v>
      </c>
      <c r="E1294" s="14" t="n">
        <f aca="false">Tabla14[[#This Row],[( sin(0.5*k0*W*cos θ)/cos θ )²]]*Tabla14[[#This Row],[J0(k0*L*sin θ)]]*Tabla14[[#This Row],[sin³ θ]]</f>
        <v>0.438904649763114</v>
      </c>
    </row>
    <row r="1295" customFormat="false" ht="15" hidden="false" customHeight="false" outlineLevel="0" collapsed="false">
      <c r="A1295" s="14" t="n">
        <f aca="false">A1294+0.001</f>
        <v>1.29299999999997</v>
      </c>
      <c r="B1295" s="14" t="n">
        <f aca="false">(SIN(0.5*'Parche Rectangular'!$C$9*'Parche Rectangular'!$C$12*COS(A1295))/COS(A1295))^2</f>
        <v>0.877236336285896</v>
      </c>
      <c r="C1295" s="14" t="n">
        <f aca="false">BESSELJ('Parche Rectangular'!$C$9*'Parche Rectangular'!$C$16*SIN(A1295),0)</f>
        <v>0.562935725364397</v>
      </c>
      <c r="D1295" s="14" t="n">
        <f aca="false">SIN(A1295)^3</f>
        <v>0.889339339967871</v>
      </c>
      <c r="E1295" s="14" t="n">
        <f aca="false">Tabla14[[#This Row],[( sin(0.5*k0*W*cos θ)/cos θ )²]]*Tabla14[[#This Row],[J0(k0*L*sin θ)]]*Tabla14[[#This Row],[sin³ θ]]</f>
        <v>0.439180377015468</v>
      </c>
    </row>
    <row r="1296" customFormat="false" ht="15" hidden="false" customHeight="false" outlineLevel="0" collapsed="false">
      <c r="A1296" s="14" t="n">
        <f aca="false">A1295+0.001</f>
        <v>1.29399999999997</v>
      </c>
      <c r="B1296" s="14" t="n">
        <f aca="false">(SIN(0.5*'Parche Rectangular'!$C$9*'Parche Rectangular'!$C$12*COS(A1296))/COS(A1296))^2</f>
        <v>0.877375130098319</v>
      </c>
      <c r="C1296" s="14" t="n">
        <f aca="false">BESSELJ('Parche Rectangular'!$C$9*'Parche Rectangular'!$C$16*SIN(A1296),0)</f>
        <v>0.562718094072174</v>
      </c>
      <c r="D1296" s="14" t="n">
        <f aca="false">SIN(A1296)^3</f>
        <v>0.890099060608439</v>
      </c>
      <c r="E1296" s="14" t="n">
        <f aca="false">Tabla14[[#This Row],[( sin(0.5*k0*W*cos θ)/cos θ )²]]*Tabla14[[#This Row],[J0(k0*L*sin θ)]]*Tabla14[[#This Row],[sin³ θ]]</f>
        <v>0.439455133980299</v>
      </c>
    </row>
    <row r="1297" customFormat="false" ht="15" hidden="false" customHeight="false" outlineLevel="0" collapsed="false">
      <c r="A1297" s="14" t="n">
        <f aca="false">A1296+0.001</f>
        <v>1.29499999999997</v>
      </c>
      <c r="B1297" s="14" t="n">
        <f aca="false">(SIN(0.5*'Parche Rectangular'!$C$9*'Parche Rectangular'!$C$12*COS(A1297))/COS(A1297))^2</f>
        <v>0.877513492973491</v>
      </c>
      <c r="C1297" s="14" t="n">
        <f aca="false">BESSELJ('Parche Rectangular'!$C$9*'Parche Rectangular'!$C$16*SIN(A1297),0)</f>
        <v>0.562501199287789</v>
      </c>
      <c r="D1297" s="14" t="n">
        <f aca="false">SIN(A1297)^3</f>
        <v>0.890856541973808</v>
      </c>
      <c r="E1297" s="14" t="n">
        <f aca="false">Tabla14[[#This Row],[( sin(0.5*k0*W*cos θ)/cos θ )²]]*Tabla14[[#This Row],[J0(k0*L*sin θ)]]*Tabla14[[#This Row],[sin³ θ]]</f>
        <v>0.439728920215319</v>
      </c>
    </row>
    <row r="1298" customFormat="false" ht="15" hidden="false" customHeight="false" outlineLevel="0" collapsed="false">
      <c r="A1298" s="14" t="n">
        <f aca="false">A1297+0.001</f>
        <v>1.29599999999997</v>
      </c>
      <c r="B1298" s="14" t="n">
        <f aca="false">(SIN(0.5*'Parche Rectangular'!$C$9*'Parche Rectangular'!$C$12*COS(A1298))/COS(A1298))^2</f>
        <v>0.877651424190065</v>
      </c>
      <c r="C1298" s="14" t="n">
        <f aca="false">BESSELJ('Parche Rectangular'!$C$9*'Parche Rectangular'!$C$16*SIN(A1298),0)</f>
        <v>0.562285041551095</v>
      </c>
      <c r="D1298" s="14" t="n">
        <f aca="false">SIN(A1298)^3</f>
        <v>0.891611778883416</v>
      </c>
      <c r="E1298" s="14" t="n">
        <f aca="false">Tabla14[[#This Row],[( sin(0.5*k0*W*cos θ)/cos θ )²]]*Tabla14[[#This Row],[J0(k0*L*sin θ)]]*Tabla14[[#This Row],[sin³ θ]]</f>
        <v>0.440001735283455</v>
      </c>
    </row>
    <row r="1299" customFormat="false" ht="15" hidden="false" customHeight="false" outlineLevel="0" collapsed="false">
      <c r="A1299" s="14" t="n">
        <f aca="false">A1298+0.001</f>
        <v>1.29699999999997</v>
      </c>
      <c r="B1299" s="14" t="n">
        <f aca="false">(SIN(0.5*'Parche Rectangular'!$C$9*'Parche Rectangular'!$C$12*COS(A1299))/COS(A1299))^2</f>
        <v>0.877788923028726</v>
      </c>
      <c r="C1299" s="14" t="n">
        <f aca="false">BESSELJ('Parche Rectangular'!$C$9*'Parche Rectangular'!$C$16*SIN(A1299),0)</f>
        <v>0.562069621399709</v>
      </c>
      <c r="D1299" s="14" t="n">
        <f aca="false">SIN(A1299)^3</f>
        <v>0.892364766171127</v>
      </c>
      <c r="E1299" s="14" t="n">
        <f aca="false">Tabla14[[#This Row],[( sin(0.5*k0*W*cos θ)/cos θ )²]]*Tabla14[[#This Row],[J0(k0*L*sin θ)]]*Tabla14[[#This Row],[sin³ θ]]</f>
        <v>0.440273578752819</v>
      </c>
    </row>
    <row r="1300" customFormat="false" ht="15" hidden="false" customHeight="false" outlineLevel="0" collapsed="false">
      <c r="A1300" s="14" t="n">
        <f aca="false">A1299+0.001</f>
        <v>1.29799999999997</v>
      </c>
      <c r="B1300" s="14" t="n">
        <f aca="false">(SIN(0.5*'Parche Rectangular'!$C$9*'Parche Rectangular'!$C$12*COS(A1300))/COS(A1300))^2</f>
        <v>0.8779259887722</v>
      </c>
      <c r="C1300" s="14" t="n">
        <f aca="false">BESSELJ('Parche Rectangular'!$C$9*'Parche Rectangular'!$C$16*SIN(A1300),0)</f>
        <v>0.561854939369027</v>
      </c>
      <c r="D1300" s="14" t="n">
        <f aca="false">SIN(A1300)^3</f>
        <v>0.893115498685277</v>
      </c>
      <c r="E1300" s="14" t="n">
        <f aca="false">Tabla14[[#This Row],[( sin(0.5*k0*W*cos θ)/cos θ )²]]*Tabla14[[#This Row],[J0(k0*L*sin θ)]]*Tabla14[[#This Row],[sin³ θ]]</f>
        <v>0.440544450196677</v>
      </c>
    </row>
    <row r="1301" customFormat="false" ht="15" hidden="false" customHeight="false" outlineLevel="0" collapsed="false">
      <c r="A1301" s="14" t="n">
        <f aca="false">A1300+0.001</f>
        <v>1.29899999999997</v>
      </c>
      <c r="B1301" s="14" t="n">
        <f aca="false">(SIN(0.5*'Parche Rectangular'!$C$9*'Parche Rectangular'!$C$12*COS(A1301))/COS(A1301))^2</f>
        <v>0.878062620705259</v>
      </c>
      <c r="C1301" s="14" t="n">
        <f aca="false">BESSELJ('Parche Rectangular'!$C$9*'Parche Rectangular'!$C$16*SIN(A1301),0)</f>
        <v>0.561640995992214</v>
      </c>
      <c r="D1301" s="14" t="n">
        <f aca="false">SIN(A1301)^3</f>
        <v>0.893863971288718</v>
      </c>
      <c r="E1301" s="14" t="n">
        <f aca="false">Tabla14[[#This Row],[( sin(0.5*k0*W*cos θ)/cos θ )²]]*Tabla14[[#This Row],[J0(k0*L*sin θ)]]*Tabla14[[#This Row],[sin³ θ]]</f>
        <v>0.440814349193416</v>
      </c>
    </row>
    <row r="1302" customFormat="false" ht="15" hidden="false" customHeight="false" outlineLevel="0" collapsed="false">
      <c r="A1302" s="14" t="n">
        <f aca="false">A1301+0.001</f>
        <v>1.29999999999997</v>
      </c>
      <c r="B1302" s="14" t="n">
        <f aca="false">(SIN(0.5*'Parche Rectangular'!$C$9*'Parche Rectangular'!$C$12*COS(A1302))/COS(A1302))^2</f>
        <v>0.878198818114729</v>
      </c>
      <c r="C1302" s="14" t="n">
        <f aca="false">BESSELJ('Parche Rectangular'!$C$9*'Parche Rectangular'!$C$16*SIN(A1302),0)</f>
        <v>0.561427791800219</v>
      </c>
      <c r="D1302" s="14" t="n">
        <f aca="false">SIN(A1302)^3</f>
        <v>0.894610178858864</v>
      </c>
      <c r="E1302" s="14" t="n">
        <f aca="false">Tabla14[[#This Row],[( sin(0.5*k0*W*cos θ)/cos θ )²]]*Tabla14[[#This Row],[J0(k0*L*sin θ)]]*Tabla14[[#This Row],[sin³ θ]]</f>
        <v>0.441083275326518</v>
      </c>
    </row>
    <row r="1303" customFormat="false" ht="15" hidden="false" customHeight="false" outlineLevel="0" collapsed="false">
      <c r="A1303" s="14" t="n">
        <f aca="false">A1302+0.001</f>
        <v>1.30099999999997</v>
      </c>
      <c r="B1303" s="14" t="n">
        <f aca="false">(SIN(0.5*'Parche Rectangular'!$C$9*'Parche Rectangular'!$C$12*COS(A1303))/COS(A1303))^2</f>
        <v>0.878334580289493</v>
      </c>
      <c r="C1303" s="14" t="n">
        <f aca="false">BESSELJ('Parche Rectangular'!$C$9*'Parche Rectangular'!$C$16*SIN(A1303),0)</f>
        <v>0.561215327321766</v>
      </c>
      <c r="D1303" s="14" t="n">
        <f aca="false">SIN(A1303)^3</f>
        <v>0.895354116287733</v>
      </c>
      <c r="E1303" s="14" t="n">
        <f aca="false">Tabla14[[#This Row],[( sin(0.5*k0*W*cos θ)/cos θ )²]]*Tabla14[[#This Row],[J0(k0*L*sin θ)]]*Tabla14[[#This Row],[sin³ θ]]</f>
        <v>0.44135122818453</v>
      </c>
    </row>
    <row r="1304" customFormat="false" ht="15" hidden="false" customHeight="false" outlineLevel="0" collapsed="false">
      <c r="A1304" s="14" t="n">
        <f aca="false">A1303+0.001</f>
        <v>1.30199999999997</v>
      </c>
      <c r="B1304" s="14" t="n">
        <f aca="false">(SIN(0.5*'Parche Rectangular'!$C$9*'Parche Rectangular'!$C$12*COS(A1304))/COS(A1304))^2</f>
        <v>0.878469906520496</v>
      </c>
      <c r="C1304" s="14" t="n">
        <f aca="false">BESSELJ('Parche Rectangular'!$C$9*'Parche Rectangular'!$C$16*SIN(A1304),0)</f>
        <v>0.561003603083366</v>
      </c>
      <c r="D1304" s="14" t="n">
        <f aca="false">SIN(A1304)^3</f>
        <v>0.896095778481996</v>
      </c>
      <c r="E1304" s="14" t="n">
        <f aca="false">Tabla14[[#This Row],[( sin(0.5*k0*W*cos θ)/cos θ )²]]*Tabla14[[#This Row],[J0(k0*L*sin θ)]]*Tabla14[[#This Row],[sin³ θ]]</f>
        <v>0.441618207361025</v>
      </c>
    </row>
    <row r="1305" customFormat="false" ht="15" hidden="false" customHeight="false" outlineLevel="0" collapsed="false">
      <c r="A1305" s="14" t="n">
        <f aca="false">A1304+0.001</f>
        <v>1.30299999999997</v>
      </c>
      <c r="B1305" s="14" t="n">
        <f aca="false">(SIN(0.5*'Parche Rectangular'!$C$9*'Parche Rectangular'!$C$12*COS(A1305))/COS(A1305))^2</f>
        <v>0.878604796100757</v>
      </c>
      <c r="C1305" s="14" t="n">
        <f aca="false">BESSELJ('Parche Rectangular'!$C$9*'Parche Rectangular'!$C$16*SIN(A1305),0)</f>
        <v>0.560792619609315</v>
      </c>
      <c r="D1305" s="14" t="n">
        <f aca="false">SIN(A1305)^3</f>
        <v>0.896835160363013</v>
      </c>
      <c r="E1305" s="14" t="n">
        <f aca="false">Tabla14[[#This Row],[( sin(0.5*k0*W*cos θ)/cos θ )²]]*Tabla14[[#This Row],[J0(k0*L*sin θ)]]*Tabla14[[#This Row],[sin³ θ]]</f>
        <v>0.441884212454583</v>
      </c>
    </row>
    <row r="1306" customFormat="false" ht="15" hidden="false" customHeight="false" outlineLevel="0" collapsed="false">
      <c r="A1306" s="14" t="n">
        <f aca="false">A1305+0.001</f>
        <v>1.30399999999997</v>
      </c>
      <c r="B1306" s="14" t="n">
        <f aca="false">(SIN(0.5*'Parche Rectangular'!$C$9*'Parche Rectangular'!$C$12*COS(A1306))/COS(A1306))^2</f>
        <v>0.878739248325365</v>
      </c>
      <c r="C1306" s="14" t="n">
        <f aca="false">BESSELJ('Parche Rectangular'!$C$9*'Parche Rectangular'!$C$16*SIN(A1306),0)</f>
        <v>0.560582377421695</v>
      </c>
      <c r="D1306" s="14" t="n">
        <f aca="false">SIN(A1306)^3</f>
        <v>0.897572256866887</v>
      </c>
      <c r="E1306" s="14" t="n">
        <f aca="false">Tabla14[[#This Row],[( sin(0.5*k0*W*cos θ)/cos θ )²]]*Tabla14[[#This Row],[J0(k0*L*sin θ)]]*Tabla14[[#This Row],[sin³ θ]]</f>
        <v>0.442149243068751</v>
      </c>
    </row>
    <row r="1307" customFormat="false" ht="15" hidden="false" customHeight="false" outlineLevel="0" collapsed="false">
      <c r="A1307" s="14" t="n">
        <f aca="false">A1306+0.001</f>
        <v>1.30499999999997</v>
      </c>
      <c r="B1307" s="14" t="n">
        <f aca="false">(SIN(0.5*'Parche Rectangular'!$C$9*'Parche Rectangular'!$C$12*COS(A1307))/COS(A1307))^2</f>
        <v>0.878873262491494</v>
      </c>
      <c r="C1307" s="14" t="n">
        <f aca="false">BESSELJ('Parche Rectangular'!$C$9*'Parche Rectangular'!$C$16*SIN(A1307),0)</f>
        <v>0.560372877040382</v>
      </c>
      <c r="D1307" s="14" t="n">
        <f aca="false">SIN(A1307)^3</f>
        <v>0.898307062944502</v>
      </c>
      <c r="E1307" s="14" t="n">
        <f aca="false">Tabla14[[#This Row],[( sin(0.5*k0*W*cos θ)/cos θ )²]]*Tabla14[[#This Row],[J0(k0*L*sin θ)]]*Tabla14[[#This Row],[sin³ θ]]</f>
        <v>0.44241329881202</v>
      </c>
    </row>
    <row r="1308" customFormat="false" ht="15" hidden="false" customHeight="false" outlineLevel="0" collapsed="false">
      <c r="A1308" s="14" t="n">
        <f aca="false">A1307+0.001</f>
        <v>1.30599999999997</v>
      </c>
      <c r="B1308" s="14" t="n">
        <f aca="false">(SIN(0.5*'Parche Rectangular'!$C$9*'Parche Rectangular'!$C$12*COS(A1308))/COS(A1308))^2</f>
        <v>0.879006837898403</v>
      </c>
      <c r="C1308" s="14" t="n">
        <f aca="false">BESSELJ('Parche Rectangular'!$C$9*'Parche Rectangular'!$C$16*SIN(A1308),0)</f>
        <v>0.560164118983043</v>
      </c>
      <c r="D1308" s="14" t="n">
        <f aca="false">SIN(A1308)^3</f>
        <v>0.899039573561566</v>
      </c>
      <c r="E1308" s="14" t="n">
        <f aca="false">Tabla14[[#This Row],[( sin(0.5*k0*W*cos θ)/cos θ )²]]*Tabla14[[#This Row],[J0(k0*L*sin θ)]]*Tabla14[[#This Row],[sin³ θ]]</f>
        <v>0.442676379297786</v>
      </c>
    </row>
    <row r="1309" customFormat="false" ht="15" hidden="false" customHeight="false" outlineLevel="0" collapsed="false">
      <c r="A1309" s="14" t="n">
        <f aca="false">A1308+0.001</f>
        <v>1.30699999999997</v>
      </c>
      <c r="B1309" s="14" t="n">
        <f aca="false">(SIN(0.5*'Parche Rectangular'!$C$9*'Parche Rectangular'!$C$12*COS(A1309))/COS(A1309))^2</f>
        <v>0.879139973847442</v>
      </c>
      <c r="C1309" s="14" t="n">
        <f aca="false">BESSELJ('Parche Rectangular'!$C$9*'Parche Rectangular'!$C$16*SIN(A1309),0)</f>
        <v>0.559956103765143</v>
      </c>
      <c r="D1309" s="14" t="n">
        <f aca="false">SIN(A1309)^3</f>
        <v>0.899769783698659</v>
      </c>
      <c r="E1309" s="14" t="n">
        <f aca="false">Tabla14[[#This Row],[( sin(0.5*k0*W*cos θ)/cos θ )²]]*Tabla14[[#This Row],[J0(k0*L*sin θ)]]*Tabla14[[#This Row],[sin³ θ]]</f>
        <v>0.442938484144327</v>
      </c>
    </row>
    <row r="1310" customFormat="false" ht="15" hidden="false" customHeight="false" outlineLevel="0" collapsed="false">
      <c r="A1310" s="14" t="n">
        <f aca="false">A1309+0.001</f>
        <v>1.30799999999997</v>
      </c>
      <c r="B1310" s="14" t="n">
        <f aca="false">(SIN(0.5*'Parche Rectangular'!$C$9*'Parche Rectangular'!$C$12*COS(A1310))/COS(A1310))^2</f>
        <v>0.879272669642061</v>
      </c>
      <c r="C1310" s="14" t="n">
        <f aca="false">BESSELJ('Parche Rectangular'!$C$9*'Parche Rectangular'!$C$16*SIN(A1310),0)</f>
        <v>0.559748831899946</v>
      </c>
      <c r="D1310" s="14" t="n">
        <f aca="false">SIN(A1310)^3</f>
        <v>0.900497688351275</v>
      </c>
      <c r="E1310" s="14" t="n">
        <f aca="false">Tabla14[[#This Row],[( sin(0.5*k0*W*cos θ)/cos θ )²]]*Tabla14[[#This Row],[J0(k0*L*sin θ)]]*Tabla14[[#This Row],[sin³ θ]]</f>
        <v>0.44319961297477</v>
      </c>
    </row>
    <row r="1311" customFormat="false" ht="15" hidden="false" customHeight="false" outlineLevel="0" collapsed="false">
      <c r="A1311" s="14" t="n">
        <f aca="false">A1310+0.001</f>
        <v>1.30899999999997</v>
      </c>
      <c r="B1311" s="14" t="n">
        <f aca="false">(SIN(0.5*'Parche Rectangular'!$C$9*'Parche Rectangular'!$C$12*COS(A1311))/COS(A1311))^2</f>
        <v>0.879404924587813</v>
      </c>
      <c r="C1311" s="14" t="n">
        <f aca="false">BESSELJ('Parche Rectangular'!$C$9*'Parche Rectangular'!$C$16*SIN(A1311),0)</f>
        <v>0.559542303898515</v>
      </c>
      <c r="D1311" s="14" t="n">
        <f aca="false">SIN(A1311)^3</f>
        <v>0.901223282529863</v>
      </c>
      <c r="E1311" s="14" t="n">
        <f aca="false">Tabla14[[#This Row],[( sin(0.5*k0*W*cos θ)/cos θ )²]]*Tabla14[[#This Row],[J0(k0*L*sin θ)]]*Tabla14[[#This Row],[sin³ θ]]</f>
        <v>0.443459765417055</v>
      </c>
    </row>
    <row r="1312" customFormat="false" ht="15" hidden="false" customHeight="false" outlineLevel="0" collapsed="false">
      <c r="A1312" s="14" t="n">
        <f aca="false">A1311+0.001</f>
        <v>1.30999999999997</v>
      </c>
      <c r="B1312" s="14" t="n">
        <f aca="false">(SIN(0.5*'Parche Rectangular'!$C$9*'Parche Rectangular'!$C$12*COS(A1312))/COS(A1312))^2</f>
        <v>0.879536737992359</v>
      </c>
      <c r="C1312" s="14" t="n">
        <f aca="false">BESSELJ('Parche Rectangular'!$C$9*'Parche Rectangular'!$C$16*SIN(A1312),0)</f>
        <v>0.559336520269719</v>
      </c>
      <c r="D1312" s="14" t="n">
        <f aca="false">SIN(A1312)^3</f>
        <v>0.901946561259873</v>
      </c>
      <c r="E1312" s="14" t="n">
        <f aca="false">Tabla14[[#This Row],[( sin(0.5*k0*W*cos θ)/cos θ )²]]*Tabla14[[#This Row],[J0(k0*L*sin θ)]]*Tabla14[[#This Row],[sin³ θ]]</f>
        <v>0.443718941103915</v>
      </c>
    </row>
    <row r="1313" customFormat="false" ht="15" hidden="false" customHeight="false" outlineLevel="0" collapsed="false">
      <c r="A1313" s="14" t="n">
        <f aca="false">A1312+0.001</f>
        <v>1.31099999999997</v>
      </c>
      <c r="B1313" s="14" t="n">
        <f aca="false">(SIN(0.5*'Parche Rectangular'!$C$9*'Parche Rectangular'!$C$12*COS(A1313))/COS(A1313))^2</f>
        <v>0.879668109165478</v>
      </c>
      <c r="C1313" s="14" t="n">
        <f aca="false">BESSELJ('Parche Rectangular'!$C$9*'Parche Rectangular'!$C$16*SIN(A1313),0)</f>
        <v>0.559131481520232</v>
      </c>
      <c r="D1313" s="14" t="n">
        <f aca="false">SIN(A1313)^3</f>
        <v>0.902667519581798</v>
      </c>
      <c r="E1313" s="14" t="n">
        <f aca="false">Tabla14[[#This Row],[( sin(0.5*k0*W*cos θ)/cos θ )²]]*Tabla14[[#This Row],[J0(k0*L*sin θ)]]*Tabla14[[#This Row],[sin³ θ]]</f>
        <v>0.443977139672833</v>
      </c>
    </row>
    <row r="1314" customFormat="false" ht="15" hidden="false" customHeight="false" outlineLevel="0" collapsed="false">
      <c r="A1314" s="14" t="n">
        <f aca="false">A1313+0.001</f>
        <v>1.31199999999997</v>
      </c>
      <c r="B1314" s="14" t="n">
        <f aca="false">(SIN(0.5*'Parche Rectangular'!$C$9*'Parche Rectangular'!$C$12*COS(A1314))/COS(A1314))^2</f>
        <v>0.879799037419065</v>
      </c>
      <c r="C1314" s="14" t="n">
        <f aca="false">BESSELJ('Parche Rectangular'!$C$9*'Parche Rectangular'!$C$16*SIN(A1314),0)</f>
        <v>0.558927188154539</v>
      </c>
      <c r="D1314" s="14" t="n">
        <f aca="false">SIN(A1314)^3</f>
        <v>0.903386152551219</v>
      </c>
      <c r="E1314" s="14" t="n">
        <f aca="false">Tabla14[[#This Row],[( sin(0.5*k0*W*cos θ)/cos θ )²]]*Tabla14[[#This Row],[J0(k0*L*sin θ)]]*Tabla14[[#This Row],[sin³ θ]]</f>
        <v>0.444234360766021</v>
      </c>
    </row>
    <row r="1315" customFormat="false" ht="15" hidden="false" customHeight="false" outlineLevel="0" collapsed="false">
      <c r="A1315" s="14" t="n">
        <f aca="false">A1314+0.001</f>
        <v>1.31299999999997</v>
      </c>
      <c r="B1315" s="14" t="n">
        <f aca="false">(SIN(0.5*'Parche Rectangular'!$C$9*'Parche Rectangular'!$C$12*COS(A1315))/COS(A1315))^2</f>
        <v>0.879929522067145</v>
      </c>
      <c r="C1315" s="14" t="n">
        <f aca="false">BESSELJ('Parche Rectangular'!$C$9*'Parche Rectangular'!$C$16*SIN(A1315),0)</f>
        <v>0.558723640674935</v>
      </c>
      <c r="D1315" s="14" t="n">
        <f aca="false">SIN(A1315)^3</f>
        <v>0.904102455238845</v>
      </c>
      <c r="E1315" s="14" t="n">
        <f aca="false">Tabla14[[#This Row],[( sin(0.5*k0*W*cos θ)/cos θ )²]]*Tabla14[[#This Row],[J0(k0*L*sin θ)]]*Tabla14[[#This Row],[sin³ θ]]</f>
        <v>0.444490604030384</v>
      </c>
    </row>
    <row r="1316" customFormat="false" ht="15" hidden="false" customHeight="false" outlineLevel="0" collapsed="false">
      <c r="A1316" s="14" t="n">
        <f aca="false">A1315+0.001</f>
        <v>1.31399999999997</v>
      </c>
      <c r="B1316" s="14" t="n">
        <f aca="false">(SIN(0.5*'Parche Rectangular'!$C$9*'Parche Rectangular'!$C$12*COS(A1316))/COS(A1316))^2</f>
        <v>0.880059562425872</v>
      </c>
      <c r="C1316" s="14" t="n">
        <f aca="false">BESSELJ('Parche Rectangular'!$C$9*'Parche Rectangular'!$C$16*SIN(A1316),0)</f>
        <v>0.55852083958153</v>
      </c>
      <c r="D1316" s="14" t="n">
        <f aca="false">SIN(A1316)^3</f>
        <v>0.904816422730558</v>
      </c>
      <c r="E1316" s="14" t="n">
        <f aca="false">Tabla14[[#This Row],[( sin(0.5*k0*W*cos θ)/cos θ )²]]*Tabla14[[#This Row],[J0(k0*L*sin θ)]]*Tabla14[[#This Row],[sin³ θ]]</f>
        <v>0.44474586911749</v>
      </c>
    </row>
    <row r="1317" customFormat="false" ht="15" hidden="false" customHeight="false" outlineLevel="0" collapsed="false">
      <c r="A1317" s="14" t="n">
        <f aca="false">A1316+0.001</f>
        <v>1.31499999999997</v>
      </c>
      <c r="B1317" s="14" t="n">
        <f aca="false">(SIN(0.5*'Parche Rectangular'!$C$9*'Parche Rectangular'!$C$12*COS(A1317))/COS(A1317))^2</f>
        <v>0.88018915781354</v>
      </c>
      <c r="C1317" s="14" t="n">
        <f aca="false">BESSELJ('Parche Rectangular'!$C$9*'Parche Rectangular'!$C$16*SIN(A1317),0)</f>
        <v>0.55831878537225</v>
      </c>
      <c r="D1317" s="14" t="n">
        <f aca="false">SIN(A1317)^3</f>
        <v>0.905528050127456</v>
      </c>
      <c r="E1317" s="14" t="n">
        <f aca="false">Tabla14[[#This Row],[( sin(0.5*k0*W*cos θ)/cos θ )²]]*Tabla14[[#This Row],[J0(k0*L*sin θ)]]*Tabla14[[#This Row],[sin³ θ]]</f>
        <v>0.445000155683541</v>
      </c>
    </row>
    <row r="1318" customFormat="false" ht="15" hidden="false" customHeight="false" outlineLevel="0" collapsed="false">
      <c r="A1318" s="14" t="n">
        <f aca="false">A1317+0.001</f>
        <v>1.31599999999997</v>
      </c>
      <c r="B1318" s="14" t="n">
        <f aca="false">(SIN(0.5*'Parche Rectangular'!$C$9*'Parche Rectangular'!$C$12*COS(A1318))/COS(A1318))^2</f>
        <v>0.880318307550582</v>
      </c>
      <c r="C1318" s="14" t="n">
        <f aca="false">BESSELJ('Parche Rectangular'!$C$9*'Parche Rectangular'!$C$16*SIN(A1318),0)</f>
        <v>0.558117478542841</v>
      </c>
      <c r="D1318" s="14" t="n">
        <f aca="false">SIN(A1318)^3</f>
        <v>0.906237332545892</v>
      </c>
      <c r="E1318" s="14" t="n">
        <f aca="false">Tabla14[[#This Row],[( sin(0.5*k0*W*cos θ)/cos θ )²]]*Tabla14[[#This Row],[J0(k0*L*sin θ)]]*Tabla14[[#This Row],[sin³ θ]]</f>
        <v>0.44525346338934</v>
      </c>
    </row>
    <row r="1319" customFormat="false" ht="15" hidden="false" customHeight="false" outlineLevel="0" collapsed="false">
      <c r="A1319" s="14" t="n">
        <f aca="false">A1318+0.001</f>
        <v>1.31699999999997</v>
      </c>
      <c r="B1319" s="14" t="n">
        <f aca="false">(SIN(0.5*'Parche Rectangular'!$C$9*'Parche Rectangular'!$C$12*COS(A1319))/COS(A1319))^2</f>
        <v>0.880447010959583</v>
      </c>
      <c r="C1319" s="14" t="n">
        <f aca="false">BESSELJ('Parche Rectangular'!$C$9*'Parche Rectangular'!$C$16*SIN(A1319),0)</f>
        <v>0.557916919586872</v>
      </c>
      <c r="D1319" s="14" t="n">
        <f aca="false">SIN(A1319)^3</f>
        <v>0.906944265117521</v>
      </c>
      <c r="E1319" s="14" t="n">
        <f aca="false">Tabla14[[#This Row],[( sin(0.5*k0*W*cos θ)/cos θ )²]]*Tabla14[[#This Row],[J0(k0*L*sin θ)]]*Tabla14[[#This Row],[sin³ θ]]</f>
        <v>0.445505791900261</v>
      </c>
    </row>
    <row r="1320" customFormat="false" ht="15" hidden="false" customHeight="false" outlineLevel="0" collapsed="false">
      <c r="A1320" s="14" t="n">
        <f aca="false">A1319+0.001</f>
        <v>1.31799999999997</v>
      </c>
      <c r="B1320" s="14" t="n">
        <f aca="false">(SIN(0.5*'Parche Rectangular'!$C$9*'Parche Rectangular'!$C$12*COS(A1320))/COS(A1320))^2</f>
        <v>0.880575267365279</v>
      </c>
      <c r="C1320" s="14" t="n">
        <f aca="false">BESSELJ('Parche Rectangular'!$C$9*'Parche Rectangular'!$C$16*SIN(A1320),0)</f>
        <v>0.557717108995734</v>
      </c>
      <c r="D1320" s="14" t="n">
        <f aca="false">SIN(A1320)^3</f>
        <v>0.90764884298934</v>
      </c>
      <c r="E1320" s="14" t="n">
        <f aca="false">Tabla14[[#This Row],[( sin(0.5*k0*W*cos θ)/cos θ )²]]*Tabla14[[#This Row],[J0(k0*L*sin θ)]]*Tabla14[[#This Row],[sin³ θ]]</f>
        <v>0.445757140886219</v>
      </c>
    </row>
    <row r="1321" customFormat="false" ht="15" hidden="false" customHeight="false" outlineLevel="0" collapsed="false">
      <c r="A1321" s="14" t="n">
        <f aca="false">A1320+0.001</f>
        <v>1.31899999999997</v>
      </c>
      <c r="B1321" s="14" t="n">
        <f aca="false">(SIN(0.5*'Parche Rectangular'!$C$9*'Parche Rectangular'!$C$12*COS(A1321))/COS(A1321))^2</f>
        <v>0.880703076094567</v>
      </c>
      <c r="C1321" s="14" t="n">
        <f aca="false">BESSELJ('Parche Rectangular'!$C$9*'Parche Rectangular'!$C$16*SIN(A1321),0)</f>
        <v>0.557518047258646</v>
      </c>
      <c r="D1321" s="14" t="n">
        <f aca="false">SIN(A1321)^3</f>
        <v>0.90835106132373</v>
      </c>
      <c r="E1321" s="14" t="n">
        <f aca="false">Tabla14[[#This Row],[( sin(0.5*k0*W*cos θ)/cos θ )²]]*Tabla14[[#This Row],[J0(k0*L*sin θ)]]*Tabla14[[#This Row],[sin³ θ]]</f>
        <v>0.446007510021637</v>
      </c>
    </row>
    <row r="1322" customFormat="false" ht="15" hidden="false" customHeight="false" outlineLevel="0" collapsed="false">
      <c r="A1322" s="14" t="n">
        <f aca="false">A1321+0.001</f>
        <v>1.31999999999997</v>
      </c>
      <c r="B1322" s="14" t="n">
        <f aca="false">(SIN(0.5*'Parche Rectangular'!$C$9*'Parche Rectangular'!$C$12*COS(A1322))/COS(A1322))^2</f>
        <v>0.880830436476508</v>
      </c>
      <c r="C1322" s="14" t="n">
        <f aca="false">BESSELJ('Parche Rectangular'!$C$9*'Parche Rectangular'!$C$16*SIN(A1322),0)</f>
        <v>0.557319734862658</v>
      </c>
      <c r="D1322" s="14" t="n">
        <f aca="false">SIN(A1322)^3</f>
        <v>0.9090509152985</v>
      </c>
      <c r="E1322" s="14" t="n">
        <f aca="false">Tabla14[[#This Row],[( sin(0.5*k0*W*cos θ)/cos θ )²]]*Tabla14[[#This Row],[J0(k0*L*sin θ)]]*Tabla14[[#This Row],[sin³ θ]]</f>
        <v>0.446256898985417</v>
      </c>
    </row>
    <row r="1323" customFormat="false" ht="15" hidden="false" customHeight="false" outlineLevel="0" collapsed="false">
      <c r="A1323" s="14" t="n">
        <f aca="false">A1322+0.001</f>
        <v>1.32099999999997</v>
      </c>
      <c r="B1323" s="14" t="n">
        <f aca="false">(SIN(0.5*'Parche Rectangular'!$C$9*'Parche Rectangular'!$C$12*COS(A1323))/COS(A1323))^2</f>
        <v>0.880957347842334</v>
      </c>
      <c r="C1323" s="14" t="n">
        <f aca="false">BESSELJ('Parche Rectangular'!$C$9*'Parche Rectangular'!$C$16*SIN(A1323),0)</f>
        <v>0.557122172292651</v>
      </c>
      <c r="D1323" s="14" t="n">
        <f aca="false">SIN(A1323)^3</f>
        <v>0.909748400106925</v>
      </c>
      <c r="E1323" s="14" t="n">
        <f aca="false">Tabla14[[#This Row],[( sin(0.5*k0*W*cos θ)/cos θ )²]]*Tabla14[[#This Row],[J0(k0*L*sin θ)]]*Tabla14[[#This Row],[sin³ θ]]</f>
        <v>0.446505307460908</v>
      </c>
    </row>
    <row r="1324" customFormat="false" ht="15" hidden="false" customHeight="false" outlineLevel="0" collapsed="false">
      <c r="A1324" s="14" t="n">
        <f aca="false">A1323+0.001</f>
        <v>1.32199999999997</v>
      </c>
      <c r="B1324" s="14" t="n">
        <f aca="false">(SIN(0.5*'Parche Rectangular'!$C$9*'Parche Rectangular'!$C$12*COS(A1324))/COS(A1324))^2</f>
        <v>0.881083809525452</v>
      </c>
      <c r="C1324" s="14" t="n">
        <f aca="false">BESSELJ('Parche Rectangular'!$C$9*'Parche Rectangular'!$C$16*SIN(A1324),0)</f>
        <v>0.556925360031339</v>
      </c>
      <c r="D1324" s="14" t="n">
        <f aca="false">SIN(A1324)^3</f>
        <v>0.910443510957792</v>
      </c>
      <c r="E1324" s="14" t="n">
        <f aca="false">Tabla14[[#This Row],[( sin(0.5*k0*W*cos θ)/cos θ )²]]*Tabla14[[#This Row],[J0(k0*L*sin θ)]]*Tabla14[[#This Row],[sin³ θ]]</f>
        <v>0.446752735135876</v>
      </c>
    </row>
    <row r="1325" customFormat="false" ht="15" hidden="false" customHeight="false" outlineLevel="0" collapsed="false">
      <c r="A1325" s="14" t="n">
        <f aca="false">A1324+0.001</f>
        <v>1.32299999999997</v>
      </c>
      <c r="B1325" s="14" t="n">
        <f aca="false">(SIN(0.5*'Parche Rectangular'!$C$9*'Parche Rectangular'!$C$12*COS(A1325))/COS(A1325))^2</f>
        <v>0.881209820861451</v>
      </c>
      <c r="C1325" s="14" t="n">
        <f aca="false">BESSELJ('Parche Rectangular'!$C$9*'Parche Rectangular'!$C$16*SIN(A1325),0)</f>
        <v>0.556729298559277</v>
      </c>
      <c r="D1325" s="14" t="n">
        <f aca="false">SIN(A1325)^3</f>
        <v>0.911136243075439</v>
      </c>
      <c r="E1325" s="14" t="n">
        <f aca="false">Tabla14[[#This Row],[( sin(0.5*k0*W*cos θ)/cos θ )²]]*Tabla14[[#This Row],[J0(k0*L*sin θ)]]*Tabla14[[#This Row],[sin³ θ]]</f>
        <v>0.446999181702472</v>
      </c>
    </row>
    <row r="1326" customFormat="false" ht="15" hidden="false" customHeight="false" outlineLevel="0" collapsed="false">
      <c r="A1326" s="14" t="n">
        <f aca="false">A1325+0.001</f>
        <v>1.32399999999997</v>
      </c>
      <c r="B1326" s="14" t="n">
        <f aca="false">(SIN(0.5*'Parche Rectangular'!$C$9*'Parche Rectangular'!$C$12*COS(A1326))/COS(A1326))^2</f>
        <v>0.881335381188107</v>
      </c>
      <c r="C1326" s="14" t="n">
        <f aca="false">BESSELJ('Parche Rectangular'!$C$9*'Parche Rectangular'!$C$16*SIN(A1326),0)</f>
        <v>0.556533988354856</v>
      </c>
      <c r="D1326" s="14" t="n">
        <f aca="false">SIN(A1326)^3</f>
        <v>0.911826591699799</v>
      </c>
      <c r="E1326" s="14" t="n">
        <f aca="false">Tabla14[[#This Row],[( sin(0.5*k0*W*cos θ)/cos θ )²]]*Tabla14[[#This Row],[J0(k0*L*sin θ)]]*Tabla14[[#This Row],[sin³ θ]]</f>
        <v>0.447244646857204</v>
      </c>
    </row>
    <row r="1327" customFormat="false" ht="15" hidden="false" customHeight="false" outlineLevel="0" collapsed="false">
      <c r="A1327" s="14" t="n">
        <f aca="false">A1326+0.001</f>
        <v>1.32499999999996</v>
      </c>
      <c r="B1327" s="14" t="n">
        <f aca="false">(SIN(0.5*'Parche Rectangular'!$C$9*'Parche Rectangular'!$C$12*COS(A1327))/COS(A1327))^2</f>
        <v>0.881460489845385</v>
      </c>
      <c r="C1327" s="14" t="n">
        <f aca="false">BESSELJ('Parche Rectangular'!$C$9*'Parche Rectangular'!$C$16*SIN(A1327),0)</f>
        <v>0.556339429894311</v>
      </c>
      <c r="D1327" s="14" t="n">
        <f aca="false">SIN(A1327)^3</f>
        <v>0.912514552086437</v>
      </c>
      <c r="E1327" s="14" t="n">
        <f aca="false">Tabla14[[#This Row],[( sin(0.5*k0*W*cos θ)/cos θ )²]]*Tabla14[[#This Row],[J0(k0*L*sin θ)]]*Tabla14[[#This Row],[sin³ θ]]</f>
        <v>0.447489130300899</v>
      </c>
    </row>
    <row r="1328" customFormat="false" ht="15" hidden="false" customHeight="false" outlineLevel="0" collapsed="false">
      <c r="A1328" s="14" t="n">
        <f aca="false">A1327+0.001</f>
        <v>1.32599999999996</v>
      </c>
      <c r="B1328" s="14" t="n">
        <f aca="false">(SIN(0.5*'Parche Rectangular'!$C$9*'Parche Rectangular'!$C$12*COS(A1328))/COS(A1328))^2</f>
        <v>0.881585146175452</v>
      </c>
      <c r="C1328" s="14" t="n">
        <f aca="false">BESSELJ('Parche Rectangular'!$C$9*'Parche Rectangular'!$C$16*SIN(A1328),0)</f>
        <v>0.556145623651722</v>
      </c>
      <c r="D1328" s="14" t="n">
        <f aca="false">SIN(A1328)^3</f>
        <v>0.913200119506596</v>
      </c>
      <c r="E1328" s="14" t="n">
        <f aca="false">Tabla14[[#This Row],[( sin(0.5*k0*W*cos θ)/cos θ )²]]*Tabla14[[#This Row],[J0(k0*L*sin θ)]]*Tabla14[[#This Row],[sin³ θ]]</f>
        <v>0.447732631738681</v>
      </c>
    </row>
    <row r="1329" customFormat="false" ht="15" hidden="false" customHeight="false" outlineLevel="0" collapsed="false">
      <c r="A1329" s="14" t="n">
        <f aca="false">A1328+0.001</f>
        <v>1.32699999999996</v>
      </c>
      <c r="B1329" s="14" t="n">
        <f aca="false">(SIN(0.5*'Parche Rectangular'!$C$9*'Parche Rectangular'!$C$12*COS(A1329))/COS(A1329))^2</f>
        <v>0.881709349522674</v>
      </c>
      <c r="C1329" s="14" t="n">
        <f aca="false">BESSELJ('Parche Rectangular'!$C$9*'Parche Rectangular'!$C$16*SIN(A1329),0)</f>
        <v>0.555952570099016</v>
      </c>
      <c r="D1329" s="14" t="n">
        <f aca="false">SIN(A1329)^3</f>
        <v>0.913883289247234</v>
      </c>
      <c r="E1329" s="14" t="n">
        <f aca="false">Tabla14[[#This Row],[( sin(0.5*k0*W*cos θ)/cos θ )²]]*Tabla14[[#This Row],[J0(k0*L*sin θ)]]*Tabla14[[#This Row],[sin³ θ]]</f>
        <v>0.447975150879935</v>
      </c>
    </row>
    <row r="1330" customFormat="false" ht="15" hidden="false" customHeight="false" outlineLevel="0" collapsed="false">
      <c r="A1330" s="14" t="n">
        <f aca="false">A1329+0.001</f>
        <v>1.32799999999996</v>
      </c>
      <c r="B1330" s="14" t="n">
        <f aca="false">(SIN(0.5*'Parche Rectangular'!$C$9*'Parche Rectangular'!$C$12*COS(A1330))/COS(A1330))^2</f>
        <v>0.881833099233629</v>
      </c>
      <c r="C1330" s="14" t="n">
        <f aca="false">BESSELJ('Parche Rectangular'!$C$9*'Parche Rectangular'!$C$16*SIN(A1330),0)</f>
        <v>0.555760269705969</v>
      </c>
      <c r="D1330" s="14" t="n">
        <f aca="false">SIN(A1330)^3</f>
        <v>0.914564056611071</v>
      </c>
      <c r="E1330" s="14" t="n">
        <f aca="false">Tabla14[[#This Row],[( sin(0.5*k0*W*cos θ)/cos θ )²]]*Tabla14[[#This Row],[J0(k0*L*sin θ)]]*Tabla14[[#This Row],[sin³ θ]]</f>
        <v>0.448216687438275</v>
      </c>
    </row>
    <row r="1331" customFormat="false" ht="15" hidden="false" customHeight="false" outlineLevel="0" collapsed="false">
      <c r="A1331" s="14" t="n">
        <f aca="false">A1330+0.001</f>
        <v>1.32899999999996</v>
      </c>
      <c r="B1331" s="14" t="n">
        <f aca="false">(SIN(0.5*'Parche Rectangular'!$C$9*'Parche Rectangular'!$C$12*COS(A1331))/COS(A1331))^2</f>
        <v>0.881956394657104</v>
      </c>
      <c r="C1331" s="14" t="n">
        <f aca="false">BESSELJ('Parche Rectangular'!$C$9*'Parche Rectangular'!$C$16*SIN(A1331),0)</f>
        <v>0.55556872294021</v>
      </c>
      <c r="D1331" s="14" t="n">
        <f aca="false">SIN(A1331)^3</f>
        <v>0.91524241691662</v>
      </c>
      <c r="E1331" s="14" t="n">
        <f aca="false">Tabla14[[#This Row],[( sin(0.5*k0*W*cos θ)/cos θ )²]]*Tabla14[[#This Row],[J0(k0*L*sin θ)]]*Tabla14[[#This Row],[sin³ θ]]</f>
        <v>0.448457241131518</v>
      </c>
    </row>
    <row r="1332" customFormat="false" ht="15" hidden="false" customHeight="false" outlineLevel="0" collapsed="false">
      <c r="A1332" s="14" t="n">
        <f aca="false">A1331+0.001</f>
        <v>1.32999999999996</v>
      </c>
      <c r="B1332" s="14" t="n">
        <f aca="false">(SIN(0.5*'Parche Rectangular'!$C$9*'Parche Rectangular'!$C$12*COS(A1332))/COS(A1332))^2</f>
        <v>0.88207923514411</v>
      </c>
      <c r="C1332" s="14" t="n">
        <f aca="false">BESSELJ('Parche Rectangular'!$C$9*'Parche Rectangular'!$C$16*SIN(A1332),0)</f>
        <v>0.555377930267223</v>
      </c>
      <c r="D1332" s="14" t="n">
        <f aca="false">SIN(A1332)^3</f>
        <v>0.915918365498239</v>
      </c>
      <c r="E1332" s="14" t="n">
        <f aca="false">Tabla14[[#This Row],[( sin(0.5*k0*W*cos θ)/cos θ )²]]*Tabla14[[#This Row],[J0(k0*L*sin θ)]]*Tabla14[[#This Row],[sin³ θ]]</f>
        <v>0.448696811681648</v>
      </c>
    </row>
    <row r="1333" customFormat="false" ht="15" hidden="false" customHeight="false" outlineLevel="0" collapsed="false">
      <c r="A1333" s="14" t="n">
        <f aca="false">A1332+0.001</f>
        <v>1.33099999999996</v>
      </c>
      <c r="B1333" s="14" t="n">
        <f aca="false">(SIN(0.5*'Parche Rectangular'!$C$9*'Parche Rectangular'!$C$12*COS(A1333))/COS(A1333))^2</f>
        <v>0.882201620047877</v>
      </c>
      <c r="C1333" s="14" t="n">
        <f aca="false">BESSELJ('Parche Rectangular'!$C$9*'Parche Rectangular'!$C$16*SIN(A1333),0)</f>
        <v>0.555187892150348</v>
      </c>
      <c r="D1333" s="14" t="n">
        <f aca="false">SIN(A1333)^3</f>
        <v>0.916591897706162</v>
      </c>
      <c r="E1333" s="14" t="n">
        <f aca="false">Tabla14[[#This Row],[( sin(0.5*k0*W*cos θ)/cos θ )²]]*Tabla14[[#This Row],[J0(k0*L*sin θ)]]*Tabla14[[#This Row],[sin³ θ]]</f>
        <v>0.448935398814788</v>
      </c>
    </row>
    <row r="1334" customFormat="false" ht="15" hidden="false" customHeight="false" outlineLevel="0" collapsed="false">
      <c r="A1334" s="14" t="n">
        <f aca="false">A1333+0.001</f>
        <v>1.33199999999996</v>
      </c>
      <c r="B1334" s="14" t="n">
        <f aca="false">(SIN(0.5*'Parche Rectangular'!$C$9*'Parche Rectangular'!$C$12*COS(A1334))/COS(A1334))^2</f>
        <v>0.882323548723869</v>
      </c>
      <c r="C1334" s="14" t="n">
        <f aca="false">BESSELJ('Parche Rectangular'!$C$9*'Parche Rectangular'!$C$16*SIN(A1334),0)</f>
        <v>0.554998609050788</v>
      </c>
      <c r="D1334" s="14" t="n">
        <f aca="false">SIN(A1334)^3</f>
        <v>0.917263008906547</v>
      </c>
      <c r="E1334" s="14" t="n">
        <f aca="false">Tabla14[[#This Row],[( sin(0.5*k0*W*cos θ)/cos θ )²]]*Tabla14[[#This Row],[J0(k0*L*sin θ)]]*Tabla14[[#This Row],[sin³ θ]]</f>
        <v>0.449173002261169</v>
      </c>
    </row>
    <row r="1335" customFormat="false" ht="15" hidden="false" customHeight="false" outlineLevel="0" collapsed="false">
      <c r="A1335" s="14" t="n">
        <f aca="false">A1334+0.001</f>
        <v>1.33299999999996</v>
      </c>
      <c r="B1335" s="14" t="n">
        <f aca="false">(SIN(0.5*'Parche Rectangular'!$C$9*'Parche Rectangular'!$C$12*COS(A1335))/COS(A1335))^2</f>
        <v>0.882445020529783</v>
      </c>
      <c r="C1335" s="14" t="n">
        <f aca="false">BESSELJ('Parche Rectangular'!$C$9*'Parche Rectangular'!$C$16*SIN(A1335),0)</f>
        <v>0.554810081427604</v>
      </c>
      <c r="D1335" s="14" t="n">
        <f aca="false">SIN(A1335)^3</f>
        <v>0.917931694481509</v>
      </c>
      <c r="E1335" s="14" t="n">
        <f aca="false">Tabla14[[#This Row],[( sin(0.5*k0*W*cos θ)/cos θ )²]]*Tabla14[[#This Row],[J0(k0*L*sin θ)]]*Tabla14[[#This Row],[sin³ θ]]</f>
        <v>0.449409621755096</v>
      </c>
    </row>
    <row r="1336" customFormat="false" ht="15" hidden="false" customHeight="false" outlineLevel="0" collapsed="false">
      <c r="A1336" s="14" t="n">
        <f aca="false">A1335+0.001</f>
        <v>1.33399999999996</v>
      </c>
      <c r="B1336" s="14" t="n">
        <f aca="false">(SIN(0.5*'Parche Rectangular'!$C$9*'Parche Rectangular'!$C$12*COS(A1336))/COS(A1336))^2</f>
        <v>0.882566034825556</v>
      </c>
      <c r="C1336" s="14" t="n">
        <f aca="false">BESSELJ('Parche Rectangular'!$C$9*'Parche Rectangular'!$C$16*SIN(A1336),0)</f>
        <v>0.554622309737724</v>
      </c>
      <c r="D1336" s="14" t="n">
        <f aca="false">SIN(A1336)^3</f>
        <v>0.918597949829167</v>
      </c>
      <c r="E1336" s="14" t="n">
        <f aca="false">Tabla14[[#This Row],[( sin(0.5*k0*W*cos θ)/cos θ )²]]*Tabla14[[#This Row],[J0(k0*L*sin θ)]]*Tabla14[[#This Row],[sin³ θ]]</f>
        <v>0.449645257034922</v>
      </c>
    </row>
    <row r="1337" customFormat="false" ht="15" hidden="false" customHeight="false" outlineLevel="0" collapsed="false">
      <c r="A1337" s="14" t="n">
        <f aca="false">A1336+0.001</f>
        <v>1.33499999999996</v>
      </c>
      <c r="B1337" s="14" t="n">
        <f aca="false">(SIN(0.5*'Parche Rectangular'!$C$9*'Parche Rectangular'!$C$12*COS(A1337))/COS(A1337))^2</f>
        <v>0.882686590973371</v>
      </c>
      <c r="C1337" s="14" t="n">
        <f aca="false">BESSELJ('Parche Rectangular'!$C$9*'Parche Rectangular'!$C$16*SIN(A1337),0)</f>
        <v>0.554435294435944</v>
      </c>
      <c r="D1337" s="14" t="n">
        <f aca="false">SIN(A1337)^3</f>
        <v>0.919261770363678</v>
      </c>
      <c r="E1337" s="14" t="n">
        <f aca="false">Tabla14[[#This Row],[( sin(0.5*k0*W*cos θ)/cos θ )²]]*Tabla14[[#This Row],[J0(k0*L*sin θ)]]*Tabla14[[#This Row],[sin³ θ]]</f>
        <v>0.449879907843014</v>
      </c>
    </row>
    <row r="1338" customFormat="false" ht="15" hidden="false" customHeight="false" outlineLevel="0" collapsed="false">
      <c r="A1338" s="14" t="n">
        <f aca="false">A1337+0.001</f>
        <v>1.33599999999996</v>
      </c>
      <c r="B1338" s="14" t="n">
        <f aca="false">(SIN(0.5*'Parche Rectangular'!$C$9*'Parche Rectangular'!$C$12*COS(A1338))/COS(A1338))^2</f>
        <v>0.882806688337661</v>
      </c>
      <c r="C1338" s="14" t="n">
        <f aca="false">BESSELJ('Parche Rectangular'!$C$9*'Parche Rectangular'!$C$16*SIN(A1338),0)</f>
        <v>0.554249035974928</v>
      </c>
      <c r="D1338" s="14" t="n">
        <f aca="false">SIN(A1338)^3</f>
        <v>0.919923151515283</v>
      </c>
      <c r="E1338" s="14" t="n">
        <f aca="false">Tabla14[[#This Row],[( sin(0.5*k0*W*cos θ)/cos θ )²]]*Tabla14[[#This Row],[J0(k0*L*sin θ)]]*Tabla14[[#This Row],[sin³ θ]]</f>
        <v>0.450113573925722</v>
      </c>
    </row>
    <row r="1339" customFormat="false" ht="15" hidden="false" customHeight="false" outlineLevel="0" collapsed="false">
      <c r="A1339" s="14" t="n">
        <f aca="false">A1338+0.001</f>
        <v>1.33699999999996</v>
      </c>
      <c r="B1339" s="14" t="n">
        <f aca="false">(SIN(0.5*'Parche Rectangular'!$C$9*'Parche Rectangular'!$C$12*COS(A1339))/COS(A1339))^2</f>
        <v>0.882926326285116</v>
      </c>
      <c r="C1339" s="14" t="n">
        <f aca="false">BESSELJ('Parche Rectangular'!$C$9*'Parche Rectangular'!$C$16*SIN(A1339),0)</f>
        <v>0.554063534805213</v>
      </c>
      <c r="D1339" s="14" t="n">
        <f aca="false">SIN(A1339)^3</f>
        <v>0.920582088730342</v>
      </c>
      <c r="E1339" s="14" t="n">
        <f aca="false">Tabla14[[#This Row],[( sin(0.5*k0*W*cos θ)/cos θ )²]]*Tabla14[[#This Row],[J0(k0*L*sin θ)]]*Tabla14[[#This Row],[sin³ θ]]</f>
        <v>0.45034625503335</v>
      </c>
    </row>
    <row r="1340" customFormat="false" ht="15" hidden="false" customHeight="false" outlineLevel="0" collapsed="false">
      <c r="A1340" s="14" t="n">
        <f aca="false">A1339+0.001</f>
        <v>1.33799999999996</v>
      </c>
      <c r="B1340" s="14" t="n">
        <f aca="false">(SIN(0.5*'Parche Rectangular'!$C$9*'Parche Rectangular'!$C$12*COS(A1340))/COS(A1340))^2</f>
        <v>0.883045504184685</v>
      </c>
      <c r="C1340" s="14" t="n">
        <f aca="false">BESSELJ('Parche Rectangular'!$C$9*'Parche Rectangular'!$C$16*SIN(A1340),0)</f>
        <v>0.553878791375211</v>
      </c>
      <c r="D1340" s="14" t="n">
        <f aca="false">SIN(A1340)^3</f>
        <v>0.921238577471373</v>
      </c>
      <c r="E1340" s="14" t="n">
        <f aca="false">Tabla14[[#This Row],[( sin(0.5*k0*W*cos θ)/cos θ )²]]*Tabla14[[#This Row],[J0(k0*L*sin θ)]]*Tabla14[[#This Row],[sin³ θ]]</f>
        <v>0.450577950920122</v>
      </c>
    </row>
    <row r="1341" customFormat="false" ht="15" hidden="false" customHeight="false" outlineLevel="0" collapsed="false">
      <c r="A1341" s="14" t="n">
        <f aca="false">A1340+0.001</f>
        <v>1.33899999999996</v>
      </c>
      <c r="B1341" s="14" t="n">
        <f aca="false">(SIN(0.5*'Parche Rectangular'!$C$9*'Parche Rectangular'!$C$12*COS(A1341))/COS(A1341))^2</f>
        <v>0.883164221407587</v>
      </c>
      <c r="C1341" s="14" t="n">
        <f aca="false">BESSELJ('Parche Rectangular'!$C$9*'Parche Rectangular'!$C$16*SIN(A1341),0)</f>
        <v>0.55369480613121</v>
      </c>
      <c r="D1341" s="14" t="n">
        <f aca="false">SIN(A1341)^3</f>
        <v>0.921892613217097</v>
      </c>
      <c r="E1341" s="14" t="n">
        <f aca="false">Tabla14[[#This Row],[( sin(0.5*k0*W*cos θ)/cos θ )²]]*Tabla14[[#This Row],[J0(k0*L*sin θ)]]*Tabla14[[#This Row],[sin³ θ]]</f>
        <v>0.450808661344157</v>
      </c>
    </row>
    <row r="1342" customFormat="false" ht="15" hidden="false" customHeight="false" outlineLevel="0" collapsed="false">
      <c r="A1342" s="14" t="n">
        <f aca="false">A1341+0.001</f>
        <v>1.33999999999996</v>
      </c>
      <c r="B1342" s="14" t="n">
        <f aca="false">(SIN(0.5*'Parche Rectangular'!$C$9*'Parche Rectangular'!$C$12*COS(A1342))/COS(A1342))^2</f>
        <v>0.883282477327309</v>
      </c>
      <c r="C1342" s="14" t="n">
        <f aca="false">BESSELJ('Parche Rectangular'!$C$9*'Parche Rectangular'!$C$16*SIN(A1342),0)</f>
        <v>0.553511579517378</v>
      </c>
      <c r="D1342" s="14" t="n">
        <f aca="false">SIN(A1342)^3</f>
        <v>0.922544191462472</v>
      </c>
      <c r="E1342" s="14" t="n">
        <f aca="false">Tabla14[[#This Row],[( sin(0.5*k0*W*cos θ)/cos θ )²]]*Tabla14[[#This Row],[J0(k0*L*sin θ)]]*Tabla14[[#This Row],[sin³ θ]]</f>
        <v>0.45103838606743</v>
      </c>
    </row>
    <row r="1343" customFormat="false" ht="15" hidden="false" customHeight="false" outlineLevel="0" collapsed="false">
      <c r="A1343" s="14" t="n">
        <f aca="false">A1342+0.001</f>
        <v>1.34099999999996</v>
      </c>
      <c r="B1343" s="14" t="n">
        <f aca="false">(SIN(0.5*'Parche Rectangular'!$C$9*'Parche Rectangular'!$C$12*COS(A1343))/COS(A1343))^2</f>
        <v>0.883400271319616</v>
      </c>
      <c r="C1343" s="14" t="n">
        <f aca="false">BESSELJ('Parche Rectangular'!$C$9*'Parche Rectangular'!$C$16*SIN(A1343),0)</f>
        <v>0.553329111975766</v>
      </c>
      <c r="D1343" s="14" t="n">
        <f aca="false">SIN(A1343)^3</f>
        <v>0.923193307718733</v>
      </c>
      <c r="E1343" s="14" t="n">
        <f aca="false">Tabla14[[#This Row],[( sin(0.5*k0*W*cos θ)/cos θ )²]]*Tabla14[[#This Row],[J0(k0*L*sin θ)]]*Tabla14[[#This Row],[sin³ θ]]</f>
        <v>0.45126712485575</v>
      </c>
    </row>
    <row r="1344" customFormat="false" ht="15" hidden="false" customHeight="false" outlineLevel="0" collapsed="false">
      <c r="A1344" s="14" t="n">
        <f aca="false">A1343+0.001</f>
        <v>1.34199999999996</v>
      </c>
      <c r="B1344" s="14" t="n">
        <f aca="false">(SIN(0.5*'Parche Rectangular'!$C$9*'Parche Rectangular'!$C$12*COS(A1344))/COS(A1344))^2</f>
        <v>0.883517602762555</v>
      </c>
      <c r="C1344" s="14" t="n">
        <f aca="false">BESSELJ('Parche Rectangular'!$C$9*'Parche Rectangular'!$C$16*SIN(A1344),0)</f>
        <v>0.553147403946308</v>
      </c>
      <c r="D1344" s="14" t="n">
        <f aca="false">SIN(A1344)^3</f>
        <v>0.923839957513434</v>
      </c>
      <c r="E1344" s="14" t="n">
        <f aca="false">Tabla14[[#This Row],[( sin(0.5*k0*W*cos θ)/cos θ )²]]*Tabla14[[#This Row],[J0(k0*L*sin θ)]]*Tabla14[[#This Row],[sin³ θ]]</f>
        <v>0.45149487747872</v>
      </c>
    </row>
    <row r="1345" customFormat="false" ht="15" hidden="false" customHeight="false" outlineLevel="0" collapsed="false">
      <c r="A1345" s="14" t="n">
        <f aca="false">A1344+0.001</f>
        <v>1.34299999999996</v>
      </c>
      <c r="B1345" s="14" t="n">
        <f aca="false">(SIN(0.5*'Parche Rectangular'!$C$9*'Parche Rectangular'!$C$12*COS(A1345))/COS(A1345))^2</f>
        <v>0.883634471036461</v>
      </c>
      <c r="C1345" s="14" t="n">
        <f aca="false">BESSELJ('Parche Rectangular'!$C$9*'Parche Rectangular'!$C$16*SIN(A1345),0)</f>
        <v>0.552966455866826</v>
      </c>
      <c r="D1345" s="14" t="n">
        <f aca="false">SIN(A1345)^3</f>
        <v>0.924484136390484</v>
      </c>
      <c r="E1345" s="14" t="n">
        <f aca="false">Tabla14[[#This Row],[( sin(0.5*k0*W*cos θ)/cos θ )²]]*Tabla14[[#This Row],[J0(k0*L*sin θ)]]*Tabla14[[#This Row],[sin³ θ]]</f>
        <v>0.451721643709716</v>
      </c>
    </row>
    <row r="1346" customFormat="false" ht="15" hidden="false" customHeight="false" outlineLevel="0" collapsed="false">
      <c r="A1346" s="14" t="n">
        <f aca="false">A1345+0.001</f>
        <v>1.34399999999996</v>
      </c>
      <c r="B1346" s="14" t="n">
        <f aca="false">(SIN(0.5*'Parche Rectangular'!$C$9*'Parche Rectangular'!$C$12*COS(A1346))/COS(A1346))^2</f>
        <v>0.883750875523958</v>
      </c>
      <c r="C1346" s="14" t="n">
        <f aca="false">BESSELJ('Parche Rectangular'!$C$9*'Parche Rectangular'!$C$16*SIN(A1346),0)</f>
        <v>0.55278626817303</v>
      </c>
      <c r="D1346" s="14" t="n">
        <f aca="false">SIN(A1346)^3</f>
        <v>0.925125839910187</v>
      </c>
      <c r="E1346" s="14" t="n">
        <f aca="false">Tabla14[[#This Row],[( sin(0.5*k0*W*cos θ)/cos θ )²]]*Tabla14[[#This Row],[J0(k0*L*sin θ)]]*Tabla14[[#This Row],[sin³ θ]]</f>
        <v>0.451947423325847</v>
      </c>
    </row>
    <row r="1347" customFormat="false" ht="15" hidden="false" customHeight="false" outlineLevel="0" collapsed="false">
      <c r="A1347" s="14" t="n">
        <f aca="false">A1346+0.001</f>
        <v>1.34499999999996</v>
      </c>
      <c r="B1347" s="14" t="n">
        <f aca="false">(SIN(0.5*'Parche Rectangular'!$C$9*'Parche Rectangular'!$C$12*COS(A1347))/COS(A1347))^2</f>
        <v>0.88386681560997</v>
      </c>
      <c r="C1347" s="14" t="n">
        <f aca="false">BESSELJ('Parche Rectangular'!$C$9*'Parche Rectangular'!$C$16*SIN(A1347),0)</f>
        <v>0.552606841298522</v>
      </c>
      <c r="D1347" s="14" t="n">
        <f aca="false">SIN(A1347)^3</f>
        <v>0.925765063649278</v>
      </c>
      <c r="E1347" s="14" t="n">
        <f aca="false">Tabla14[[#This Row],[( sin(0.5*k0*W*cos θ)/cos θ )²]]*Tabla14[[#This Row],[J0(k0*L*sin θ)]]*Tabla14[[#This Row],[sin³ θ]]</f>
        <v>0.452172216107933</v>
      </c>
    </row>
    <row r="1348" customFormat="false" ht="15" hidden="false" customHeight="false" outlineLevel="0" collapsed="false">
      <c r="A1348" s="14" t="n">
        <f aca="false">A1347+0.001</f>
        <v>1.34599999999996</v>
      </c>
      <c r="B1348" s="14" t="n">
        <f aca="false">(SIN(0.5*'Parche Rectangular'!$C$9*'Parche Rectangular'!$C$12*COS(A1348))/COS(A1348))^2</f>
        <v>0.883982290681723</v>
      </c>
      <c r="C1348" s="14" t="n">
        <f aca="false">BESSELJ('Parche Rectangular'!$C$9*'Parche Rectangular'!$C$16*SIN(A1348),0)</f>
        <v>0.552428175674799</v>
      </c>
      <c r="D1348" s="14" t="n">
        <f aca="false">SIN(A1348)^3</f>
        <v>0.926401803200968</v>
      </c>
      <c r="E1348" s="14" t="n">
        <f aca="false">Tabla14[[#This Row],[( sin(0.5*k0*W*cos θ)/cos θ )²]]*Tabla14[[#This Row],[J0(k0*L*sin θ)]]*Tabla14[[#This Row],[sin³ θ]]</f>
        <v>0.452396021840466</v>
      </c>
    </row>
    <row r="1349" customFormat="false" ht="15" hidden="false" customHeight="false" outlineLevel="0" collapsed="false">
      <c r="A1349" s="14" t="n">
        <f aca="false">A1348+0.001</f>
        <v>1.34699999999996</v>
      </c>
      <c r="B1349" s="14" t="n">
        <f aca="false">(SIN(0.5*'Parche Rectangular'!$C$9*'Parche Rectangular'!$C$12*COS(A1349))/COS(A1349))^2</f>
        <v>0.884097300128749</v>
      </c>
      <c r="C1349" s="14" t="n">
        <f aca="false">BESSELJ('Parche Rectangular'!$C$9*'Parche Rectangular'!$C$16*SIN(A1349),0)</f>
        <v>0.552250271731254</v>
      </c>
      <c r="D1349" s="14" t="n">
        <f aca="false">SIN(A1349)^3</f>
        <v>0.927036054174973</v>
      </c>
      <c r="E1349" s="14" t="n">
        <f aca="false">Tabla14[[#This Row],[( sin(0.5*k0*W*cos θ)/cos θ )²]]*Tabla14[[#This Row],[J0(k0*L*sin θ)]]*Tabla14[[#This Row],[sin³ θ]]</f>
        <v>0.452618840311585</v>
      </c>
    </row>
    <row r="1350" customFormat="false" ht="15" hidden="false" customHeight="false" outlineLevel="0" collapsed="false">
      <c r="A1350" s="14" t="n">
        <f aca="false">A1349+0.001</f>
        <v>1.34799999999996</v>
      </c>
      <c r="B1350" s="14" t="n">
        <f aca="false">(SIN(0.5*'Parche Rectangular'!$C$9*'Parche Rectangular'!$C$12*COS(A1350))/COS(A1350))^2</f>
        <v>0.884211843342893</v>
      </c>
      <c r="C1350" s="14" t="n">
        <f aca="false">BESSELJ('Parche Rectangular'!$C$9*'Parche Rectangular'!$C$16*SIN(A1350),0)</f>
        <v>0.55207312989518</v>
      </c>
      <c r="D1350" s="14" t="n">
        <f aca="false">SIN(A1350)^3</f>
        <v>0.927667812197561</v>
      </c>
      <c r="E1350" s="14" t="n">
        <f aca="false">Tabla14[[#This Row],[( sin(0.5*k0*W*cos θ)/cos θ )²]]*Tabla14[[#This Row],[J0(k0*L*sin θ)]]*Tabla14[[#This Row],[sin³ θ]]</f>
        <v>0.452840671313045</v>
      </c>
    </row>
    <row r="1351" customFormat="false" ht="15" hidden="false" customHeight="false" outlineLevel="0" collapsed="false">
      <c r="A1351" s="14" t="n">
        <f aca="false">A1350+0.001</f>
        <v>1.34899999999996</v>
      </c>
      <c r="B1351" s="14" t="n">
        <f aca="false">(SIN(0.5*'Parche Rectangular'!$C$9*'Parche Rectangular'!$C$12*COS(A1351))/COS(A1351))^2</f>
        <v>0.884325919718319</v>
      </c>
      <c r="C1351" s="14" t="n">
        <f aca="false">BESSELJ('Parche Rectangular'!$C$9*'Parche Rectangular'!$C$16*SIN(A1351),0)</f>
        <v>0.551896750591768</v>
      </c>
      <c r="D1351" s="14" t="n">
        <f aca="false">SIN(A1351)^3</f>
        <v>0.928297072911584</v>
      </c>
      <c r="E1351" s="14" t="n">
        <f aca="false">Tabla14[[#This Row],[( sin(0.5*k0*W*cos θ)/cos θ )²]]*Tabla14[[#This Row],[J0(k0*L*sin θ)]]*Tabla14[[#This Row],[sin³ θ]]</f>
        <v>0.453061514640183</v>
      </c>
    </row>
    <row r="1352" customFormat="false" ht="15" hidden="false" customHeight="false" outlineLevel="0" collapsed="false">
      <c r="A1352" s="14" t="n">
        <f aca="false">A1351+0.001</f>
        <v>1.34999999999996</v>
      </c>
      <c r="B1352" s="14" t="n">
        <f aca="false">(SIN(0.5*'Parche Rectangular'!$C$9*'Parche Rectangular'!$C$12*COS(A1352))/COS(A1352))^2</f>
        <v>0.884439528651511</v>
      </c>
      <c r="C1352" s="14" t="n">
        <f aca="false">BESSELJ('Parche Rectangular'!$C$9*'Parche Rectangular'!$C$16*SIN(A1352),0)</f>
        <v>0.551721134244116</v>
      </c>
      <c r="D1352" s="14" t="n">
        <f aca="false">SIN(A1352)^3</f>
        <v>0.928923831976519</v>
      </c>
      <c r="E1352" s="14" t="n">
        <f aca="false">Tabla14[[#This Row],[( sin(0.5*k0*W*cos θ)/cos θ )²]]*Tabla14[[#This Row],[J0(k0*L*sin θ)]]*Tabla14[[#This Row],[sin³ θ]]</f>
        <v>0.453281370091889</v>
      </c>
    </row>
    <row r="1353" customFormat="false" ht="15" hidden="false" customHeight="false" outlineLevel="0" collapsed="false">
      <c r="A1353" s="14" t="n">
        <f aca="false">A1352+0.001</f>
        <v>1.35099999999996</v>
      </c>
      <c r="B1353" s="14" t="n">
        <f aca="false">(SIN(0.5*'Parche Rectangular'!$C$9*'Parche Rectangular'!$C$12*COS(A1353))/COS(A1353))^2</f>
        <v>0.884552669541283</v>
      </c>
      <c r="C1353" s="14" t="n">
        <f aca="false">BESSELJ('Parche Rectangular'!$C$9*'Parche Rectangular'!$C$16*SIN(A1353),0)</f>
        <v>0.551546281273228</v>
      </c>
      <c r="D1353" s="14" t="n">
        <f aca="false">SIN(A1353)^3</f>
        <v>0.929548085068506</v>
      </c>
      <c r="E1353" s="14" t="n">
        <f aca="false">Tabla14[[#This Row],[( sin(0.5*k0*W*cos θ)/cos θ )²]]*Tabla14[[#This Row],[J0(k0*L*sin θ)]]*Tabla14[[#This Row],[sin³ θ]]</f>
        <v>0.453500237470579</v>
      </c>
    </row>
    <row r="1354" customFormat="false" ht="15" hidden="false" customHeight="false" outlineLevel="0" collapsed="false">
      <c r="A1354" s="14" t="n">
        <f aca="false">A1353+0.001</f>
        <v>1.35199999999996</v>
      </c>
      <c r="B1354" s="14" t="n">
        <f aca="false">(SIN(0.5*'Parche Rectangular'!$C$9*'Parche Rectangular'!$C$12*COS(A1354))/COS(A1354))^2</f>
        <v>0.884665341788778</v>
      </c>
      <c r="C1354" s="14" t="n">
        <f aca="false">BESSELJ('Parche Rectangular'!$C$9*'Parche Rectangular'!$C$16*SIN(A1354),0)</f>
        <v>0.551372192098014</v>
      </c>
      <c r="D1354" s="14" t="n">
        <f aca="false">SIN(A1354)^3</f>
        <v>0.930169827880381</v>
      </c>
      <c r="E1354" s="14" t="n">
        <f aca="false">Tabla14[[#This Row],[( sin(0.5*k0*W*cos θ)/cos θ )²]]*Tabla14[[#This Row],[J0(k0*L*sin θ)]]*Tabla14[[#This Row],[sin³ θ]]</f>
        <v>0.453718116582158</v>
      </c>
    </row>
    <row r="1355" customFormat="false" ht="15" hidden="false" customHeight="false" outlineLevel="0" collapsed="false">
      <c r="A1355" s="14" t="n">
        <f aca="false">A1354+0.001</f>
        <v>1.35299999999996</v>
      </c>
      <c r="B1355" s="14" t="n">
        <f aca="false">(SIN(0.5*'Parche Rectangular'!$C$9*'Parche Rectangular'!$C$12*COS(A1355))/COS(A1355))^2</f>
        <v>0.88477754479748</v>
      </c>
      <c r="C1355" s="14" t="n">
        <f aca="false">BESSELJ('Parche Rectangular'!$C$9*'Parche Rectangular'!$C$16*SIN(A1355),0)</f>
        <v>0.551198867135297</v>
      </c>
      <c r="D1355" s="14" t="n">
        <f aca="false">SIN(A1355)^3</f>
        <v>0.930789056121719</v>
      </c>
      <c r="E1355" s="14" t="n">
        <f aca="false">Tabla14[[#This Row],[( sin(0.5*k0*W*cos θ)/cos θ )²]]*Tabla14[[#This Row],[J0(k0*L*sin θ)]]*Tabla14[[#This Row],[sin³ θ]]</f>
        <v>0.453935007235996</v>
      </c>
    </row>
    <row r="1356" customFormat="false" ht="15" hidden="false" customHeight="false" outlineLevel="0" collapsed="false">
      <c r="A1356" s="14" t="n">
        <f aca="false">A1355+0.001</f>
        <v>1.35399999999996</v>
      </c>
      <c r="B1356" s="14" t="n">
        <f aca="false">(SIN(0.5*'Parche Rectangular'!$C$9*'Parche Rectangular'!$C$12*COS(A1356))/COS(A1356))^2</f>
        <v>0.884889277973214</v>
      </c>
      <c r="C1356" s="14" t="n">
        <f aca="false">BESSELJ('Parche Rectangular'!$C$9*'Parche Rectangular'!$C$16*SIN(A1356),0)</f>
        <v>0.551026306799813</v>
      </c>
      <c r="D1356" s="14" t="n">
        <f aca="false">SIN(A1356)^3</f>
        <v>0.931405765518871</v>
      </c>
      <c r="E1356" s="14" t="n">
        <f aca="false">Tabla14[[#This Row],[( sin(0.5*k0*W*cos θ)/cos θ )²]]*Tabla14[[#This Row],[J0(k0*L*sin θ)]]*Tabla14[[#This Row],[sin³ θ]]</f>
        <v>0.454150909244892</v>
      </c>
    </row>
    <row r="1357" customFormat="false" ht="15" hidden="false" customHeight="false" outlineLevel="0" collapsed="false">
      <c r="A1357" s="14" t="n">
        <f aca="false">A1356+0.001</f>
        <v>1.35499999999996</v>
      </c>
      <c r="B1357" s="14" t="n">
        <f aca="false">(SIN(0.5*'Parche Rectangular'!$C$9*'Parche Rectangular'!$C$12*COS(A1357))/COS(A1357))^2</f>
        <v>0.885000540724152</v>
      </c>
      <c r="C1357" s="14" t="n">
        <f aca="false">BESSELJ('Parche Rectangular'!$C$9*'Parche Rectangular'!$C$16*SIN(A1357),0)</f>
        <v>0.550854511504213</v>
      </c>
      <c r="D1357" s="14" t="n">
        <f aca="false">SIN(A1357)^3</f>
        <v>0.932019951814995</v>
      </c>
      <c r="E1357" s="14" t="n">
        <f aca="false">Tabla14[[#This Row],[( sin(0.5*k0*W*cos θ)/cos θ )²]]*Tabla14[[#This Row],[J0(k0*L*sin θ)]]*Tabla14[[#This Row],[sin³ θ]]</f>
        <v>0.454365822425046</v>
      </c>
    </row>
    <row r="1358" customFormat="false" ht="15" hidden="false" customHeight="false" outlineLevel="0" collapsed="false">
      <c r="A1358" s="14" t="n">
        <f aca="false">A1357+0.001</f>
        <v>1.35599999999996</v>
      </c>
      <c r="B1358" s="14" t="n">
        <f aca="false">(SIN(0.5*'Parche Rectangular'!$C$9*'Parche Rectangular'!$C$12*COS(A1358))/COS(A1358))^2</f>
        <v>0.885111332460819</v>
      </c>
      <c r="C1358" s="14" t="n">
        <f aca="false">BESSELJ('Parche Rectangular'!$C$9*'Parche Rectangular'!$C$16*SIN(A1358),0)</f>
        <v>0.550683481659065</v>
      </c>
      <c r="D1358" s="14" t="n">
        <f aca="false">SIN(A1358)^3</f>
        <v>0.932631610770102</v>
      </c>
      <c r="E1358" s="14" t="n">
        <f aca="false">Tabla14[[#This Row],[( sin(0.5*k0*W*cos θ)/cos θ )²]]*Tabla14[[#This Row],[J0(k0*L*sin θ)]]*Tabla14[[#This Row],[sin³ θ]]</f>
        <v>0.454579746596032</v>
      </c>
    </row>
    <row r="1359" customFormat="false" ht="15" hidden="false" customHeight="false" outlineLevel="0" collapsed="false">
      <c r="A1359" s="14" t="n">
        <f aca="false">A1358+0.001</f>
        <v>1.35699999999996</v>
      </c>
      <c r="B1359" s="14" t="n">
        <f aca="false">(SIN(0.5*'Parche Rectangular'!$C$9*'Parche Rectangular'!$C$12*COS(A1359))/COS(A1359))^2</f>
        <v>0.885221652596096</v>
      </c>
      <c r="C1359" s="14" t="n">
        <f aca="false">BESSELJ('Parche Rectangular'!$C$9*'Parche Rectangular'!$C$16*SIN(A1359),0)</f>
        <v>0.55051321767286</v>
      </c>
      <c r="D1359" s="14" t="n">
        <f aca="false">SIN(A1359)^3</f>
        <v>0.933240738161084</v>
      </c>
      <c r="E1359" s="14" t="n">
        <f aca="false">Tabla14[[#This Row],[( sin(0.5*k0*W*cos θ)/cos θ )²]]*Tabla14[[#This Row],[J0(k0*L*sin θ)]]*Tabla14[[#This Row],[sin³ θ]]</f>
        <v>0.45479268158076</v>
      </c>
    </row>
    <row r="1360" customFormat="false" ht="15" hidden="false" customHeight="false" outlineLevel="0" collapsed="false">
      <c r="A1360" s="14" t="n">
        <f aca="false">A1359+0.001</f>
        <v>1.35799999999996</v>
      </c>
      <c r="B1360" s="14" t="n">
        <f aca="false">(SIN(0.5*'Parche Rectangular'!$C$9*'Parche Rectangular'!$C$12*COS(A1360))/COS(A1360))^2</f>
        <v>0.885331500545228</v>
      </c>
      <c r="C1360" s="14" t="n">
        <f aca="false">BESSELJ('Parche Rectangular'!$C$9*'Parche Rectangular'!$C$16*SIN(A1360),0)</f>
        <v>0.550343719952009</v>
      </c>
      <c r="D1360" s="14" t="n">
        <f aca="false">SIN(A1360)^3</f>
        <v>0.933847329781758</v>
      </c>
      <c r="E1360" s="14" t="n">
        <f aca="false">Tabla14[[#This Row],[( sin(0.5*k0*W*cos θ)/cos θ )²]]*Tabla14[[#This Row],[J0(k0*L*sin θ)]]*Tabla14[[#This Row],[sin³ θ]]</f>
        <v>0.455004627205453</v>
      </c>
    </row>
    <row r="1361" customFormat="false" ht="15" hidden="false" customHeight="false" outlineLevel="0" collapsed="false">
      <c r="A1361" s="14" t="n">
        <f aca="false">A1360+0.001</f>
        <v>1.35899999999996</v>
      </c>
      <c r="B1361" s="14" t="n">
        <f aca="false">(SIN(0.5*'Parche Rectangular'!$C$9*'Parche Rectangular'!$C$12*COS(A1361))/COS(A1361))^2</f>
        <v>0.885440875725824</v>
      </c>
      <c r="C1361" s="14" t="n">
        <f aca="false">BESSELJ('Parche Rectangular'!$C$9*'Parche Rectangular'!$C$16*SIN(A1361),0)</f>
        <v>0.550174988900849</v>
      </c>
      <c r="D1361" s="14" t="n">
        <f aca="false">SIN(A1361)^3</f>
        <v>0.934451381442898</v>
      </c>
      <c r="E1361" s="14" t="n">
        <f aca="false">Tabla14[[#This Row],[( sin(0.5*k0*W*cos θ)/cos θ )²]]*Tabla14[[#This Row],[J0(k0*L*sin θ)]]*Tabla14[[#This Row],[sin³ θ]]</f>
        <v>0.455215583299614</v>
      </c>
    </row>
    <row r="1362" customFormat="false" ht="15" hidden="false" customHeight="false" outlineLevel="0" collapsed="false">
      <c r="A1362" s="14" t="n">
        <f aca="false">A1361+0.001</f>
        <v>1.35999999999996</v>
      </c>
      <c r="B1362" s="14" t="n">
        <f aca="false">(SIN(0.5*'Parche Rectangular'!$C$9*'Parche Rectangular'!$C$12*COS(A1362))/COS(A1362))^2</f>
        <v>0.885549777557867</v>
      </c>
      <c r="C1362" s="14" t="n">
        <f aca="false">BESSELJ('Parche Rectangular'!$C$9*'Parche Rectangular'!$C$16*SIN(A1362),0)</f>
        <v>0.550007024921644</v>
      </c>
      <c r="D1362" s="14" t="n">
        <f aca="false">SIN(A1362)^3</f>
        <v>0.935052888972274</v>
      </c>
      <c r="E1362" s="14" t="n">
        <f aca="false">Tabla14[[#This Row],[( sin(0.5*k0*W*cos θ)/cos θ )²]]*Tabla14[[#This Row],[J0(k0*L*sin θ)]]*Tabla14[[#This Row],[sin³ θ]]</f>
        <v>0.455425549695992</v>
      </c>
    </row>
    <row r="1363" customFormat="false" ht="15" hidden="false" customHeight="false" outlineLevel="0" collapsed="false">
      <c r="A1363" s="14" t="n">
        <f aca="false">A1362+0.001</f>
        <v>1.36099999999996</v>
      </c>
      <c r="B1363" s="14" t="n">
        <f aca="false">(SIN(0.5*'Parche Rectangular'!$C$9*'Parche Rectangular'!$C$12*COS(A1363))/COS(A1363))^2</f>
        <v>0.885658205463717</v>
      </c>
      <c r="C1363" s="14" t="n">
        <f aca="false">BESSELJ('Parche Rectangular'!$C$9*'Parche Rectangular'!$C$16*SIN(A1363),0)</f>
        <v>0.549839828414589</v>
      </c>
      <c r="D1363" s="14" t="n">
        <f aca="false">SIN(A1363)^3</f>
        <v>0.935651848214686</v>
      </c>
      <c r="E1363" s="14" t="n">
        <f aca="false">Tabla14[[#This Row],[( sin(0.5*k0*W*cos θ)/cos θ )²]]*Tabla14[[#This Row],[J0(k0*L*sin θ)]]*Tabla14[[#This Row],[sin³ θ]]</f>
        <v>0.455634526230559</v>
      </c>
    </row>
    <row r="1364" customFormat="false" ht="15" hidden="false" customHeight="false" outlineLevel="0" collapsed="false">
      <c r="A1364" s="14" t="n">
        <f aca="false">A1363+0.001</f>
        <v>1.36199999999996</v>
      </c>
      <c r="B1364" s="14" t="n">
        <f aca="false">(SIN(0.5*'Parche Rectangular'!$C$9*'Parche Rectangular'!$C$12*COS(A1364))/COS(A1364))^2</f>
        <v>0.885766158868114</v>
      </c>
      <c r="C1364" s="14" t="n">
        <f aca="false">BESSELJ('Parche Rectangular'!$C$9*'Parche Rectangular'!$C$16*SIN(A1364),0)</f>
        <v>0.549673399777809</v>
      </c>
      <c r="D1364" s="14" t="n">
        <f aca="false">SIN(A1364)^3</f>
        <v>0.936248255032002</v>
      </c>
      <c r="E1364" s="14" t="n">
        <f aca="false">Tabla14[[#This Row],[( sin(0.5*k0*W*cos θ)/cos θ )²]]*Tabla14[[#This Row],[J0(k0*L*sin θ)]]*Tabla14[[#This Row],[sin³ θ]]</f>
        <v>0.455842512742476</v>
      </c>
    </row>
    <row r="1365" customFormat="false" ht="15" hidden="false" customHeight="false" outlineLevel="0" collapsed="false">
      <c r="A1365" s="14" t="n">
        <f aca="false">A1364+0.001</f>
        <v>1.36299999999996</v>
      </c>
      <c r="B1365" s="14" t="n">
        <f aca="false">(SIN(0.5*'Parche Rectangular'!$C$9*'Parche Rectangular'!$C$12*COS(A1365))/COS(A1365))^2</f>
        <v>0.885873637198184</v>
      </c>
      <c r="C1365" s="14" t="n">
        <f aca="false">BESSELJ('Parche Rectangular'!$C$9*'Parche Rectangular'!$C$16*SIN(A1365),0)</f>
        <v>0.549507739407363</v>
      </c>
      <c r="D1365" s="14" t="n">
        <f aca="false">SIN(A1365)^3</f>
        <v>0.936842105303193</v>
      </c>
      <c r="E1365" s="14" t="n">
        <f aca="false">Tabla14[[#This Row],[( sin(0.5*k0*W*cos θ)/cos θ )²]]*Tabla14[[#This Row],[J0(k0*L*sin θ)]]*Tabla14[[#This Row],[sin³ θ]]</f>
        <v>0.456049509074061</v>
      </c>
    </row>
    <row r="1366" customFormat="false" ht="15" hidden="false" customHeight="false" outlineLevel="0" collapsed="false">
      <c r="A1366" s="14" t="n">
        <f aca="false">A1365+0.001</f>
        <v>1.36399999999996</v>
      </c>
      <c r="B1366" s="14" t="n">
        <f aca="false">(SIN(0.5*'Parche Rectangular'!$C$9*'Parche Rectangular'!$C$12*COS(A1366))/COS(A1366))^2</f>
        <v>0.885980639883446</v>
      </c>
      <c r="C1366" s="14" t="n">
        <f aca="false">BESSELJ('Parche Rectangular'!$C$9*'Parche Rectangular'!$C$16*SIN(A1366),0)</f>
        <v>0.549342847697248</v>
      </c>
      <c r="D1366" s="14" t="n">
        <f aca="false">SIN(A1366)^3</f>
        <v>0.937433394924371</v>
      </c>
      <c r="E1366" s="14" t="n">
        <f aca="false">Tabla14[[#This Row],[( sin(0.5*k0*W*cos θ)/cos θ )²]]*Tabla14[[#This Row],[J0(k0*L*sin θ)]]*Tabla14[[#This Row],[sin³ θ]]</f>
        <v>0.456255515070763</v>
      </c>
    </row>
    <row r="1367" customFormat="false" ht="15" hidden="false" customHeight="false" outlineLevel="0" collapsed="false">
      <c r="A1367" s="14" t="n">
        <f aca="false">A1366+0.001</f>
        <v>1.36499999999996</v>
      </c>
      <c r="B1367" s="14" t="n">
        <f aca="false">(SIN(0.5*'Parche Rectangular'!$C$9*'Parche Rectangular'!$C$12*COS(A1367))/COS(A1367))^2</f>
        <v>0.886087166355811</v>
      </c>
      <c r="C1367" s="14" t="n">
        <f aca="false">BESSELJ('Parche Rectangular'!$C$9*'Parche Rectangular'!$C$16*SIN(A1367),0)</f>
        <v>0.5491787250394</v>
      </c>
      <c r="D1367" s="14" t="n">
        <f aca="false">SIN(A1367)^3</f>
        <v>0.93802211980882</v>
      </c>
      <c r="E1367" s="14" t="n">
        <f aca="false">Tabla14[[#This Row],[( sin(0.5*k0*W*cos θ)/cos θ )²]]*Tabla14[[#This Row],[J0(k0*L*sin θ)]]*Tabla14[[#This Row],[sin³ θ]]</f>
        <v>0.45646053058113</v>
      </c>
    </row>
    <row r="1368" customFormat="false" ht="15" hidden="false" customHeight="false" outlineLevel="0" collapsed="false">
      <c r="A1368" s="14" t="n">
        <f aca="false">A1367+0.001</f>
        <v>1.36599999999996</v>
      </c>
      <c r="B1368" s="14" t="n">
        <f aca="false">(SIN(0.5*'Parche Rectangular'!$C$9*'Parche Rectangular'!$C$12*COS(A1368))/COS(A1368))^2</f>
        <v>0.886193216049595</v>
      </c>
      <c r="C1368" s="14" t="n">
        <f aca="false">BESSELJ('Parche Rectangular'!$C$9*'Parche Rectangular'!$C$16*SIN(A1368),0)</f>
        <v>0.549015371823695</v>
      </c>
      <c r="D1368" s="14" t="n">
        <f aca="false">SIN(A1368)^3</f>
        <v>0.938608275887037</v>
      </c>
      <c r="E1368" s="14" t="n">
        <f aca="false">Tabla14[[#This Row],[( sin(0.5*k0*W*cos θ)/cos θ )²]]*Tabla14[[#This Row],[J0(k0*L*sin θ)]]*Tabla14[[#This Row],[sin³ θ]]</f>
        <v>0.456664555456779</v>
      </c>
    </row>
    <row r="1369" customFormat="false" ht="15" hidden="false" customHeight="false" outlineLevel="0" collapsed="false">
      <c r="A1369" s="14" t="n">
        <f aca="false">A1368+0.001</f>
        <v>1.36699999999996</v>
      </c>
      <c r="B1369" s="14" t="n">
        <f aca="false">(SIN(0.5*'Parche Rectangular'!$C$9*'Parche Rectangular'!$C$12*COS(A1369))/COS(A1369))^2</f>
        <v>0.886298788401516</v>
      </c>
      <c r="C1369" s="14" t="n">
        <f aca="false">BESSELJ('Parche Rectangular'!$C$9*'Parche Rectangular'!$C$16*SIN(A1369),0)</f>
        <v>0.548852788437952</v>
      </c>
      <c r="D1369" s="14" t="n">
        <f aca="false">SIN(A1369)^3</f>
        <v>0.939191859106763</v>
      </c>
      <c r="E1369" s="14" t="n">
        <f aca="false">Tabla14[[#This Row],[( sin(0.5*k0*W*cos θ)/cos θ )²]]*Tabla14[[#This Row],[J0(k0*L*sin θ)]]*Tabla14[[#This Row],[sin³ θ]]</f>
        <v>0.456867589552364</v>
      </c>
    </row>
    <row r="1370" customFormat="false" ht="15" hidden="false" customHeight="false" outlineLevel="0" collapsed="false">
      <c r="A1370" s="14" t="n">
        <f aca="false">A1369+0.001</f>
        <v>1.36799999999996</v>
      </c>
      <c r="B1370" s="14" t="n">
        <f aca="false">(SIN(0.5*'Parche Rectangular'!$C$9*'Parche Rectangular'!$C$12*COS(A1370))/COS(A1370))^2</f>
        <v>0.886403882850704</v>
      </c>
      <c r="C1370" s="14" t="n">
        <f aca="false">BESSELJ('Parche Rectangular'!$C$9*'Parche Rectangular'!$C$16*SIN(A1370),0)</f>
        <v>0.548690975267937</v>
      </c>
      <c r="D1370" s="14" t="n">
        <f aca="false">SIN(A1370)^3</f>
        <v>0.939772865433022</v>
      </c>
      <c r="E1370" s="14" t="n">
        <f aca="false">Tabla14[[#This Row],[( sin(0.5*k0*W*cos θ)/cos θ )²]]*Tabla14[[#This Row],[J0(k0*L*sin θ)]]*Tabla14[[#This Row],[sin³ θ]]</f>
        <v>0.457069632725553</v>
      </c>
    </row>
    <row r="1371" customFormat="false" ht="15" hidden="false" customHeight="false" outlineLevel="0" collapsed="false">
      <c r="A1371" s="14" t="n">
        <f aca="false">A1370+0.001</f>
        <v>1.36899999999996</v>
      </c>
      <c r="B1371" s="14" t="n">
        <f aca="false">(SIN(0.5*'Parche Rectangular'!$C$9*'Parche Rectangular'!$C$12*COS(A1371))/COS(A1371))^2</f>
        <v>0.886508498838702</v>
      </c>
      <c r="C1371" s="14" t="n">
        <f aca="false">BESSELJ('Parche Rectangular'!$C$9*'Parche Rectangular'!$C$16*SIN(A1371),0)</f>
        <v>0.548529932697362</v>
      </c>
      <c r="D1371" s="14" t="n">
        <f aca="false">SIN(A1371)^3</f>
        <v>0.940351290848152</v>
      </c>
      <c r="E1371" s="14" t="n">
        <f aca="false">Tabla14[[#This Row],[( sin(0.5*k0*W*cos θ)/cos θ )²]]*Tabla14[[#This Row],[J0(k0*L*sin θ)]]*Tabla14[[#This Row],[sin³ θ]]</f>
        <v>0.45727068483699</v>
      </c>
    </row>
    <row r="1372" customFormat="false" ht="15" hidden="false" customHeight="false" outlineLevel="0" collapsed="false">
      <c r="A1372" s="14" t="n">
        <f aca="false">A1371+0.001</f>
        <v>1.36999999999996</v>
      </c>
      <c r="B1372" s="14" t="n">
        <f aca="false">(SIN(0.5*'Parche Rectangular'!$C$9*'Parche Rectangular'!$C$12*COS(A1372))/COS(A1372))^2</f>
        <v>0.886612635809472</v>
      </c>
      <c r="C1372" s="14" t="n">
        <f aca="false">BESSELJ('Parche Rectangular'!$C$9*'Parche Rectangular'!$C$16*SIN(A1372),0)</f>
        <v>0.548369661107893</v>
      </c>
      <c r="D1372" s="14" t="n">
        <f aca="false">SIN(A1372)^3</f>
        <v>0.940927131351844</v>
      </c>
      <c r="E1372" s="14" t="n">
        <f aca="false">Tabla14[[#This Row],[( sin(0.5*k0*W*cos θ)/cos θ )²]]*Tabla14[[#This Row],[J0(k0*L*sin θ)]]*Tabla14[[#This Row],[sin³ θ]]</f>
        <v>0.45747074575027</v>
      </c>
    </row>
    <row r="1373" customFormat="false" ht="15" hidden="false" customHeight="false" outlineLevel="0" collapsed="false">
      <c r="A1373" s="14" t="n">
        <f aca="false">A1372+0.001</f>
        <v>1.37099999999996</v>
      </c>
      <c r="B1373" s="14" t="n">
        <f aca="false">(SIN(0.5*'Parche Rectangular'!$C$9*'Parche Rectangular'!$C$12*COS(A1373))/COS(A1373))^2</f>
        <v>0.886716293209403</v>
      </c>
      <c r="C1373" s="14" t="n">
        <f aca="false">BESSELJ('Parche Rectangular'!$C$9*'Parche Rectangular'!$C$16*SIN(A1373),0)</f>
        <v>0.548210160879143</v>
      </c>
      <c r="D1373" s="14" t="n">
        <f aca="false">SIN(A1373)^3</f>
        <v>0.941500382961174</v>
      </c>
      <c r="E1373" s="14" t="n">
        <f aca="false">Tabla14[[#This Row],[( sin(0.5*k0*W*cos θ)/cos θ )²]]*Tabla14[[#This Row],[J0(k0*L*sin θ)]]*Tabla14[[#This Row],[sin³ θ]]</f>
        <v>0.457669815331909</v>
      </c>
    </row>
    <row r="1374" customFormat="false" ht="15" hidden="false" customHeight="false" outlineLevel="0" collapsed="false">
      <c r="A1374" s="14" t="n">
        <f aca="false">A1373+0.001</f>
        <v>1.37199999999996</v>
      </c>
      <c r="B1374" s="14" t="n">
        <f aca="false">(SIN(0.5*'Parche Rectangular'!$C$9*'Parche Rectangular'!$C$12*COS(A1374))/COS(A1374))^2</f>
        <v>0.886819470487308</v>
      </c>
      <c r="C1374" s="14" t="n">
        <f aca="false">BESSELJ('Parche Rectangular'!$C$9*'Parche Rectangular'!$C$16*SIN(A1374),0)</f>
        <v>0.548051432388685</v>
      </c>
      <c r="D1374" s="14" t="n">
        <f aca="false">SIN(A1374)^3</f>
        <v>0.942071041710639</v>
      </c>
      <c r="E1374" s="14" t="n">
        <f aca="false">Tabla14[[#This Row],[( sin(0.5*k0*W*cos θ)/cos θ )²]]*Tabla14[[#This Row],[J0(k0*L*sin θ)]]*Tabla14[[#This Row],[sin³ θ]]</f>
        <v>0.457867893451313</v>
      </c>
    </row>
    <row r="1375" customFormat="false" ht="15" hidden="false" customHeight="false" outlineLevel="0" collapsed="false">
      <c r="A1375" s="14" t="n">
        <f aca="false">A1374+0.001</f>
        <v>1.37299999999996</v>
      </c>
      <c r="B1375" s="14" t="n">
        <f aca="false">(SIN(0.5*'Parche Rectangular'!$C$9*'Parche Rectangular'!$C$12*COS(A1375))/COS(A1375))^2</f>
        <v>0.886922167094437</v>
      </c>
      <c r="C1375" s="14" t="n">
        <f aca="false">BESSELJ('Parche Rectangular'!$C$9*'Parche Rectangular'!$C$16*SIN(A1375),0)</f>
        <v>0.547893476012044</v>
      </c>
      <c r="D1375" s="14" t="n">
        <f aca="false">SIN(A1375)^3</f>
        <v>0.94263910365219</v>
      </c>
      <c r="E1375" s="14" t="n">
        <f aca="false">Tabla14[[#This Row],[( sin(0.5*k0*W*cos θ)/cos θ )²]]*Tabla14[[#This Row],[J0(k0*L*sin θ)]]*Tabla14[[#This Row],[sin³ θ]]</f>
        <v>0.45806497998075</v>
      </c>
    </row>
    <row r="1376" customFormat="false" ht="15" hidden="false" customHeight="false" outlineLevel="0" collapsed="false">
      <c r="A1376" s="14" t="n">
        <f aca="false">A1375+0.001</f>
        <v>1.37399999999996</v>
      </c>
      <c r="B1376" s="14" t="n">
        <f aca="false">(SIN(0.5*'Parche Rectangular'!$C$9*'Parche Rectangular'!$C$12*COS(A1376))/COS(A1376))^2</f>
        <v>0.887024382484476</v>
      </c>
      <c r="C1376" s="14" t="n">
        <f aca="false">BESSELJ('Parche Rectangular'!$C$9*'Parche Rectangular'!$C$16*SIN(A1376),0)</f>
        <v>0.547736292122708</v>
      </c>
      <c r="D1376" s="14" t="n">
        <f aca="false">SIN(A1376)^3</f>
        <v>0.943204564855269</v>
      </c>
      <c r="E1376" s="14" t="n">
        <f aca="false">Tabla14[[#This Row],[( sin(0.5*k0*W*cos θ)/cos θ )²]]*Tabla14[[#This Row],[J0(k0*L*sin θ)]]*Tabla14[[#This Row],[sin³ θ]]</f>
        <v>0.458261074795317</v>
      </c>
    </row>
    <row r="1377" customFormat="false" ht="15" hidden="false" customHeight="false" outlineLevel="0" collapsed="false">
      <c r="A1377" s="14" t="n">
        <f aca="false">A1376+0.001</f>
        <v>1.37499999999996</v>
      </c>
      <c r="B1377" s="14" t="n">
        <f aca="false">(SIN(0.5*'Parche Rectangular'!$C$9*'Parche Rectangular'!$C$12*COS(A1377))/COS(A1377))^2</f>
        <v>0.887126116113553</v>
      </c>
      <c r="C1377" s="14" t="n">
        <f aca="false">BESSELJ('Parche Rectangular'!$C$9*'Parche Rectangular'!$C$16*SIN(A1377),0)</f>
        <v>0.547579881092124</v>
      </c>
      <c r="D1377" s="14" t="n">
        <f aca="false">SIN(A1377)^3</f>
        <v>0.943767421406841</v>
      </c>
      <c r="E1377" s="14" t="n">
        <f aca="false">Tabla14[[#This Row],[( sin(0.5*k0*W*cos θ)/cos θ )²]]*Tabla14[[#This Row],[J0(k0*L*sin θ)]]*Tabla14[[#This Row],[sin³ θ]]</f>
        <v>0.458456177772916</v>
      </c>
    </row>
    <row r="1378" customFormat="false" ht="15" hidden="false" customHeight="false" outlineLevel="0" collapsed="false">
      <c r="A1378" s="14" t="n">
        <f aca="false">A1377+0.001</f>
        <v>1.37599999999996</v>
      </c>
      <c r="B1378" s="14" t="n">
        <f aca="false">(SIN(0.5*'Parche Rectangular'!$C$9*'Parche Rectangular'!$C$12*COS(A1378))/COS(A1378))^2</f>
        <v>0.887227367440245</v>
      </c>
      <c r="C1378" s="14" t="n">
        <f aca="false">BESSELJ('Parche Rectangular'!$C$9*'Parche Rectangular'!$C$16*SIN(A1378),0)</f>
        <v>0.547424243289704</v>
      </c>
      <c r="D1378" s="14" t="n">
        <f aca="false">SIN(A1378)^3</f>
        <v>0.944327669411428</v>
      </c>
      <c r="E1378" s="14" t="n">
        <f aca="false">Tabla14[[#This Row],[( sin(0.5*k0*W*cos θ)/cos θ )²]]*Tabla14[[#This Row],[J0(k0*L*sin θ)]]*Tabla14[[#This Row],[sin³ θ]]</f>
        <v>0.45865028879422</v>
      </c>
    </row>
    <row r="1379" customFormat="false" ht="15" hidden="false" customHeight="false" outlineLevel="0" collapsed="false">
      <c r="A1379" s="14" t="n">
        <f aca="false">A1378+0.001</f>
        <v>1.37699999999996</v>
      </c>
      <c r="B1379" s="14" t="n">
        <f aca="false">(SIN(0.5*'Parche Rectangular'!$C$9*'Parche Rectangular'!$C$12*COS(A1379))/COS(A1379))^2</f>
        <v>0.887328135925578</v>
      </c>
      <c r="C1379" s="14" t="n">
        <f aca="false">BESSELJ('Parche Rectangular'!$C$9*'Parche Rectangular'!$C$16*SIN(A1379),0)</f>
        <v>0.547269379082825</v>
      </c>
      <c r="D1379" s="14" t="n">
        <f aca="false">SIN(A1379)^3</f>
        <v>0.944885304991145</v>
      </c>
      <c r="E1379" s="14" t="n">
        <f aca="false">Tabla14[[#This Row],[( sin(0.5*k0*W*cos θ)/cos θ )²]]*Tabla14[[#This Row],[J0(k0*L*sin θ)]]*Tabla14[[#This Row],[sin³ θ]]</f>
        <v>0.458843407742647</v>
      </c>
    </row>
    <row r="1380" customFormat="false" ht="15" hidden="false" customHeight="false" outlineLevel="0" collapsed="false">
      <c r="A1380" s="14" t="n">
        <f aca="false">A1379+0.001</f>
        <v>1.37799999999996</v>
      </c>
      <c r="B1380" s="14" t="n">
        <f aca="false">(SIN(0.5*'Parche Rectangular'!$C$9*'Parche Rectangular'!$C$12*COS(A1380))/COS(A1380))^2</f>
        <v>0.887428421033037</v>
      </c>
      <c r="C1380" s="14" t="n">
        <f aca="false">BESSELJ('Parche Rectangular'!$C$9*'Parche Rectangular'!$C$16*SIN(A1380),0)</f>
        <v>0.547115288836831</v>
      </c>
      <c r="D1380" s="14" t="n">
        <f aca="false">SIN(A1380)^3</f>
        <v>0.945440324285731</v>
      </c>
      <c r="E1380" s="14" t="n">
        <f aca="false">Tabla14[[#This Row],[( sin(0.5*k0*W*cos θ)/cos θ )²]]*Tabla14[[#This Row],[J0(k0*L*sin θ)]]*Tabla14[[#This Row],[sin³ θ]]</f>
        <v>0.459035534504327</v>
      </c>
    </row>
    <row r="1381" customFormat="false" ht="15" hidden="false" customHeight="false" outlineLevel="0" collapsed="false">
      <c r="A1381" s="14" t="n">
        <f aca="false">A1380+0.001</f>
        <v>1.37899999999996</v>
      </c>
      <c r="B1381" s="14" t="n">
        <f aca="false">(SIN(0.5*'Parche Rectangular'!$C$9*'Parche Rectangular'!$C$12*COS(A1381))/COS(A1381))^2</f>
        <v>0.887528222228562</v>
      </c>
      <c r="C1381" s="14" t="n">
        <f aca="false">BESSELJ('Parche Rectangular'!$C$9*'Parche Rectangular'!$C$16*SIN(A1381),0)</f>
        <v>0.546961972915038</v>
      </c>
      <c r="D1381" s="14" t="n">
        <f aca="false">SIN(A1381)^3</f>
        <v>0.945992723452584</v>
      </c>
      <c r="E1381" s="14" t="n">
        <f aca="false">Tabla14[[#This Row],[( sin(0.5*k0*W*cos θ)/cos θ )²]]*Tabla14[[#This Row],[J0(k0*L*sin θ)]]*Tabla14[[#This Row],[sin³ θ]]</f>
        <v>0.459226668968076</v>
      </c>
    </row>
    <row r="1382" customFormat="false" ht="15" hidden="false" customHeight="false" outlineLevel="0" collapsed="false">
      <c r="A1382" s="14" t="n">
        <f aca="false">A1381+0.001</f>
        <v>1.37999999999996</v>
      </c>
      <c r="B1382" s="14" t="n">
        <f aca="false">(SIN(0.5*'Parche Rectangular'!$C$9*'Parche Rectangular'!$C$12*COS(A1382))/COS(A1382))^2</f>
        <v>0.887627538980565</v>
      </c>
      <c r="C1382" s="14" t="n">
        <f aca="false">BESSELJ('Parche Rectangular'!$C$9*'Parche Rectangular'!$C$16*SIN(A1382),0)</f>
        <v>0.546809431678734</v>
      </c>
      <c r="D1382" s="14" t="n">
        <f aca="false">SIN(A1382)^3</f>
        <v>0.946542498666796</v>
      </c>
      <c r="E1382" s="14" t="n">
        <f aca="false">Tabla14[[#This Row],[( sin(0.5*k0*W*cos θ)/cos θ )²]]*Tabla14[[#This Row],[J0(k0*L*sin θ)]]*Tabla14[[#This Row],[sin³ θ]]</f>
        <v>0.459416811025368</v>
      </c>
    </row>
    <row r="1383" customFormat="false" ht="15" hidden="false" customHeight="false" outlineLevel="0" collapsed="false">
      <c r="A1383" s="14" t="n">
        <f aca="false">A1382+0.001</f>
        <v>1.38099999999996</v>
      </c>
      <c r="B1383" s="14" t="n">
        <f aca="false">(SIN(0.5*'Parche Rectangular'!$C$9*'Parche Rectangular'!$C$12*COS(A1383))/COS(A1383))^2</f>
        <v>0.887726370759923</v>
      </c>
      <c r="C1383" s="14" t="n">
        <f aca="false">BESSELJ('Parche Rectangular'!$C$9*'Parche Rectangular'!$C$16*SIN(A1383),0)</f>
        <v>0.54665766548718</v>
      </c>
      <c r="D1383" s="14" t="n">
        <f aca="false">SIN(A1383)^3</f>
        <v>0.947089646121181</v>
      </c>
      <c r="E1383" s="14" t="n">
        <f aca="false">Tabla14[[#This Row],[( sin(0.5*k0*W*cos θ)/cos θ )²]]*Tabla14[[#This Row],[J0(k0*L*sin θ)]]*Tabla14[[#This Row],[sin³ θ]]</f>
        <v>0.459605960570299</v>
      </c>
    </row>
    <row r="1384" customFormat="false" ht="15" hidden="false" customHeight="false" outlineLevel="0" collapsed="false">
      <c r="A1384" s="14" t="n">
        <f aca="false">A1383+0.001</f>
        <v>1.38199999999996</v>
      </c>
      <c r="B1384" s="14" t="n">
        <f aca="false">(SIN(0.5*'Parche Rectangular'!$C$9*'Parche Rectangular'!$C$12*COS(A1384))/COS(A1384))^2</f>
        <v>0.887824717039986</v>
      </c>
      <c r="C1384" s="14" t="n">
        <f aca="false">BESSELJ('Parche Rectangular'!$C$9*'Parche Rectangular'!$C$16*SIN(A1384),0)</f>
        <v>0.546506674697616</v>
      </c>
      <c r="D1384" s="14" t="n">
        <f aca="false">SIN(A1384)^3</f>
        <v>0.947634162026316</v>
      </c>
      <c r="E1384" s="14" t="n">
        <f aca="false">Tabla14[[#This Row],[( sin(0.5*k0*W*cos θ)/cos θ )²]]*Tabla14[[#This Row],[J0(k0*L*sin θ)]]*Tabla14[[#This Row],[sin³ θ]]</f>
        <v>0.459794117499568</v>
      </c>
    </row>
    <row r="1385" customFormat="false" ht="15" hidden="false" customHeight="false" outlineLevel="0" collapsed="false">
      <c r="A1385" s="14" t="n">
        <f aca="false">A1384+0.001</f>
        <v>1.38299999999996</v>
      </c>
      <c r="B1385" s="14" t="n">
        <f aca="false">(SIN(0.5*'Parche Rectangular'!$C$9*'Parche Rectangular'!$C$12*COS(A1385))/COS(A1385))^2</f>
        <v>0.887922577296587</v>
      </c>
      <c r="C1385" s="14" t="n">
        <f aca="false">BESSELJ('Parche Rectangular'!$C$9*'Parche Rectangular'!$C$16*SIN(A1385),0)</f>
        <v>0.546356459665258</v>
      </c>
      <c r="D1385" s="14" t="n">
        <f aca="false">SIN(A1385)^3</f>
        <v>0.948176042610566</v>
      </c>
      <c r="E1385" s="14" t="n">
        <f aca="false">Tabla14[[#This Row],[( sin(0.5*k0*W*cos θ)/cos θ )²]]*Tabla14[[#This Row],[J0(k0*L*sin θ)]]*Tabla14[[#This Row],[sin³ θ]]</f>
        <v>0.459981281712438</v>
      </c>
    </row>
    <row r="1386" customFormat="false" ht="15" hidden="false" customHeight="false" outlineLevel="0" collapsed="false">
      <c r="A1386" s="14" t="n">
        <f aca="false">A1385+0.001</f>
        <v>1.38399999999996</v>
      </c>
      <c r="B1386" s="14" t="n">
        <f aca="false">(SIN(0.5*'Parche Rectangular'!$C$9*'Parche Rectangular'!$C$12*COS(A1386))/COS(A1386))^2</f>
        <v>0.888019951008037</v>
      </c>
      <c r="C1386" s="14" t="n">
        <f aca="false">BESSELJ('Parche Rectangular'!$C$9*'Parche Rectangular'!$C$16*SIN(A1386),0)</f>
        <v>0.546207020743305</v>
      </c>
      <c r="D1386" s="14" t="n">
        <f aca="false">SIN(A1386)^3</f>
        <v>0.948715284120122</v>
      </c>
      <c r="E1386" s="14" t="n">
        <f aca="false">Tabla14[[#This Row],[( sin(0.5*k0*W*cos θ)/cos θ )²]]*Tabla14[[#This Row],[J0(k0*L*sin θ)]]*Tabla14[[#This Row],[sin³ θ]]</f>
        <v>0.460167453110716</v>
      </c>
    </row>
    <row r="1387" customFormat="false" ht="15" hidden="false" customHeight="false" outlineLevel="0" collapsed="false">
      <c r="A1387" s="14" t="n">
        <f aca="false">A1386+0.001</f>
        <v>1.38499999999996</v>
      </c>
      <c r="B1387" s="14" t="n">
        <f aca="false">(SIN(0.5*'Parche Rectangular'!$C$9*'Parche Rectangular'!$C$12*COS(A1387))/COS(A1387))^2</f>
        <v>0.888116837655137</v>
      </c>
      <c r="C1387" s="14" t="n">
        <f aca="false">BESSELJ('Parche Rectangular'!$C$9*'Parche Rectangular'!$C$16*SIN(A1387),0)</f>
        <v>0.546058358282938</v>
      </c>
      <c r="D1387" s="14" t="n">
        <f aca="false">SIN(A1387)^3</f>
        <v>0.949251882819034</v>
      </c>
      <c r="E1387" s="14" t="n">
        <f aca="false">Tabla14[[#This Row],[( sin(0.5*k0*W*cos θ)/cos θ )²]]*Tabla14[[#This Row],[J0(k0*L*sin θ)]]*Tabla14[[#This Row],[sin³ θ]]</f>
        <v>0.460352631598718</v>
      </c>
    </row>
    <row r="1388" customFormat="false" ht="15" hidden="false" customHeight="false" outlineLevel="0" collapsed="false">
      <c r="A1388" s="14" t="n">
        <f aca="false">A1387+0.001</f>
        <v>1.38599999999996</v>
      </c>
      <c r="B1388" s="14" t="n">
        <f aca="false">(SIN(0.5*'Parche Rectangular'!$C$9*'Parche Rectangular'!$C$12*COS(A1388))/COS(A1388))^2</f>
        <v>0.888213236721179</v>
      </c>
      <c r="C1388" s="14" t="n">
        <f aca="false">BESSELJ('Parche Rectangular'!$C$9*'Parche Rectangular'!$C$16*SIN(A1388),0)</f>
        <v>0.545910472633324</v>
      </c>
      <c r="D1388" s="14" t="n">
        <f aca="false">SIN(A1388)^3</f>
        <v>0.949785834989238</v>
      </c>
      <c r="E1388" s="14" t="n">
        <f aca="false">Tabla14[[#This Row],[( sin(0.5*k0*W*cos θ)/cos θ )²]]*Tabla14[[#This Row],[J0(k0*L*sin θ)]]*Tabla14[[#This Row],[sin³ θ]]</f>
        <v>0.460536817083242</v>
      </c>
    </row>
    <row r="1389" customFormat="false" ht="15" hidden="false" customHeight="false" outlineLevel="0" collapsed="false">
      <c r="A1389" s="14" t="n">
        <f aca="false">A1388+0.001</f>
        <v>1.38699999999996</v>
      </c>
      <c r="B1389" s="14" t="n">
        <f aca="false">(SIN(0.5*'Parche Rectangular'!$C$9*'Parche Rectangular'!$C$12*COS(A1389))/COS(A1389))^2</f>
        <v>0.888309147691949</v>
      </c>
      <c r="C1389" s="14" t="n">
        <f aca="false">BESSELJ('Parche Rectangular'!$C$9*'Parche Rectangular'!$C$16*SIN(A1389),0)</f>
        <v>0.545763364141618</v>
      </c>
      <c r="D1389" s="14" t="n">
        <f aca="false">SIN(A1389)^3</f>
        <v>0.950317136930595</v>
      </c>
      <c r="E1389" s="14" t="n">
        <f aca="false">Tabla14[[#This Row],[( sin(0.5*k0*W*cos θ)/cos θ )²]]*Tabla14[[#This Row],[J0(k0*L*sin θ)]]*Tabla14[[#This Row],[sin³ θ]]</f>
        <v>0.460720009473543</v>
      </c>
    </row>
    <row r="1390" customFormat="false" ht="15" hidden="false" customHeight="false" outlineLevel="0" collapsed="false">
      <c r="A1390" s="14" t="n">
        <f aca="false">A1389+0.001</f>
        <v>1.38799999999996</v>
      </c>
      <c r="B1390" s="14" t="n">
        <f aca="false">(SIN(0.5*'Parche Rectangular'!$C$9*'Parche Rectangular'!$C$12*COS(A1390))/COS(A1390))^2</f>
        <v>0.888404570055736</v>
      </c>
      <c r="C1390" s="14" t="n">
        <f aca="false">BESSELJ('Parche Rectangular'!$C$9*'Parche Rectangular'!$C$16*SIN(A1390),0)</f>
        <v>0.545617033152962</v>
      </c>
      <c r="D1390" s="14" t="n">
        <f aca="false">SIN(A1390)^3</f>
        <v>0.950845784960919</v>
      </c>
      <c r="E1390" s="14" t="n">
        <f aca="false">Tabla14[[#This Row],[( sin(0.5*k0*W*cos θ)/cos θ )²]]*Tabla14[[#This Row],[J0(k0*L*sin θ)]]*Tabla14[[#This Row],[sin³ θ]]</f>
        <v>0.460902208681297</v>
      </c>
    </row>
    <row r="1391" customFormat="false" ht="15" hidden="false" customHeight="false" outlineLevel="0" collapsed="false">
      <c r="A1391" s="14" t="n">
        <f aca="false">A1390+0.001</f>
        <v>1.38899999999996</v>
      </c>
      <c r="B1391" s="14" t="n">
        <f aca="false">(SIN(0.5*'Parche Rectangular'!$C$9*'Parche Rectangular'!$C$12*COS(A1391))/COS(A1391))^2</f>
        <v>0.888499503303331</v>
      </c>
      <c r="C1391" s="14" t="n">
        <f aca="false">BESSELJ('Parche Rectangular'!$C$9*'Parche Rectangular'!$C$16*SIN(A1391),0)</f>
        <v>0.545471480010493</v>
      </c>
      <c r="D1391" s="14" t="n">
        <f aca="false">SIN(A1391)^3</f>
        <v>0.951371775416009</v>
      </c>
      <c r="E1391" s="14" t="n">
        <f aca="false">Tabla14[[#This Row],[( sin(0.5*k0*W*cos θ)/cos θ )²]]*Tabla14[[#This Row],[J0(k0*L*sin θ)]]*Tabla14[[#This Row],[sin³ θ]]</f>
        <v>0.461083414620581</v>
      </c>
    </row>
    <row r="1392" customFormat="false" ht="15" hidden="false" customHeight="false" outlineLevel="0" collapsed="false">
      <c r="A1392" s="14" t="n">
        <f aca="false">A1391+0.001</f>
        <v>1.38999999999996</v>
      </c>
      <c r="B1392" s="14" t="n">
        <f aca="false">(SIN(0.5*'Parche Rectangular'!$C$9*'Parche Rectangular'!$C$12*COS(A1392))/COS(A1392))^2</f>
        <v>0.888593946928036</v>
      </c>
      <c r="C1392" s="14" t="n">
        <f aca="false">BESSELJ('Parche Rectangular'!$C$9*'Parche Rectangular'!$C$16*SIN(A1392),0)</f>
        <v>0.545326705055339</v>
      </c>
      <c r="D1392" s="14" t="n">
        <f aca="false">SIN(A1392)^3</f>
        <v>0.951895104649685</v>
      </c>
      <c r="E1392" s="14" t="n">
        <f aca="false">Tabla14[[#This Row],[( sin(0.5*k0*W*cos θ)/cos θ )²]]*Tabla14[[#This Row],[J0(k0*L*sin θ)]]*Tabla14[[#This Row],[sin³ θ]]</f>
        <v>0.461263627207837</v>
      </c>
    </row>
    <row r="1393" customFormat="false" ht="15" hidden="false" customHeight="false" outlineLevel="0" collapsed="false">
      <c r="A1393" s="14" t="n">
        <f aca="false">A1392+0.001</f>
        <v>1.39099999999996</v>
      </c>
      <c r="B1393" s="14" t="n">
        <f aca="false">(SIN(0.5*'Parche Rectangular'!$C$9*'Parche Rectangular'!$C$12*COS(A1393))/COS(A1393))^2</f>
        <v>0.888687900425664</v>
      </c>
      <c r="C1393" s="14" t="n">
        <f aca="false">BESSELJ('Parche Rectangular'!$C$9*'Parche Rectangular'!$C$16*SIN(A1393),0)</f>
        <v>0.545182708626624</v>
      </c>
      <c r="D1393" s="14" t="n">
        <f aca="false">SIN(A1393)^3</f>
        <v>0.952415769033815</v>
      </c>
      <c r="E1393" s="14" t="n">
        <f aca="false">Tabla14[[#This Row],[( sin(0.5*k0*W*cos θ)/cos θ )²]]*Tabla14[[#This Row],[J0(k0*L*sin θ)]]*Tabla14[[#This Row],[sin³ θ]]</f>
        <v>0.461442846361849</v>
      </c>
    </row>
    <row r="1394" customFormat="false" ht="15" hidden="false" customHeight="false" outlineLevel="0" collapsed="false">
      <c r="A1394" s="14" t="n">
        <f aca="false">A1393+0.001</f>
        <v>1.39199999999996</v>
      </c>
      <c r="B1394" s="14" t="n">
        <f aca="false">(SIN(0.5*'Parche Rectangular'!$C$9*'Parche Rectangular'!$C$12*COS(A1394))/COS(A1394))^2</f>
        <v>0.888781363294547</v>
      </c>
      <c r="C1394" s="14" t="n">
        <f aca="false">BESSELJ('Parche Rectangular'!$C$9*'Parche Rectangular'!$C$16*SIN(A1394),0)</f>
        <v>0.545039491061471</v>
      </c>
      <c r="D1394" s="14" t="n">
        <f aca="false">SIN(A1394)^3</f>
        <v>0.952933764958349</v>
      </c>
      <c r="E1394" s="14" t="n">
        <f aca="false">Tabla14[[#This Row],[( sin(0.5*k0*W*cos θ)/cos θ )²]]*Tabla14[[#This Row],[J0(k0*L*sin θ)]]*Tabla14[[#This Row],[sin³ θ]]</f>
        <v>0.461621072003712</v>
      </c>
    </row>
    <row r="1395" customFormat="false" ht="15" hidden="false" customHeight="false" outlineLevel="0" collapsed="false">
      <c r="A1395" s="14" t="n">
        <f aca="false">A1394+0.001</f>
        <v>1.39299999999996</v>
      </c>
      <c r="B1395" s="14" t="n">
        <f aca="false">(SIN(0.5*'Parche Rectangular'!$C$9*'Parche Rectangular'!$C$12*COS(A1395))/COS(A1395))^2</f>
        <v>0.888874335035537</v>
      </c>
      <c r="C1395" s="14" t="n">
        <f aca="false">BESSELJ('Parche Rectangular'!$C$9*'Parche Rectangular'!$C$16*SIN(A1395),0)</f>
        <v>0.544897052695002</v>
      </c>
      <c r="D1395" s="14" t="n">
        <f aca="false">SIN(A1395)^3</f>
        <v>0.953449088831349</v>
      </c>
      <c r="E1395" s="14" t="n">
        <f aca="false">Tabla14[[#This Row],[( sin(0.5*k0*W*cos θ)/cos θ )²]]*Tabla14[[#This Row],[J0(k0*L*sin θ)]]*Tabla14[[#This Row],[sin³ θ]]</f>
        <v>0.461798304056805</v>
      </c>
    </row>
    <row r="1396" customFormat="false" ht="15" hidden="false" customHeight="false" outlineLevel="0" collapsed="false">
      <c r="A1396" s="14" t="n">
        <f aca="false">A1395+0.001</f>
        <v>1.39399999999996</v>
      </c>
      <c r="B1396" s="14" t="n">
        <f aca="false">(SIN(0.5*'Parche Rectangular'!$C$9*'Parche Rectangular'!$C$12*COS(A1396))/COS(A1396))^2</f>
        <v>0.888966815152014</v>
      </c>
      <c r="C1396" s="14" t="n">
        <f aca="false">BESSELJ('Parche Rectangular'!$C$9*'Parche Rectangular'!$C$16*SIN(A1396),0)</f>
        <v>0.544755393860343</v>
      </c>
      <c r="D1396" s="14" t="n">
        <f aca="false">SIN(A1396)^3</f>
        <v>0.953961737079021</v>
      </c>
      <c r="E1396" s="14" t="n">
        <f aca="false">Tabla14[[#This Row],[( sin(0.5*k0*W*cos θ)/cos θ )²]]*Tabla14[[#This Row],[J0(k0*L*sin θ)]]*Tabla14[[#This Row],[sin³ θ]]</f>
        <v>0.461974542446764</v>
      </c>
    </row>
    <row r="1397" customFormat="false" ht="15" hidden="false" customHeight="false" outlineLevel="0" collapsed="false">
      <c r="A1397" s="14" t="n">
        <f aca="false">A1396+0.001</f>
        <v>1.39499999999996</v>
      </c>
      <c r="B1397" s="14" t="n">
        <f aca="false">(SIN(0.5*'Parche Rectangular'!$C$9*'Parche Rectangular'!$C$12*COS(A1397))/COS(A1397))^2</f>
        <v>0.889058803149885</v>
      </c>
      <c r="C1397" s="14" t="n">
        <f aca="false">BESSELJ('Parche Rectangular'!$C$9*'Parche Rectangular'!$C$16*SIN(A1397),0)</f>
        <v>0.54461451488862</v>
      </c>
      <c r="D1397" s="14" t="n">
        <f aca="false">SIN(A1397)^3</f>
        <v>0.954471706145748</v>
      </c>
      <c r="E1397" s="14" t="n">
        <f aca="false">Tabla14[[#This Row],[( sin(0.5*k0*W*cos θ)/cos θ )²]]*Tabla14[[#This Row],[J0(k0*L*sin θ)]]*Tabla14[[#This Row],[sin³ θ]]</f>
        <v>0.462149787101449</v>
      </c>
    </row>
    <row r="1398" customFormat="false" ht="15" hidden="false" customHeight="false" outlineLevel="0" collapsed="false">
      <c r="A1398" s="14" t="n">
        <f aca="false">A1397+0.001</f>
        <v>1.39599999999996</v>
      </c>
      <c r="B1398" s="14" t="n">
        <f aca="false">(SIN(0.5*'Parche Rectangular'!$C$9*'Parche Rectangular'!$C$12*COS(A1398))/COS(A1398))^2</f>
        <v>0.889150298537593</v>
      </c>
      <c r="C1398" s="14" t="n">
        <f aca="false">BESSELJ('Parche Rectangular'!$C$9*'Parche Rectangular'!$C$16*SIN(A1398),0)</f>
        <v>0.54447441610897</v>
      </c>
      <c r="D1398" s="14" t="n">
        <f aca="false">SIN(A1398)^3</f>
        <v>0.954978992494118</v>
      </c>
      <c r="E1398" s="14" t="n">
        <f aca="false">Tabla14[[#This Row],[( sin(0.5*k0*W*cos θ)/cos θ )²]]*Tabla14[[#This Row],[J0(k0*L*sin θ)]]*Tabla14[[#This Row],[sin³ θ]]</f>
        <v>0.462324037950924</v>
      </c>
    </row>
    <row r="1399" customFormat="false" ht="15" hidden="false" customHeight="false" outlineLevel="0" collapsed="false">
      <c r="A1399" s="14" t="n">
        <f aca="false">A1398+0.001</f>
        <v>1.39699999999996</v>
      </c>
      <c r="B1399" s="14" t="n">
        <f aca="false">(SIN(0.5*'Parche Rectangular'!$C$9*'Parche Rectangular'!$C$12*COS(A1399))/COS(A1399))^2</f>
        <v>0.88924130082612</v>
      </c>
      <c r="C1399" s="14" t="n">
        <f aca="false">BESSELJ('Parche Rectangular'!$C$9*'Parche Rectangular'!$C$16*SIN(A1399),0)</f>
        <v>0.544335097848534</v>
      </c>
      <c r="D1399" s="14" t="n">
        <f aca="false">SIN(A1399)^3</f>
        <v>0.955483592604956</v>
      </c>
      <c r="E1399" s="14" t="n">
        <f aca="false">Tabla14[[#This Row],[( sin(0.5*k0*W*cos θ)/cos θ )²]]*Tabla14[[#This Row],[J0(k0*L*sin θ)]]*Tabla14[[#This Row],[sin³ θ]]</f>
        <v>0.462497294927421</v>
      </c>
    </row>
    <row r="1400" customFormat="false" ht="15" hidden="false" customHeight="false" outlineLevel="0" collapsed="false">
      <c r="A1400" s="14" t="n">
        <f aca="false">A1399+0.001</f>
        <v>1.39799999999996</v>
      </c>
      <c r="B1400" s="14" t="n">
        <f aca="false">(SIN(0.5*'Parche Rectangular'!$C$9*'Parche Rectangular'!$C$12*COS(A1400))/COS(A1400))^2</f>
        <v>0.889331809528988</v>
      </c>
      <c r="C1400" s="14" t="n">
        <f aca="false">BESSELJ('Parche Rectangular'!$C$9*'Parche Rectangular'!$C$16*SIN(A1400),0)</f>
        <v>0.544196560432466</v>
      </c>
      <c r="D1400" s="14" t="n">
        <f aca="false">SIN(A1400)^3</f>
        <v>0.955985502977354</v>
      </c>
      <c r="E1400" s="14" t="n">
        <f aca="false">Tabla14[[#This Row],[( sin(0.5*k0*W*cos θ)/cos θ )²]]*Tabla14[[#This Row],[J0(k0*L*sin θ)]]*Tabla14[[#This Row],[sin³ θ]]</f>
        <v>0.462669557965319</v>
      </c>
    </row>
    <row r="1401" customFormat="false" ht="15" hidden="false" customHeight="false" outlineLevel="0" collapsed="false">
      <c r="A1401" s="14" t="n">
        <f aca="false">A1400+0.001</f>
        <v>1.39899999999996</v>
      </c>
      <c r="B1401" s="14" t="n">
        <f aca="false">(SIN(0.5*'Parche Rectangular'!$C$9*'Parche Rectangular'!$C$12*COS(A1401))/COS(A1401))^2</f>
        <v>0.889421824162269</v>
      </c>
      <c r="C1401" s="14" t="n">
        <f aca="false">BESSELJ('Parche Rectangular'!$C$9*'Parche Rectangular'!$C$16*SIN(A1401),0)</f>
        <v>0.54405880418393</v>
      </c>
      <c r="D1401" s="14" t="n">
        <f aca="false">SIN(A1401)^3</f>
        <v>0.956484720128703</v>
      </c>
      <c r="E1401" s="14" t="n">
        <f aca="false">Tabla14[[#This Row],[( sin(0.5*k0*W*cos θ)/cos θ )²]]*Tabla14[[#This Row],[J0(k0*L*sin θ)]]*Tabla14[[#This Row],[sin³ θ]]</f>
        <v>0.462840827001112</v>
      </c>
    </row>
    <row r="1402" customFormat="false" ht="15" hidden="false" customHeight="false" outlineLevel="0" collapsed="false">
      <c r="A1402" s="14" t="n">
        <f aca="false">A1401+0.001</f>
        <v>1.39999999999996</v>
      </c>
      <c r="B1402" s="14" t="n">
        <f aca="false">(SIN(0.5*'Parche Rectangular'!$C$9*'Parche Rectangular'!$C$12*COS(A1402))/COS(A1402))^2</f>
        <v>0.889511344244581</v>
      </c>
      <c r="C1402" s="14" t="n">
        <f aca="false">BESSELJ('Parche Rectangular'!$C$9*'Parche Rectangular'!$C$16*SIN(A1402),0)</f>
        <v>0.543921829424107</v>
      </c>
      <c r="D1402" s="14" t="n">
        <f aca="false">SIN(A1402)^3</f>
        <v>0.956981240594721</v>
      </c>
      <c r="E1402" s="14" t="n">
        <f aca="false">Tabla14[[#This Row],[( sin(0.5*k0*W*cos θ)/cos θ )²]]*Tabla14[[#This Row],[J0(k0*L*sin θ)]]*Tabla14[[#This Row],[sin³ θ]]</f>
        <v>0.463011101973382</v>
      </c>
    </row>
    <row r="1403" customFormat="false" ht="15" hidden="false" customHeight="false" outlineLevel="0" collapsed="false">
      <c r="A1403" s="14" t="n">
        <f aca="false">A1402+0.001</f>
        <v>1.40099999999996</v>
      </c>
      <c r="B1403" s="14" t="n">
        <f aca="false">(SIN(0.5*'Parche Rectangular'!$C$9*'Parche Rectangular'!$C$12*COS(A1403))/COS(A1403))^2</f>
        <v>0.889600369297102</v>
      </c>
      <c r="C1403" s="14" t="n">
        <f aca="false">BESSELJ('Parche Rectangular'!$C$9*'Parche Rectangular'!$C$16*SIN(A1403),0)</f>
        <v>0.543785636472192</v>
      </c>
      <c r="D1403" s="14" t="n">
        <f aca="false">SIN(A1403)^3</f>
        <v>0.957475060929486</v>
      </c>
      <c r="E1403" s="14" t="n">
        <f aca="false">Tabla14[[#This Row],[( sin(0.5*k0*W*cos θ)/cos θ )²]]*Tabla14[[#This Row],[J0(k0*L*sin θ)]]*Tabla14[[#This Row],[sin³ θ]]</f>
        <v>0.463180382822775</v>
      </c>
    </row>
    <row r="1404" customFormat="false" ht="15" hidden="false" customHeight="false" outlineLevel="0" collapsed="false">
      <c r="A1404" s="14" t="n">
        <f aca="false">A1403+0.001</f>
        <v>1.40199999999996</v>
      </c>
      <c r="B1404" s="14" t="n">
        <f aca="false">(SIN(0.5*'Parche Rectangular'!$C$9*'Parche Rectangular'!$C$12*COS(A1404))/COS(A1404))^2</f>
        <v>0.889688898843565</v>
      </c>
      <c r="C1404" s="14" t="n">
        <f aca="false">BESSELJ('Parche Rectangular'!$C$9*'Parche Rectangular'!$C$16*SIN(A1404),0)</f>
        <v>0.543650225645397</v>
      </c>
      <c r="D1404" s="14" t="n">
        <f aca="false">SIN(A1404)^3</f>
        <v>0.957966177705464</v>
      </c>
      <c r="E1404" s="14" t="n">
        <f aca="false">Tabla14[[#This Row],[( sin(0.5*k0*W*cos θ)/cos θ )²]]*Tabla14[[#This Row],[J0(k0*L*sin θ)]]*Tabla14[[#This Row],[sin³ θ]]</f>
        <v>0.463348669491969</v>
      </c>
    </row>
    <row r="1405" customFormat="false" ht="15" hidden="false" customHeight="false" outlineLevel="0" collapsed="false">
      <c r="A1405" s="14" t="n">
        <f aca="false">A1404+0.001</f>
        <v>1.40299999999996</v>
      </c>
      <c r="B1405" s="14" t="n">
        <f aca="false">(SIN(0.5*'Parche Rectangular'!$C$9*'Parche Rectangular'!$C$12*COS(A1405))/COS(A1405))^2</f>
        <v>0.889776932410267</v>
      </c>
      <c r="C1405" s="14" t="n">
        <f aca="false">BESSELJ('Parche Rectangular'!$C$9*'Parche Rectangular'!$C$16*SIN(A1405),0)</f>
        <v>0.543515597258958</v>
      </c>
      <c r="D1405" s="14" t="n">
        <f aca="false">SIN(A1405)^3</f>
        <v>0.958454587513539</v>
      </c>
      <c r="E1405" s="14" t="n">
        <f aca="false">Tabla14[[#This Row],[( sin(0.5*k0*W*cos θ)/cos θ )²]]*Tabla14[[#This Row],[J0(k0*L*sin θ)]]*Tabla14[[#This Row],[sin³ θ]]</f>
        <v>0.463515961925649</v>
      </c>
    </row>
    <row r="1406" customFormat="false" ht="15" hidden="false" customHeight="false" outlineLevel="0" collapsed="false">
      <c r="A1406" s="14" t="n">
        <f aca="false">A1405+0.001</f>
        <v>1.40399999999996</v>
      </c>
      <c r="B1406" s="14" t="n">
        <f aca="false">(SIN(0.5*'Parche Rectangular'!$C$9*'Parche Rectangular'!$C$12*COS(A1406))/COS(A1406))^2</f>
        <v>0.889864469526071</v>
      </c>
      <c r="C1406" s="14" t="n">
        <f aca="false">BESSELJ('Parche Rectangular'!$C$9*'Parche Rectangular'!$C$16*SIN(A1406),0)</f>
        <v>0.543381751626131</v>
      </c>
      <c r="D1406" s="14" t="n">
        <f aca="false">SIN(A1406)^3</f>
        <v>0.958940286963042</v>
      </c>
      <c r="E1406" s="14" t="n">
        <f aca="false">Tabla14[[#This Row],[( sin(0.5*k0*W*cos θ)/cos θ )²]]*Tabla14[[#This Row],[J0(k0*L*sin θ)]]*Tabla14[[#This Row],[sin³ θ]]</f>
        <v>0.46368226007048</v>
      </c>
    </row>
    <row r="1407" customFormat="false" ht="15" hidden="false" customHeight="false" outlineLevel="0" collapsed="false">
      <c r="A1407" s="14" t="n">
        <f aca="false">A1406+0.001</f>
        <v>1.40499999999996</v>
      </c>
      <c r="B1407" s="14" t="n">
        <f aca="false">(SIN(0.5*'Parche Rectangular'!$C$9*'Parche Rectangular'!$C$12*COS(A1407))/COS(A1407))^2</f>
        <v>0.889951509722412</v>
      </c>
      <c r="C1407" s="14" t="n">
        <f aca="false">BESSELJ('Parche Rectangular'!$C$9*'Parche Rectangular'!$C$16*SIN(A1407),0)</f>
        <v>0.543248689058195</v>
      </c>
      <c r="D1407" s="14" t="n">
        <f aca="false">SIN(A1407)^3</f>
        <v>0.959423272681785</v>
      </c>
      <c r="E1407" s="14" t="n">
        <f aca="false">Tabla14[[#This Row],[( sin(0.5*k0*W*cos θ)/cos θ )²]]*Tabla14[[#This Row],[J0(k0*L*sin θ)]]*Tabla14[[#This Row],[sin³ θ]]</f>
        <v>0.46384756387508</v>
      </c>
    </row>
    <row r="1408" customFormat="false" ht="15" hidden="false" customHeight="false" outlineLevel="0" collapsed="false">
      <c r="A1408" s="14" t="n">
        <f aca="false">A1407+0.001</f>
        <v>1.40599999999996</v>
      </c>
      <c r="B1408" s="14" t="n">
        <f aca="false">(SIN(0.5*'Parche Rectangular'!$C$9*'Parche Rectangular'!$C$12*COS(A1408))/COS(A1408))^2</f>
        <v>0.890038052533301</v>
      </c>
      <c r="C1408" s="14" t="n">
        <f aca="false">BESSELJ('Parche Rectangular'!$C$9*'Parche Rectangular'!$C$16*SIN(A1408),0)</f>
        <v>0.543116409864459</v>
      </c>
      <c r="D1408" s="14" t="n">
        <f aca="false">SIN(A1408)^3</f>
        <v>0.959903541316082</v>
      </c>
      <c r="E1408" s="14" t="n">
        <f aca="false">Tabla14[[#This Row],[( sin(0.5*k0*W*cos θ)/cos θ )²]]*Tabla14[[#This Row],[J0(k0*L*sin θ)]]*Tabla14[[#This Row],[sin³ θ]]</f>
        <v>0.46401187328999</v>
      </c>
    </row>
    <row r="1409" customFormat="false" ht="15" hidden="false" customHeight="false" outlineLevel="0" collapsed="false">
      <c r="A1409" s="14" t="n">
        <f aca="false">A1408+0.001</f>
        <v>1.40699999999996</v>
      </c>
      <c r="B1409" s="14" t="n">
        <f aca="false">(SIN(0.5*'Parche Rectangular'!$C$9*'Parche Rectangular'!$C$12*COS(A1409))/COS(A1409))^2</f>
        <v>0.890124097495325</v>
      </c>
      <c r="C1409" s="14" t="n">
        <f aca="false">BESSELJ('Parche Rectangular'!$C$9*'Parche Rectangular'!$C$16*SIN(A1409),0)</f>
        <v>0.542984914352255</v>
      </c>
      <c r="D1409" s="14" t="n">
        <f aca="false">SIN(A1409)^3</f>
        <v>0.960381089530786</v>
      </c>
      <c r="E1409" s="14" t="n">
        <f aca="false">Tabla14[[#This Row],[( sin(0.5*k0*W*cos θ)/cos θ )²]]*Tabla14[[#This Row],[J0(k0*L*sin θ)]]*Tabla14[[#This Row],[sin³ θ]]</f>
        <v>0.464175188267652</v>
      </c>
    </row>
    <row r="1410" customFormat="false" ht="15" hidden="false" customHeight="false" outlineLevel="0" collapsed="false">
      <c r="A1410" s="14" t="n">
        <f aca="false">A1409+0.001</f>
        <v>1.40799999999996</v>
      </c>
      <c r="B1410" s="14" t="n">
        <f aca="false">(SIN(0.5*'Parche Rectangular'!$C$9*'Parche Rectangular'!$C$12*COS(A1410))/COS(A1410))^2</f>
        <v>0.890209644147654</v>
      </c>
      <c r="C1410" s="14" t="n">
        <f aca="false">BESSELJ('Parche Rectangular'!$C$9*'Parche Rectangular'!$C$16*SIN(A1410),0)</f>
        <v>0.542854202826948</v>
      </c>
      <c r="D1410" s="14" t="n">
        <f aca="false">SIN(A1410)^3</f>
        <v>0.960855914009316</v>
      </c>
      <c r="E1410" s="14" t="n">
        <f aca="false">Tabla14[[#This Row],[( sin(0.5*k0*W*cos θ)/cos θ )²]]*Tabla14[[#This Row],[J0(k0*L*sin θ)]]*Tabla14[[#This Row],[sin³ θ]]</f>
        <v>0.464337508762379</v>
      </c>
    </row>
    <row r="1411" customFormat="false" ht="15" hidden="false" customHeight="false" outlineLevel="0" collapsed="false">
      <c r="A1411" s="14" t="n">
        <f aca="false">A1410+0.001</f>
        <v>1.40899999999996</v>
      </c>
      <c r="B1411" s="14" t="n">
        <f aca="false">(SIN(0.5*'Parche Rectangular'!$C$9*'Parche Rectangular'!$C$12*COS(A1411))/COS(A1411))^2</f>
        <v>0.890294692032047</v>
      </c>
      <c r="C1411" s="14" t="n">
        <f aca="false">BESSELJ('Parche Rectangular'!$C$9*'Parche Rectangular'!$C$16*SIN(A1411),0)</f>
        <v>0.542724275591935</v>
      </c>
      <c r="D1411" s="14" t="n">
        <f aca="false">SIN(A1411)^3</f>
        <v>0.961328011453682</v>
      </c>
      <c r="E1411" s="14" t="n">
        <f aca="false">Tabla14[[#This Row],[( sin(0.5*k0*W*cos θ)/cos θ )²]]*Tabla14[[#This Row],[J0(k0*L*sin θ)]]*Tabla14[[#This Row],[sin³ θ]]</f>
        <v>0.464498834730328</v>
      </c>
    </row>
    <row r="1412" customFormat="false" ht="15" hidden="false" customHeight="false" outlineLevel="0" collapsed="false">
      <c r="A1412" s="14" t="n">
        <f aca="false">A1411+0.001</f>
        <v>1.40999999999996</v>
      </c>
      <c r="B1412" s="14" t="n">
        <f aca="false">(SIN(0.5*'Parche Rectangular'!$C$9*'Parche Rectangular'!$C$12*COS(A1412))/COS(A1412))^2</f>
        <v>0.890379240692851</v>
      </c>
      <c r="C1412" s="14" t="n">
        <f aca="false">BESSELJ('Parche Rectangular'!$C$9*'Parche Rectangular'!$C$16*SIN(A1412),0)</f>
        <v>0.542595132948646</v>
      </c>
      <c r="D1412" s="14" t="n">
        <f aca="false">SIN(A1412)^3</f>
        <v>0.961797378584518</v>
      </c>
      <c r="E1412" s="14" t="n">
        <f aca="false">Tabla14[[#This Row],[( sin(0.5*k0*W*cos θ)/cos θ )²]]*Tabla14[[#This Row],[J0(k0*L*sin θ)]]*Tabla14[[#This Row],[sin³ θ]]</f>
        <v>0.464659166129475</v>
      </c>
    </row>
    <row r="1413" customFormat="false" ht="15" hidden="false" customHeight="false" outlineLevel="0" collapsed="false">
      <c r="A1413" s="14" t="n">
        <f aca="false">A1412+0.001</f>
        <v>1.41099999999996</v>
      </c>
      <c r="B1413" s="14" t="n">
        <f aca="false">(SIN(0.5*'Parche Rectangular'!$C$9*'Parche Rectangular'!$C$12*COS(A1413))/COS(A1413))^2</f>
        <v>0.89046328967701</v>
      </c>
      <c r="C1413" s="14" t="n">
        <f aca="false">BESSELJ('Parche Rectangular'!$C$9*'Parche Rectangular'!$C$16*SIN(A1413),0)</f>
        <v>0.542466775196549</v>
      </c>
      <c r="D1413" s="14" t="n">
        <f aca="false">SIN(A1413)^3</f>
        <v>0.962264012141109</v>
      </c>
      <c r="E1413" s="14" t="n">
        <f aca="false">Tabla14[[#This Row],[( sin(0.5*k0*W*cos θ)/cos θ )²]]*Tabla14[[#This Row],[J0(k0*L*sin θ)]]*Tabla14[[#This Row],[sin³ θ]]</f>
        <v>0.464818502919589</v>
      </c>
    </row>
    <row r="1414" customFormat="false" ht="15" hidden="false" customHeight="false" outlineLevel="0" collapsed="false">
      <c r="A1414" s="14" t="n">
        <f aca="false">A1413+0.001</f>
        <v>1.41199999999996</v>
      </c>
      <c r="B1414" s="14" t="n">
        <f aca="false">(SIN(0.5*'Parche Rectangular'!$C$9*'Parche Rectangular'!$C$12*COS(A1414))/COS(A1414))^2</f>
        <v>0.890546838534062</v>
      </c>
      <c r="C1414" s="14" t="n">
        <f aca="false">BESSELJ('Parche Rectangular'!$C$9*'Parche Rectangular'!$C$16*SIN(A1414),0)</f>
        <v>0.542339202633145</v>
      </c>
      <c r="D1414" s="14" t="n">
        <f aca="false">SIN(A1414)^3</f>
        <v>0.962727908881421</v>
      </c>
      <c r="E1414" s="14" t="n">
        <f aca="false">Tabla14[[#This Row],[( sin(0.5*k0*W*cos θ)/cos θ )²]]*Tabla14[[#This Row],[J0(k0*L*sin θ)]]*Tabla14[[#This Row],[sin³ θ]]</f>
        <v>0.464976845062203</v>
      </c>
    </row>
    <row r="1415" customFormat="false" ht="15" hidden="false" customHeight="false" outlineLevel="0" collapsed="false">
      <c r="A1415" s="14" t="n">
        <f aca="false">A1414+0.001</f>
        <v>1.41299999999996</v>
      </c>
      <c r="B1415" s="14" t="n">
        <f aca="false">(SIN(0.5*'Parche Rectangular'!$C$9*'Parche Rectangular'!$C$12*COS(A1415))/COS(A1415))^2</f>
        <v>0.890629886816152</v>
      </c>
      <c r="C1415" s="14" t="n">
        <f aca="false">BESSELJ('Parche Rectangular'!$C$9*'Parche Rectangular'!$C$16*SIN(A1415),0)</f>
        <v>0.542212415553979</v>
      </c>
      <c r="D1415" s="14" t="n">
        <f aca="false">SIN(A1415)^3</f>
        <v>0.963189065582125</v>
      </c>
      <c r="E1415" s="14" t="n">
        <f aca="false">Tabla14[[#This Row],[( sin(0.5*k0*W*cos θ)/cos θ )²]]*Tabla14[[#This Row],[J0(k0*L*sin θ)]]*Tabla14[[#This Row],[sin³ θ]]</f>
        <v>0.465134192520588</v>
      </c>
    </row>
    <row r="1416" customFormat="false" ht="15" hidden="false" customHeight="false" outlineLevel="0" collapsed="false">
      <c r="A1416" s="14" t="n">
        <f aca="false">A1415+0.001</f>
        <v>1.41399999999996</v>
      </c>
      <c r="B1416" s="14" t="n">
        <f aca="false">(SIN(0.5*'Parche Rectangular'!$C$9*'Parche Rectangular'!$C$12*COS(A1416))/COS(A1416))^2</f>
        <v>0.890712434078026</v>
      </c>
      <c r="C1416" s="14" t="n">
        <f aca="false">BESSELJ('Parche Rectangular'!$C$9*'Parche Rectangular'!$C$16*SIN(A1416),0)</f>
        <v>0.542086414252635</v>
      </c>
      <c r="D1416" s="14" t="n">
        <f aca="false">SIN(A1416)^3</f>
        <v>0.96364747903863</v>
      </c>
      <c r="E1416" s="14" t="n">
        <f aca="false">Tabla14[[#This Row],[( sin(0.5*k0*W*cos θ)/cos θ )²]]*Tabla14[[#This Row],[J0(k0*L*sin θ)]]*Tabla14[[#This Row],[sin³ θ]]</f>
        <v>0.46529054525973</v>
      </c>
    </row>
    <row r="1417" customFormat="false" ht="15" hidden="false" customHeight="false" outlineLevel="0" collapsed="false">
      <c r="A1417" s="14" t="n">
        <f aca="false">A1416+0.001</f>
        <v>1.41499999999996</v>
      </c>
      <c r="B1417" s="14" t="n">
        <f aca="false">(SIN(0.5*'Parche Rectangular'!$C$9*'Parche Rectangular'!$C$12*COS(A1417))/COS(A1417))^2</f>
        <v>0.890794479877045</v>
      </c>
      <c r="C1417" s="14" t="n">
        <f aca="false">BESSELJ('Parche Rectangular'!$C$9*'Parche Rectangular'!$C$16*SIN(A1417),0)</f>
        <v>0.541961199020742</v>
      </c>
      <c r="D1417" s="14" t="n">
        <f aca="false">SIN(A1417)^3</f>
        <v>0.964103146065109</v>
      </c>
      <c r="E1417" s="14" t="n">
        <f aca="false">Tabla14[[#This Row],[( sin(0.5*k0*W*cos θ)/cos θ )²]]*Tabla14[[#This Row],[J0(k0*L*sin θ)]]*Tabla14[[#This Row],[sin³ θ]]</f>
        <v>0.465445903246302</v>
      </c>
    </row>
    <row r="1418" customFormat="false" ht="15" hidden="false" customHeight="false" outlineLevel="0" collapsed="false">
      <c r="A1418" s="14" t="n">
        <f aca="false">A1417+0.001</f>
        <v>1.41599999999995</v>
      </c>
      <c r="B1418" s="14" t="n">
        <f aca="false">(SIN(0.5*'Parche Rectangular'!$C$9*'Parche Rectangular'!$C$12*COS(A1418))/COS(A1418))^2</f>
        <v>0.890876023773179</v>
      </c>
      <c r="C1418" s="14" t="n">
        <f aca="false">BESSELJ('Parche Rectangular'!$C$9*'Parche Rectangular'!$C$16*SIN(A1418),0)</f>
        <v>0.541836770147973</v>
      </c>
      <c r="D1418" s="14" t="n">
        <f aca="false">SIN(A1418)^3</f>
        <v>0.964556063494524</v>
      </c>
      <c r="E1418" s="14" t="n">
        <f aca="false">Tabla14[[#This Row],[( sin(0.5*k0*W*cos θ)/cos θ )²]]*Tabla14[[#This Row],[J0(k0*L*sin θ)]]*Tabla14[[#This Row],[sin³ θ]]</f>
        <v>0.465600266448636</v>
      </c>
    </row>
    <row r="1419" customFormat="false" ht="15" hidden="false" customHeight="false" outlineLevel="0" collapsed="false">
      <c r="A1419" s="14" t="n">
        <f aca="false">A1418+0.001</f>
        <v>1.41699999999995</v>
      </c>
      <c r="B1419" s="14" t="n">
        <f aca="false">(SIN(0.5*'Parche Rectangular'!$C$9*'Parche Rectangular'!$C$12*COS(A1419))/COS(A1419))^2</f>
        <v>0.890957065329017</v>
      </c>
      <c r="C1419" s="14" t="n">
        <f aca="false">BESSELJ('Parche Rectangular'!$C$9*'Parche Rectangular'!$C$16*SIN(A1419),0)</f>
        <v>0.541713127922048</v>
      </c>
      <c r="D1419" s="14" t="n">
        <f aca="false">SIN(A1419)^3</f>
        <v>0.965006228178659</v>
      </c>
      <c r="E1419" s="14" t="n">
        <f aca="false">Tabla14[[#This Row],[( sin(0.5*k0*W*cos θ)/cos θ )²]]*Tabla14[[#This Row],[J0(k0*L*sin θ)]]*Tabla14[[#This Row],[sin³ θ]]</f>
        <v>0.4657536348367</v>
      </c>
    </row>
    <row r="1420" customFormat="false" ht="15" hidden="false" customHeight="false" outlineLevel="0" collapsed="false">
      <c r="A1420" s="14" t="n">
        <f aca="false">A1419+0.001</f>
        <v>1.41799999999995</v>
      </c>
      <c r="B1420" s="14" t="n">
        <f aca="false">(SIN(0.5*'Parche Rectangular'!$C$9*'Parche Rectangular'!$C$12*COS(A1420))/COS(A1420))^2</f>
        <v>0.891037604109768</v>
      </c>
      <c r="C1420" s="14" t="n">
        <f aca="false">BESSELJ('Parche Rectangular'!$C$9*'Parche Rectangular'!$C$16*SIN(A1420),0)</f>
        <v>0.541590272628737</v>
      </c>
      <c r="D1420" s="14" t="n">
        <f aca="false">SIN(A1420)^3</f>
        <v>0.965453636988142</v>
      </c>
      <c r="E1420" s="14" t="n">
        <f aca="false">Tabla14[[#This Row],[( sin(0.5*k0*W*cos θ)/cos θ )²]]*Tabla14[[#This Row],[J0(k0*L*sin θ)]]*Tabla14[[#This Row],[sin³ θ]]</f>
        <v>0.46590600838207</v>
      </c>
    </row>
    <row r="1421" customFormat="false" ht="15" hidden="false" customHeight="false" outlineLevel="0" collapsed="false">
      <c r="A1421" s="14" t="n">
        <f aca="false">A1420+0.001</f>
        <v>1.41899999999995</v>
      </c>
      <c r="B1421" s="14" t="n">
        <f aca="false">(SIN(0.5*'Parche Rectangular'!$C$9*'Parche Rectangular'!$C$12*COS(A1421))/COS(A1421))^2</f>
        <v>0.891117639683267</v>
      </c>
      <c r="C1421" s="14" t="n">
        <f aca="false">BESSELJ('Parche Rectangular'!$C$9*'Parche Rectangular'!$C$16*SIN(A1421),0)</f>
        <v>0.541468204551861</v>
      </c>
      <c r="D1421" s="14" t="n">
        <f aca="false">SIN(A1421)^3</f>
        <v>0.965898286812476</v>
      </c>
      <c r="E1421" s="14" t="n">
        <f aca="false">Tabla14[[#This Row],[( sin(0.5*k0*W*cos θ)/cos θ )²]]*Tabla14[[#This Row],[J0(k0*L*sin θ)]]*Tabla14[[#This Row],[sin³ θ]]</f>
        <v>0.466057387057908</v>
      </c>
    </row>
    <row r="1422" customFormat="false" ht="15" hidden="false" customHeight="false" outlineLevel="0" collapsed="false">
      <c r="A1422" s="14" t="n">
        <f aca="false">A1421+0.001</f>
        <v>1.41999999999995</v>
      </c>
      <c r="B1422" s="14" t="n">
        <f aca="false">(SIN(0.5*'Parche Rectangular'!$C$9*'Parche Rectangular'!$C$12*COS(A1422))/COS(A1422))^2</f>
        <v>0.891197171619977</v>
      </c>
      <c r="C1422" s="14" t="n">
        <f aca="false">BESSELJ('Parche Rectangular'!$C$9*'Parche Rectangular'!$C$16*SIN(A1422),0)</f>
        <v>0.541346923973291</v>
      </c>
      <c r="D1422" s="14" t="n">
        <f aca="false">SIN(A1422)^3</f>
        <v>0.966340174560064</v>
      </c>
      <c r="E1422" s="14" t="n">
        <f aca="false">Tabla14[[#This Row],[( sin(0.5*k0*W*cos θ)/cos θ )²]]*Tabla14[[#This Row],[J0(k0*L*sin θ)]]*Tabla14[[#This Row],[sin³ θ]]</f>
        <v>0.466207770838932</v>
      </c>
    </row>
    <row r="1423" customFormat="false" ht="15" hidden="false" customHeight="false" outlineLevel="0" collapsed="false">
      <c r="A1423" s="14" t="n">
        <f aca="false">A1422+0.001</f>
        <v>1.42099999999995</v>
      </c>
      <c r="B1423" s="14" t="n">
        <f aca="false">(SIN(0.5*'Parche Rectangular'!$C$9*'Parche Rectangular'!$C$12*COS(A1423))/COS(A1423))^2</f>
        <v>0.891276199492991</v>
      </c>
      <c r="C1423" s="14" t="n">
        <f aca="false">BESSELJ('Parche Rectangular'!$C$9*'Parche Rectangular'!$C$16*SIN(A1423),0)</f>
        <v>0.541226431172955</v>
      </c>
      <c r="D1423" s="14" t="n">
        <f aca="false">SIN(A1423)^3</f>
        <v>0.966779297158238</v>
      </c>
      <c r="E1423" s="14" t="n">
        <f aca="false">Tabla14[[#This Row],[( sin(0.5*k0*W*cos θ)/cos θ )²]]*Tabla14[[#This Row],[J0(k0*L*sin θ)]]*Tabla14[[#This Row],[sin³ θ]]</f>
        <v>0.466357159701392</v>
      </c>
    </row>
    <row r="1424" customFormat="false" ht="15" hidden="false" customHeight="false" outlineLevel="0" collapsed="false">
      <c r="A1424" s="14" t="n">
        <f aca="false">A1423+0.001</f>
        <v>1.42199999999995</v>
      </c>
      <c r="B1424" s="14" t="n">
        <f aca="false">(SIN(0.5*'Parche Rectangular'!$C$9*'Parche Rectangular'!$C$12*COS(A1424))/COS(A1424))^2</f>
        <v>0.89135472287804</v>
      </c>
      <c r="C1424" s="14" t="n">
        <f aca="false">BESSELJ('Parche Rectangular'!$C$9*'Parche Rectangular'!$C$16*SIN(A1424),0)</f>
        <v>0.541106726428836</v>
      </c>
      <c r="D1424" s="14" t="n">
        <f aca="false">SIN(A1424)^3</f>
        <v>0.967215651553284</v>
      </c>
      <c r="E1424" s="14" t="n">
        <f aca="false">Tabla14[[#This Row],[( sin(0.5*k0*W*cos θ)/cos θ )²]]*Tabla14[[#This Row],[J0(k0*L*sin θ)]]*Tabla14[[#This Row],[sin³ θ]]</f>
        <v>0.466505553623046</v>
      </c>
    </row>
    <row r="1425" customFormat="false" ht="15" hidden="false" customHeight="false" outlineLevel="0" collapsed="false">
      <c r="A1425" s="14" t="n">
        <f aca="false">A1424+0.001</f>
        <v>1.42299999999995</v>
      </c>
      <c r="B1425" s="14" t="n">
        <f aca="false">(SIN(0.5*'Parche Rectangular'!$C$9*'Parche Rectangular'!$C$12*COS(A1425))/COS(A1425))^2</f>
        <v>0.891432741353493</v>
      </c>
      <c r="C1425" s="14" t="n">
        <f aca="false">BESSELJ('Parche Rectangular'!$C$9*'Parche Rectangular'!$C$16*SIN(A1425),0)</f>
        <v>0.540987810016975</v>
      </c>
      <c r="D1425" s="14" t="n">
        <f aca="false">SIN(A1425)^3</f>
        <v>0.967649234710466</v>
      </c>
      <c r="E1425" s="14" t="n">
        <f aca="false">Tabla14[[#This Row],[( sin(0.5*k0*W*cos θ)/cos θ )²]]*Tabla14[[#This Row],[J0(k0*L*sin θ)]]*Tabla14[[#This Row],[sin³ θ]]</f>
        <v>0.466652952583133</v>
      </c>
    </row>
    <row r="1426" customFormat="false" ht="15" hidden="false" customHeight="false" outlineLevel="0" collapsed="false">
      <c r="A1426" s="14" t="n">
        <f aca="false">A1425+0.001</f>
        <v>1.42399999999995</v>
      </c>
      <c r="B1426" s="14" t="n">
        <f aca="false">(SIN(0.5*'Parche Rectangular'!$C$9*'Parche Rectangular'!$C$12*COS(A1426))/COS(A1426))^2</f>
        <v>0.891510254500362</v>
      </c>
      <c r="C1426" s="14" t="n">
        <f aca="false">BESSELJ('Parche Rectangular'!$C$9*'Parche Rectangular'!$C$16*SIN(A1426),0)</f>
        <v>0.540869682211475</v>
      </c>
      <c r="D1426" s="14" t="n">
        <f aca="false">SIN(A1426)^3</f>
        <v>0.968080043614061</v>
      </c>
      <c r="E1426" s="14" t="n">
        <f aca="false">Tabla14[[#This Row],[( sin(0.5*k0*W*cos θ)/cos θ )²]]*Tabla14[[#This Row],[J0(k0*L*sin θ)]]*Tabla14[[#This Row],[sin³ θ]]</f>
        <v>0.466799356562351</v>
      </c>
    </row>
    <row r="1427" customFormat="false" ht="15" hidden="false" customHeight="false" outlineLevel="0" collapsed="false">
      <c r="A1427" s="14" t="n">
        <f aca="false">A1426+0.001</f>
        <v>1.42499999999995</v>
      </c>
      <c r="B1427" s="14" t="n">
        <f aca="false">(SIN(0.5*'Parche Rectangular'!$C$9*'Parche Rectangular'!$C$12*COS(A1427))/COS(A1427))^2</f>
        <v>0.891587261902305</v>
      </c>
      <c r="C1427" s="14" t="n">
        <f aca="false">BESSELJ('Parche Rectangular'!$C$9*'Parche Rectangular'!$C$16*SIN(A1427),0)</f>
        <v>0.540752343284496</v>
      </c>
      <c r="D1427" s="14" t="n">
        <f aca="false">SIN(A1427)^3</f>
        <v>0.968508075267375</v>
      </c>
      <c r="E1427" s="14" t="n">
        <f aca="false">Tabla14[[#This Row],[( sin(0.5*k0*W*cos θ)/cos θ )²]]*Tabla14[[#This Row],[J0(k0*L*sin θ)]]*Tabla14[[#This Row],[sin³ θ]]</f>
        <v>0.466944765542827</v>
      </c>
    </row>
    <row r="1428" customFormat="false" ht="15" hidden="false" customHeight="false" outlineLevel="0" collapsed="false">
      <c r="A1428" s="14" t="n">
        <f aca="false">A1427+0.001</f>
        <v>1.42599999999995</v>
      </c>
      <c r="B1428" s="14" t="n">
        <f aca="false">(SIN(0.5*'Parche Rectangular'!$C$9*'Parche Rectangular'!$C$12*COS(A1428))/COS(A1428))^2</f>
        <v>0.891663763145632</v>
      </c>
      <c r="C1428" s="14" t="n">
        <f aca="false">BESSELJ('Parche Rectangular'!$C$9*'Parche Rectangular'!$C$16*SIN(A1428),0)</f>
        <v>0.540635793506266</v>
      </c>
      <c r="D1428" s="14" t="n">
        <f aca="false">SIN(A1428)^3</f>
        <v>0.968933326692776</v>
      </c>
      <c r="E1428" s="14" t="n">
        <f aca="false">Tabla14[[#This Row],[( sin(0.5*k0*W*cos θ)/cos θ )²]]*Tabla14[[#This Row],[J0(k0*L*sin θ)]]*Tabla14[[#This Row],[sin³ θ]]</f>
        <v>0.467089179508098</v>
      </c>
    </row>
    <row r="1429" customFormat="false" ht="15" hidden="false" customHeight="false" outlineLevel="0" collapsed="false">
      <c r="A1429" s="14" t="n">
        <f aca="false">A1428+0.001</f>
        <v>1.42699999999995</v>
      </c>
      <c r="B1429" s="14" t="n">
        <f aca="false">(SIN(0.5*'Parche Rectangular'!$C$9*'Parche Rectangular'!$C$12*COS(A1429))/COS(A1429))^2</f>
        <v>0.891739757819303</v>
      </c>
      <c r="C1429" s="14" t="n">
        <f aca="false">BESSELJ('Parche Rectangular'!$C$9*'Parche Rectangular'!$C$16*SIN(A1429),0)</f>
        <v>0.540520033145076</v>
      </c>
      <c r="D1429" s="14" t="n">
        <f aca="false">SIN(A1429)^3</f>
        <v>0.969355794931717</v>
      </c>
      <c r="E1429" s="14" t="n">
        <f aca="false">Tabla14[[#This Row],[( sin(0.5*k0*W*cos θ)/cos θ )²]]*Tabla14[[#This Row],[J0(k0*L*sin θ)]]*Tabla14[[#This Row],[sin³ θ]]</f>
        <v>0.46723259844308</v>
      </c>
    </row>
    <row r="1430" customFormat="false" ht="15" hidden="false" customHeight="false" outlineLevel="0" collapsed="false">
      <c r="A1430" s="14" t="n">
        <f aca="false">A1429+0.001</f>
        <v>1.42799999999995</v>
      </c>
      <c r="B1430" s="14" t="n">
        <f aca="false">(SIN(0.5*'Parche Rectangular'!$C$9*'Parche Rectangular'!$C$12*COS(A1430))/COS(A1430))^2</f>
        <v>0.891815245514937</v>
      </c>
      <c r="C1430" s="14" t="n">
        <f aca="false">BESSELJ('Parche Rectangular'!$C$9*'Parche Rectangular'!$C$16*SIN(A1430),0)</f>
        <v>0.540405062467283</v>
      </c>
      <c r="D1430" s="14" t="n">
        <f aca="false">SIN(A1430)^3</f>
        <v>0.969775477044762</v>
      </c>
      <c r="E1430" s="14" t="n">
        <f aca="false">Tabla14[[#This Row],[( sin(0.5*k0*W*cos θ)/cos θ )²]]*Tabla14[[#This Row],[J0(k0*L*sin θ)]]*Tabla14[[#This Row],[sin³ θ]]</f>
        <v>0.467375022334048</v>
      </c>
    </row>
    <row r="1431" customFormat="false" ht="15" hidden="false" customHeight="false" outlineLevel="0" collapsed="false">
      <c r="A1431" s="14" t="n">
        <f aca="false">A1430+0.001</f>
        <v>1.42899999999995</v>
      </c>
      <c r="B1431" s="14" t="n">
        <f aca="false">(SIN(0.5*'Parche Rectangular'!$C$9*'Parche Rectangular'!$C$12*COS(A1431))/COS(A1431))^2</f>
        <v>0.891890225826814</v>
      </c>
      <c r="C1431" s="14" t="n">
        <f aca="false">BESSELJ('Parche Rectangular'!$C$9*'Parche Rectangular'!$C$16*SIN(A1431),0)</f>
        <v>0.540290881737315</v>
      </c>
      <c r="D1431" s="14" t="n">
        <f aca="false">SIN(A1431)^3</f>
        <v>0.970192370111613</v>
      </c>
      <c r="E1431" s="14" t="n">
        <f aca="false">Tabla14[[#This Row],[( sin(0.5*k0*W*cos θ)/cos θ )²]]*Tabla14[[#This Row],[J0(k0*L*sin θ)]]*Tabla14[[#This Row],[sin³ θ]]</f>
        <v>0.467516451168611</v>
      </c>
    </row>
    <row r="1432" customFormat="false" ht="15" hidden="false" customHeight="false" outlineLevel="0" collapsed="false">
      <c r="A1432" s="14" t="n">
        <f aca="false">A1431+0.001</f>
        <v>1.42999999999995</v>
      </c>
      <c r="B1432" s="14" t="n">
        <f aca="false">(SIN(0.5*'Parche Rectangular'!$C$9*'Parche Rectangular'!$C$12*COS(A1432))/COS(A1432))^2</f>
        <v>0.891964698351876</v>
      </c>
      <c r="C1432" s="14" t="n">
        <f aca="false">BESSELJ('Parche Rectangular'!$C$9*'Parche Rectangular'!$C$16*SIN(A1432),0)</f>
        <v>0.540177491217668</v>
      </c>
      <c r="D1432" s="14" t="n">
        <f aca="false">SIN(A1432)^3</f>
        <v>0.970606471231134</v>
      </c>
      <c r="E1432" s="14" t="n">
        <f aca="false">Tabla14[[#This Row],[( sin(0.5*k0*W*cos θ)/cos θ )²]]*Tabla14[[#This Row],[J0(k0*L*sin θ)]]*Tabla14[[#This Row],[sin³ θ]]</f>
        <v>0.467656884935685</v>
      </c>
    </row>
    <row r="1433" customFormat="false" ht="15" hidden="false" customHeight="false" outlineLevel="0" collapsed="false">
      <c r="A1433" s="14" t="n">
        <f aca="false">A1432+0.001</f>
        <v>1.43099999999995</v>
      </c>
      <c r="B1433" s="14" t="n">
        <f aca="false">(SIN(0.5*'Parche Rectangular'!$C$9*'Parche Rectangular'!$C$12*COS(A1433))/COS(A1433))^2</f>
        <v>0.892038662689735</v>
      </c>
      <c r="C1433" s="14" t="n">
        <f aca="false">BESSELJ('Parche Rectangular'!$C$9*'Parche Rectangular'!$C$16*SIN(A1433),0)</f>
        <v>0.54006489116891</v>
      </c>
      <c r="D1433" s="14" t="n">
        <f aca="false">SIN(A1433)^3</f>
        <v>0.971017777521378</v>
      </c>
      <c r="E1433" s="14" t="n">
        <f aca="false">Tabla14[[#This Row],[( sin(0.5*k0*W*cos θ)/cos θ )²]]*Tabla14[[#This Row],[J0(k0*L*sin θ)]]*Tabla14[[#This Row],[sin³ θ]]</f>
        <v>0.46779632362547</v>
      </c>
    </row>
    <row r="1434" customFormat="false" ht="15" hidden="false" customHeight="false" outlineLevel="0" collapsed="false">
      <c r="A1434" s="14" t="n">
        <f aca="false">A1433+0.001</f>
        <v>1.43199999999995</v>
      </c>
      <c r="B1434" s="14" t="n">
        <f aca="false">(SIN(0.5*'Parche Rectangular'!$C$9*'Parche Rectangular'!$C$12*COS(A1434))/COS(A1434))^2</f>
        <v>0.892112118442672</v>
      </c>
      <c r="C1434" s="14" t="n">
        <f aca="false">BESSELJ('Parche Rectangular'!$C$9*'Parche Rectangular'!$C$16*SIN(A1434),0)</f>
        <v>0.539953081849686</v>
      </c>
      <c r="D1434" s="14" t="n">
        <f aca="false">SIN(A1434)^3</f>
        <v>0.971426286119608</v>
      </c>
      <c r="E1434" s="14" t="n">
        <f aca="false">Tabla14[[#This Row],[( sin(0.5*k0*W*cos θ)/cos θ )²]]*Tabla14[[#This Row],[J0(k0*L*sin θ)]]*Tabla14[[#This Row],[sin³ θ]]</f>
        <v>0.467934767229428</v>
      </c>
    </row>
    <row r="1435" customFormat="false" ht="15" hidden="false" customHeight="false" outlineLevel="0" collapsed="false">
      <c r="A1435" s="14" t="n">
        <f aca="false">A1434+0.001</f>
        <v>1.43299999999995</v>
      </c>
      <c r="B1435" s="14" t="n">
        <f aca="false">(SIN(0.5*'Parche Rectangular'!$C$9*'Parche Rectangular'!$C$12*COS(A1435))/COS(A1435))^2</f>
        <v>0.892185065215642</v>
      </c>
      <c r="C1435" s="14" t="n">
        <f aca="false">BESSELJ('Parche Rectangular'!$C$9*'Parche Rectangular'!$C$16*SIN(A1435),0)</f>
        <v>0.539842063516713</v>
      </c>
      <c r="D1435" s="14" t="n">
        <f aca="false">SIN(A1435)^3</f>
        <v>0.971831994182327</v>
      </c>
      <c r="E1435" s="14" t="n">
        <f aca="false">Tabla14[[#This Row],[( sin(0.5*k0*W*cos θ)/cos θ )²]]*Tabla14[[#This Row],[J0(k0*L*sin θ)]]*Tabla14[[#This Row],[sin³ θ]]</f>
        <v>0.468072215740256</v>
      </c>
    </row>
    <row r="1436" customFormat="false" ht="15" hidden="false" customHeight="false" outlineLevel="0" collapsed="false">
      <c r="A1436" s="14" t="n">
        <f aca="false">A1435+0.001</f>
        <v>1.43399999999995</v>
      </c>
      <c r="B1436" s="14" t="n">
        <f aca="false">(SIN(0.5*'Parche Rectangular'!$C$9*'Parche Rectangular'!$C$12*COS(A1436))/COS(A1436))^2</f>
        <v>0.892257502616279</v>
      </c>
      <c r="C1436" s="14" t="n">
        <f aca="false">BESSELJ('Parche Rectangular'!$C$9*'Parche Rectangular'!$C$16*SIN(A1436),0)</f>
        <v>0.539731836424786</v>
      </c>
      <c r="D1436" s="14" t="n">
        <f aca="false">SIN(A1436)^3</f>
        <v>0.9722348988853</v>
      </c>
      <c r="E1436" s="14" t="n">
        <f aca="false">Tabla14[[#This Row],[( sin(0.5*k0*W*cos θ)/cos θ )²]]*Tabla14[[#This Row],[J0(k0*L*sin θ)]]*Tabla14[[#This Row],[sin³ θ]]</f>
        <v>0.468208669151864</v>
      </c>
    </row>
    <row r="1437" customFormat="false" ht="15" hidden="false" customHeight="false" outlineLevel="0" collapsed="false">
      <c r="A1437" s="14" t="n">
        <f aca="false">A1436+0.001</f>
        <v>1.43499999999995</v>
      </c>
      <c r="B1437" s="14" t="n">
        <f aca="false">(SIN(0.5*'Parche Rectangular'!$C$9*'Parche Rectangular'!$C$12*COS(A1437))/COS(A1437))^2</f>
        <v>0.892329430254896</v>
      </c>
      <c r="C1437" s="14" t="n">
        <f aca="false">BESSELJ('Parche Rectangular'!$C$9*'Parche Rectangular'!$C$16*SIN(A1437),0)</f>
        <v>0.539622400826779</v>
      </c>
      <c r="D1437" s="14" t="n">
        <f aca="false">SIN(A1437)^3</f>
        <v>0.972634997423579</v>
      </c>
      <c r="E1437" s="14" t="n">
        <f aca="false">Tabla14[[#This Row],[( sin(0.5*k0*W*cos θ)/cos θ )²]]*Tabla14[[#This Row],[J0(k0*L*sin θ)]]*Tabla14[[#This Row],[sin³ θ]]</f>
        <v>0.468344127459349</v>
      </c>
    </row>
    <row r="1438" customFormat="false" ht="15" hidden="false" customHeight="false" outlineLevel="0" collapsed="false">
      <c r="A1438" s="14" t="n">
        <f aca="false">A1437+0.001</f>
        <v>1.43599999999995</v>
      </c>
      <c r="B1438" s="14" t="n">
        <f aca="false">(SIN(0.5*'Parche Rectangular'!$C$9*'Parche Rectangular'!$C$12*COS(A1438))/COS(A1438))^2</f>
        <v>0.892400847744492</v>
      </c>
      <c r="C1438" s="14" t="n">
        <f aca="false">BESSELJ('Parche Rectangular'!$C$9*'Parche Rectangular'!$C$16*SIN(A1438),0)</f>
        <v>0.539513756973648</v>
      </c>
      <c r="D1438" s="14" t="n">
        <f aca="false">SIN(A1438)^3</f>
        <v>0.973032287011527</v>
      </c>
      <c r="E1438" s="14" t="n">
        <f aca="false">Tabla14[[#This Row],[( sin(0.5*k0*W*cos θ)/cos θ )²]]*Tabla14[[#This Row],[J0(k0*L*sin θ)]]*Tabla14[[#This Row],[sin³ θ]]</f>
        <v>0.468478590658974</v>
      </c>
    </row>
    <row r="1439" customFormat="false" ht="15" hidden="false" customHeight="false" outlineLevel="0" collapsed="false">
      <c r="A1439" s="14" t="n">
        <f aca="false">A1438+0.001</f>
        <v>1.43699999999995</v>
      </c>
      <c r="B1439" s="14" t="n">
        <f aca="false">(SIN(0.5*'Parche Rectangular'!$C$9*'Parche Rectangular'!$C$12*COS(A1439))/COS(A1439))^2</f>
        <v>0.892471754700754</v>
      </c>
      <c r="C1439" s="14" t="n">
        <f aca="false">BESSELJ('Parche Rectangular'!$C$9*'Parche Rectangular'!$C$16*SIN(A1439),0)</f>
        <v>0.539405905114428</v>
      </c>
      <c r="D1439" s="14" t="n">
        <f aca="false">SIN(A1439)^3</f>
        <v>0.973426764882844</v>
      </c>
      <c r="E1439" s="14" t="n">
        <f aca="false">Tabla14[[#This Row],[( sin(0.5*k0*W*cos θ)/cos θ )²]]*Tabla14[[#This Row],[J0(k0*L*sin θ)]]*Tabla14[[#This Row],[sin³ θ]]</f>
        <v>0.468612058748144</v>
      </c>
    </row>
    <row r="1440" customFormat="false" ht="15" hidden="false" customHeight="false" outlineLevel="0" collapsed="false">
      <c r="A1440" s="14" t="n">
        <f aca="false">A1439+0.001</f>
        <v>1.43799999999995</v>
      </c>
      <c r="B1440" s="14" t="n">
        <f aca="false">(SIN(0.5*'Parche Rectangular'!$C$9*'Parche Rectangular'!$C$12*COS(A1440))/COS(A1440))^2</f>
        <v>0.892542150742058</v>
      </c>
      <c r="C1440" s="14" t="n">
        <f aca="false">BESSELJ('Parche Rectangular'!$C$9*'Parche Rectangular'!$C$16*SIN(A1440),0)</f>
        <v>0.539298845496241</v>
      </c>
      <c r="D1440" s="14" t="n">
        <f aca="false">SIN(A1440)^3</f>
        <v>0.97381842829059</v>
      </c>
      <c r="E1440" s="14" t="n">
        <f aca="false">Tabla14[[#This Row],[( sin(0.5*k0*W*cos θ)/cos θ )²]]*Tabla14[[#This Row],[J0(k0*L*sin θ)]]*Tabla14[[#This Row],[sin³ θ]]</f>
        <v>0.468744531725379</v>
      </c>
    </row>
    <row r="1441" customFormat="false" ht="15" hidden="false" customHeight="false" outlineLevel="0" collapsed="false">
      <c r="A1441" s="14" t="n">
        <f aca="false">A1440+0.001</f>
        <v>1.43899999999995</v>
      </c>
      <c r="B1441" s="14" t="n">
        <f aca="false">(SIN(0.5*'Parche Rectangular'!$C$9*'Parche Rectangular'!$C$12*COS(A1441))/COS(A1441))^2</f>
        <v>0.892612035489475</v>
      </c>
      <c r="C1441" s="14" t="n">
        <f aca="false">BESSELJ('Parche Rectangular'!$C$9*'Parche Rectangular'!$C$16*SIN(A1441),0)</f>
        <v>0.539192578364292</v>
      </c>
      <c r="D1441" s="14" t="n">
        <f aca="false">SIN(A1441)^3</f>
        <v>0.974207274507206</v>
      </c>
      <c r="E1441" s="14" t="n">
        <f aca="false">Tabla14[[#This Row],[( sin(0.5*k0*W*cos θ)/cos θ )²]]*Tabla14[[#This Row],[J0(k0*L*sin θ)]]*Tabla14[[#This Row],[sin³ θ]]</f>
        <v>0.468876009590298</v>
      </c>
    </row>
    <row r="1442" customFormat="false" ht="15" hidden="false" customHeight="false" outlineLevel="0" collapsed="false">
      <c r="A1442" s="14" t="n">
        <f aca="false">A1441+0.001</f>
        <v>1.43999999999995</v>
      </c>
      <c r="B1442" s="14" t="n">
        <f aca="false">(SIN(0.5*'Parche Rectangular'!$C$9*'Parche Rectangular'!$C$12*COS(A1442))/COS(A1442))^2</f>
        <v>0.892681408566774</v>
      </c>
      <c r="C1442" s="14" t="n">
        <f aca="false">BESSELJ('Parche Rectangular'!$C$9*'Parche Rectangular'!$C$16*SIN(A1442),0)</f>
        <v>0.539087103961874</v>
      </c>
      <c r="D1442" s="14" t="n">
        <f aca="false">SIN(A1442)^3</f>
        <v>0.974593300824543</v>
      </c>
      <c r="E1442" s="14" t="n">
        <f aca="false">Tabla14[[#This Row],[( sin(0.5*k0*W*cos θ)/cos θ )²]]*Tabla14[[#This Row],[J0(k0*L*sin θ)]]*Tabla14[[#This Row],[sin³ θ]]</f>
        <v>0.469006492343586</v>
      </c>
    </row>
    <row r="1443" customFormat="false" ht="15" hidden="false" customHeight="false" outlineLevel="0" collapsed="false">
      <c r="A1443" s="14" t="n">
        <f aca="false">A1442+0.001</f>
        <v>1.44099999999995</v>
      </c>
      <c r="B1443" s="14" t="n">
        <f aca="false">(SIN(0.5*'Parche Rectangular'!$C$9*'Parche Rectangular'!$C$12*COS(A1443))/COS(A1443))^2</f>
        <v>0.892750269600424</v>
      </c>
      <c r="C1443" s="14" t="n">
        <f aca="false">BESSELJ('Parche Rectangular'!$C$9*'Parche Rectangular'!$C$16*SIN(A1443),0)</f>
        <v>0.538982422530369</v>
      </c>
      <c r="D1443" s="14" t="n">
        <f aca="false">SIN(A1443)^3</f>
        <v>0.974976504553884</v>
      </c>
      <c r="E1443" s="14" t="n">
        <f aca="false">Tabla14[[#This Row],[( sin(0.5*k0*W*cos θ)/cos θ )²]]*Tabla14[[#This Row],[J0(k0*L*sin θ)]]*Tabla14[[#This Row],[sin³ θ]]</f>
        <v>0.469135979986982</v>
      </c>
    </row>
    <row r="1444" customFormat="false" ht="15" hidden="false" customHeight="false" outlineLevel="0" collapsed="false">
      <c r="A1444" s="14" t="n">
        <f aca="false">A1443+0.001</f>
        <v>1.44199999999995</v>
      </c>
      <c r="B1444" s="14" t="n">
        <f aca="false">(SIN(0.5*'Parche Rectangular'!$C$9*'Parche Rectangular'!$C$12*COS(A1444))/COS(A1444))^2</f>
        <v>0.892818618219598</v>
      </c>
      <c r="C1444" s="14" t="n">
        <f aca="false">BESSELJ('Parche Rectangular'!$C$9*'Parche Rectangular'!$C$16*SIN(A1444),0)</f>
        <v>0.538878534309249</v>
      </c>
      <c r="D1444" s="14" t="n">
        <f aca="false">SIN(A1444)^3</f>
        <v>0.975356883025963</v>
      </c>
      <c r="E1444" s="14" t="n">
        <f aca="false">Tabla14[[#This Row],[( sin(0.5*k0*W*cos θ)/cos θ )²]]*Tabla14[[#This Row],[J0(k0*L*sin θ)]]*Tabla14[[#This Row],[sin³ θ]]</f>
        <v>0.469264472523246</v>
      </c>
    </row>
    <row r="1445" customFormat="false" ht="15" hidden="false" customHeight="false" outlineLevel="0" collapsed="false">
      <c r="A1445" s="14" t="n">
        <f aca="false">A1444+0.001</f>
        <v>1.44299999999995</v>
      </c>
      <c r="B1445" s="14" t="n">
        <f aca="false">(SIN(0.5*'Parche Rectangular'!$C$9*'Parche Rectangular'!$C$12*COS(A1445))/COS(A1445))^2</f>
        <v>0.892886454056176</v>
      </c>
      <c r="C1445" s="14" t="n">
        <f aca="false">BESSELJ('Parche Rectangular'!$C$9*'Parche Rectangular'!$C$16*SIN(A1445),0)</f>
        <v>0.538775439536078</v>
      </c>
      <c r="D1445" s="14" t="n">
        <f aca="false">SIN(A1445)^3</f>
        <v>0.975734433590996</v>
      </c>
      <c r="E1445" s="14" t="n">
        <f aca="false">Tabla14[[#This Row],[( sin(0.5*k0*W*cos θ)/cos θ )²]]*Tabla14[[#This Row],[J0(k0*L*sin θ)]]*Tabla14[[#This Row],[sin³ θ]]</f>
        <v>0.469391969956144</v>
      </c>
    </row>
    <row r="1446" customFormat="false" ht="15" hidden="false" customHeight="false" outlineLevel="0" collapsed="false">
      <c r="A1446" s="14" t="n">
        <f aca="false">A1445+0.001</f>
        <v>1.44399999999995</v>
      </c>
      <c r="B1446" s="14" t="n">
        <f aca="false">(SIN(0.5*'Parche Rectangular'!$C$9*'Parche Rectangular'!$C$12*COS(A1446))/COS(A1446))^2</f>
        <v>0.892953776744749</v>
      </c>
      <c r="C1446" s="14" t="n">
        <f aca="false">BESSELJ('Parche Rectangular'!$C$9*'Parche Rectangular'!$C$16*SIN(A1446),0)</f>
        <v>0.538673138446512</v>
      </c>
      <c r="D1446" s="14" t="n">
        <f aca="false">SIN(A1446)^3</f>
        <v>0.976109153618696</v>
      </c>
      <c r="E1446" s="14" t="n">
        <f aca="false">Tabla14[[#This Row],[( sin(0.5*k0*W*cos θ)/cos θ )²]]*Tabla14[[#This Row],[J0(k0*L*sin θ)]]*Tabla14[[#This Row],[sin³ θ]]</f>
        <v>0.469518472290421</v>
      </c>
    </row>
    <row r="1447" customFormat="false" ht="15" hidden="false" customHeight="false" outlineLevel="0" collapsed="false">
      <c r="A1447" s="14" t="n">
        <f aca="false">A1446+0.001</f>
        <v>1.44499999999995</v>
      </c>
      <c r="B1447" s="14" t="n">
        <f aca="false">(SIN(0.5*'Parche Rectangular'!$C$9*'Parche Rectangular'!$C$12*COS(A1447))/COS(A1447))^2</f>
        <v>0.893020585922619</v>
      </c>
      <c r="C1447" s="14" t="n">
        <f aca="false">BESSELJ('Parche Rectangular'!$C$9*'Parche Rectangular'!$C$16*SIN(A1447),0)</f>
        <v>0.538571631274305</v>
      </c>
      <c r="D1447" s="14" t="n">
        <f aca="false">SIN(A1447)^3</f>
        <v>0.976481040498302</v>
      </c>
      <c r="E1447" s="14" t="n">
        <f aca="false">Tabla14[[#This Row],[( sin(0.5*k0*W*cos θ)/cos θ )²]]*Tabla14[[#This Row],[J0(k0*L*sin θ)]]*Tabla14[[#This Row],[sin³ θ]]</f>
        <v>0.469643979531779</v>
      </c>
    </row>
    <row r="1448" customFormat="false" ht="15" hidden="false" customHeight="false" outlineLevel="0" collapsed="false">
      <c r="A1448" s="14" t="n">
        <f aca="false">A1447+0.001</f>
        <v>1.44599999999995</v>
      </c>
      <c r="B1448" s="14" t="n">
        <f aca="false">(SIN(0.5*'Parche Rectangular'!$C$9*'Parche Rectangular'!$C$12*COS(A1448))/COS(A1448))^2</f>
        <v>0.893086881229808</v>
      </c>
      <c r="C1448" s="14" t="n">
        <f aca="false">BESSELJ('Parche Rectangular'!$C$9*'Parche Rectangular'!$C$16*SIN(A1448),0)</f>
        <v>0.538470918251304</v>
      </c>
      <c r="D1448" s="14" t="n">
        <f aca="false">SIN(A1448)^3</f>
        <v>0.9768500916386</v>
      </c>
      <c r="E1448" s="14" t="n">
        <f aca="false">Tabla14[[#This Row],[( sin(0.5*k0*W*cos θ)/cos θ )²]]*Tabla14[[#This Row],[J0(k0*L*sin θ)]]*Tabla14[[#This Row],[sin³ θ]]</f>
        <v>0.469768491686857</v>
      </c>
    </row>
    <row r="1449" customFormat="false" ht="15" hidden="false" customHeight="false" outlineLevel="0" collapsed="false">
      <c r="A1449" s="14" t="n">
        <f aca="false">A1448+0.001</f>
        <v>1.44699999999995</v>
      </c>
      <c r="B1449" s="14" t="n">
        <f aca="false">(SIN(0.5*'Parche Rectangular'!$C$9*'Parche Rectangular'!$C$12*COS(A1449))/COS(A1449))^2</f>
        <v>0.893152662309054</v>
      </c>
      <c r="C1449" s="14" t="n">
        <f aca="false">BESSELJ('Parche Rectangular'!$C$9*'Parche Rectangular'!$C$16*SIN(A1449),0)</f>
        <v>0.538370999607458</v>
      </c>
      <c r="D1449" s="14" t="n">
        <f aca="false">SIN(A1449)^3</f>
        <v>0.977216304467942</v>
      </c>
      <c r="E1449" s="14" t="n">
        <f aca="false">Tabla14[[#This Row],[( sin(0.5*k0*W*cos θ)/cos θ )²]]*Tabla14[[#This Row],[J0(k0*L*sin θ)]]*Tabla14[[#This Row],[sin³ θ]]</f>
        <v>0.469892008763206</v>
      </c>
    </row>
    <row r="1450" customFormat="false" ht="15" hidden="false" customHeight="false" outlineLevel="0" collapsed="false">
      <c r="A1450" s="14" t="n">
        <f aca="false">A1449+0.001</f>
        <v>1.44799999999995</v>
      </c>
      <c r="B1450" s="14" t="n">
        <f aca="false">(SIN(0.5*'Parche Rectangular'!$C$9*'Parche Rectangular'!$C$12*COS(A1450))/COS(A1450))^2</f>
        <v>0.89321792880582</v>
      </c>
      <c r="C1450" s="14" t="n">
        <f aca="false">BESSELJ('Parche Rectangular'!$C$9*'Parche Rectangular'!$C$16*SIN(A1450),0)</f>
        <v>0.538271875570812</v>
      </c>
      <c r="D1450" s="14" t="n">
        <f aca="false">SIN(A1450)^3</f>
        <v>0.977579676434275</v>
      </c>
      <c r="E1450" s="14" t="n">
        <f aca="false">Tabla14[[#This Row],[( sin(0.5*k0*W*cos θ)/cos θ )²]]*Tabla14[[#This Row],[J0(k0*L*sin θ)]]*Tabla14[[#This Row],[sin³ θ]]</f>
        <v>0.470014530769268</v>
      </c>
    </row>
    <row r="1451" customFormat="false" ht="15" hidden="false" customHeight="false" outlineLevel="0" collapsed="false">
      <c r="A1451" s="14" t="n">
        <f aca="false">A1450+0.001</f>
        <v>1.44899999999995</v>
      </c>
      <c r="B1451" s="14" t="n">
        <f aca="false">(SIN(0.5*'Parche Rectangular'!$C$9*'Parche Rectangular'!$C$12*COS(A1451))/COS(A1451))^2</f>
        <v>0.893282680368294</v>
      </c>
      <c r="C1451" s="14" t="n">
        <f aca="false">BESSELJ('Parche Rectangular'!$C$9*'Parche Rectangular'!$C$16*SIN(A1451),0)</f>
        <v>0.538173546367514</v>
      </c>
      <c r="D1451" s="14" t="n">
        <f aca="false">SIN(A1451)^3</f>
        <v>0.977940205005159</v>
      </c>
      <c r="E1451" s="14" t="n">
        <f aca="false">Tabla14[[#This Row],[( sin(0.5*k0*W*cos θ)/cos θ )²]]*Tabla14[[#This Row],[J0(k0*L*sin θ)]]*Tabla14[[#This Row],[sin³ θ]]</f>
        <v>0.470136057714355</v>
      </c>
    </row>
    <row r="1452" customFormat="false" ht="15" hidden="false" customHeight="false" outlineLevel="0" collapsed="false">
      <c r="A1452" s="14" t="n">
        <f aca="false">A1451+0.001</f>
        <v>1.44999999999995</v>
      </c>
      <c r="B1452" s="14" t="n">
        <f aca="false">(SIN(0.5*'Parche Rectangular'!$C$9*'Parche Rectangular'!$C$12*COS(A1452))/COS(A1452))^2</f>
        <v>0.893346916647392</v>
      </c>
      <c r="C1452" s="14" t="n">
        <f aca="false">BESSELJ('Parche Rectangular'!$C$9*'Parche Rectangular'!$C$16*SIN(A1452),0)</f>
        <v>0.538076012221814</v>
      </c>
      <c r="D1452" s="14" t="n">
        <f aca="false">SIN(A1452)^3</f>
        <v>0.978297887667786</v>
      </c>
      <c r="E1452" s="14" t="n">
        <f aca="false">Tabla14[[#This Row],[( sin(0.5*k0*W*cos θ)/cos θ )²]]*Tabla14[[#This Row],[J0(k0*L*sin θ)]]*Tabla14[[#This Row],[sin³ θ]]</f>
        <v>0.470256589608627</v>
      </c>
    </row>
    <row r="1453" customFormat="false" ht="15" hidden="false" customHeight="false" outlineLevel="0" collapsed="false">
      <c r="A1453" s="14" t="n">
        <f aca="false">A1452+0.001</f>
        <v>1.45099999999995</v>
      </c>
      <c r="B1453" s="14" t="n">
        <f aca="false">(SIN(0.5*'Parche Rectangular'!$C$9*'Parche Rectangular'!$C$12*COS(A1453))/COS(A1453))^2</f>
        <v>0.893410637296763</v>
      </c>
      <c r="C1453" s="14" t="n">
        <f aca="false">BESSELJ('Parche Rectangular'!$C$9*'Parche Rectangular'!$C$16*SIN(A1453),0)</f>
        <v>0.537979273356069</v>
      </c>
      <c r="D1453" s="14" t="n">
        <f aca="false">SIN(A1453)^3</f>
        <v>0.978652721929011</v>
      </c>
      <c r="E1453" s="14" t="n">
        <f aca="false">Tabla14[[#This Row],[( sin(0.5*k0*W*cos θ)/cos θ )²]]*Tabla14[[#This Row],[J0(k0*L*sin θ)]]*Tabla14[[#This Row],[sin³ θ]]</f>
        <v>0.470376126463068</v>
      </c>
    </row>
    <row r="1454" customFormat="false" ht="15" hidden="false" customHeight="false" outlineLevel="0" collapsed="false">
      <c r="A1454" s="14" t="n">
        <f aca="false">A1453+0.001</f>
        <v>1.45199999999995</v>
      </c>
      <c r="B1454" s="14" t="n">
        <f aca="false">(SIN(0.5*'Parche Rectangular'!$C$9*'Parche Rectangular'!$C$12*COS(A1454))/COS(A1454))^2</f>
        <v>0.893473841972789</v>
      </c>
      <c r="C1454" s="14" t="n">
        <f aca="false">BESSELJ('Parche Rectangular'!$C$9*'Parche Rectangular'!$C$16*SIN(A1454),0)</f>
        <v>0.537883329990738</v>
      </c>
      <c r="D1454" s="14" t="n">
        <f aca="false">SIN(A1454)^3</f>
        <v>0.979004705315365</v>
      </c>
      <c r="E1454" s="14" t="n">
        <f aca="false">Tabla14[[#This Row],[( sin(0.5*k0*W*cos θ)/cos θ )²]]*Tabla14[[#This Row],[J0(k0*L*sin θ)]]*Tabla14[[#This Row],[sin³ θ]]</f>
        <v>0.470494668289467</v>
      </c>
    </row>
    <row r="1455" customFormat="false" ht="15" hidden="false" customHeight="false" outlineLevel="0" collapsed="false">
      <c r="A1455" s="14" t="n">
        <f aca="false">A1454+0.001</f>
        <v>1.45299999999995</v>
      </c>
      <c r="B1455" s="14" t="n">
        <f aca="false">(SIN(0.5*'Parche Rectangular'!$C$9*'Parche Rectangular'!$C$12*COS(A1455))/COS(A1455))^2</f>
        <v>0.89353653033459</v>
      </c>
      <c r="C1455" s="14" t="n">
        <f aca="false">BESSELJ('Parche Rectangular'!$C$9*'Parche Rectangular'!$C$16*SIN(A1455),0)</f>
        <v>0.537788182344388</v>
      </c>
      <c r="D1455" s="14" t="n">
        <f aca="false">SIN(A1455)^3</f>
        <v>0.97935383537308</v>
      </c>
      <c r="E1455" s="14" t="n">
        <f aca="false">Tabla14[[#This Row],[( sin(0.5*k0*W*cos θ)/cos θ )²]]*Tabla14[[#This Row],[J0(k0*L*sin θ)]]*Tabla14[[#This Row],[sin³ θ]]</f>
        <v>0.470612215100396</v>
      </c>
    </row>
    <row r="1456" customFormat="false" ht="15" hidden="false" customHeight="false" outlineLevel="0" collapsed="false">
      <c r="A1456" s="14" t="n">
        <f aca="false">A1455+0.001</f>
        <v>1.45399999999995</v>
      </c>
      <c r="B1456" s="14" t="n">
        <f aca="false">(SIN(0.5*'Parche Rectangular'!$C$9*'Parche Rectangular'!$C$12*COS(A1456))/COS(A1456))^2</f>
        <v>0.893598702044029</v>
      </c>
      <c r="C1456" s="14" t="n">
        <f aca="false">BESSELJ('Parche Rectangular'!$C$9*'Parche Rectangular'!$C$16*SIN(A1456),0)</f>
        <v>0.537693830633696</v>
      </c>
      <c r="D1456" s="14" t="n">
        <f aca="false">SIN(A1456)^3</f>
        <v>0.979700109668113</v>
      </c>
      <c r="E1456" s="14" t="n">
        <f aca="false">Tabla14[[#This Row],[( sin(0.5*k0*W*cos θ)/cos θ )²]]*Tabla14[[#This Row],[J0(k0*L*sin θ)]]*Tabla14[[#This Row],[sin³ θ]]</f>
        <v>0.47072876690919</v>
      </c>
    </row>
    <row r="1457" customFormat="false" ht="15" hidden="false" customHeight="false" outlineLevel="0" collapsed="false">
      <c r="A1457" s="14" t="n">
        <f aca="false">A1456+0.001</f>
        <v>1.45499999999995</v>
      </c>
      <c r="B1457" s="14" t="n">
        <f aca="false">(SIN(0.5*'Parche Rectangular'!$C$9*'Parche Rectangular'!$C$12*COS(A1457))/COS(A1457))^2</f>
        <v>0.89366035676571</v>
      </c>
      <c r="C1457" s="14" t="n">
        <f aca="false">BESSELJ('Parche Rectangular'!$C$9*'Parche Rectangular'!$C$16*SIN(A1457),0)</f>
        <v>0.537600275073449</v>
      </c>
      <c r="D1457" s="14" t="n">
        <f aca="false">SIN(A1457)^3</f>
        <v>0.98004352578616</v>
      </c>
      <c r="E1457" s="14" t="n">
        <f aca="false">Tabla14[[#This Row],[( sin(0.5*k0*W*cos θ)/cos θ )²]]*Tabla14[[#This Row],[J0(k0*L*sin θ)]]*Tabla14[[#This Row],[sin³ θ]]</f>
        <v>0.470844323729922</v>
      </c>
    </row>
    <row r="1458" customFormat="false" ht="15" hidden="false" customHeight="false" outlineLevel="0" collapsed="false">
      <c r="A1458" s="14" t="n">
        <f aca="false">A1457+0.001</f>
        <v>1.45599999999995</v>
      </c>
      <c r="B1458" s="14" t="n">
        <f aca="false">(SIN(0.5*'Parche Rectangular'!$C$9*'Parche Rectangular'!$C$12*COS(A1458))/COS(A1458))^2</f>
        <v>0.893721494166982</v>
      </c>
      <c r="C1458" s="14" t="n">
        <f aca="false">BESSELJ('Parche Rectangular'!$C$9*'Parche Rectangular'!$C$16*SIN(A1458),0)</f>
        <v>0.537507515876545</v>
      </c>
      <c r="D1458" s="14" t="n">
        <f aca="false">SIN(A1458)^3</f>
        <v>0.980384081332684</v>
      </c>
      <c r="E1458" s="14" t="n">
        <f aca="false">Tabla14[[#This Row],[( sin(0.5*k0*W*cos θ)/cos θ )²]]*Tabla14[[#This Row],[J0(k0*L*sin θ)]]*Tabla14[[#This Row],[sin³ θ]]</f>
        <v>0.470958885577387</v>
      </c>
    </row>
    <row r="1459" customFormat="false" ht="15" hidden="false" customHeight="false" outlineLevel="0" collapsed="false">
      <c r="A1459" s="14" t="n">
        <f aca="false">A1458+0.001</f>
        <v>1.45699999999995</v>
      </c>
      <c r="B1459" s="14" t="n">
        <f aca="false">(SIN(0.5*'Parche Rectangular'!$C$9*'Parche Rectangular'!$C$12*COS(A1459))/COS(A1459))^2</f>
        <v>0.893782113917947</v>
      </c>
      <c r="C1459" s="14" t="n">
        <f aca="false">BESSELJ('Parche Rectangular'!$C$9*'Parche Rectangular'!$C$16*SIN(A1459),0)</f>
        <v>0.537415553253994</v>
      </c>
      <c r="D1459" s="14" t="n">
        <f aca="false">SIN(A1459)^3</f>
        <v>0.980721773932934</v>
      </c>
      <c r="E1459" s="14" t="n">
        <f aca="false">Tabla14[[#This Row],[( sin(0.5*k0*W*cos θ)/cos θ )²]]*Tabla14[[#This Row],[J0(k0*L*sin θ)]]*Tabla14[[#This Row],[sin³ θ]]</f>
        <v>0.471072452467076</v>
      </c>
    </row>
    <row r="1460" customFormat="false" ht="15" hidden="false" customHeight="false" outlineLevel="0" collapsed="false">
      <c r="A1460" s="14" t="n">
        <f aca="false">A1459+0.001</f>
        <v>1.45799999999995</v>
      </c>
      <c r="B1460" s="14" t="n">
        <f aca="false">(SIN(0.5*'Parche Rectangular'!$C$9*'Parche Rectangular'!$C$12*COS(A1460))/COS(A1460))^2</f>
        <v>0.893842215691458</v>
      </c>
      <c r="C1460" s="14" t="n">
        <f aca="false">BESSELJ('Parche Rectangular'!$C$9*'Parche Rectangular'!$C$16*SIN(A1460),0)</f>
        <v>0.537324387414923</v>
      </c>
      <c r="D1460" s="14" t="n">
        <f aca="false">SIN(A1460)^3</f>
        <v>0.981056601231964</v>
      </c>
      <c r="E1460" s="14" t="n">
        <f aca="false">Tabla14[[#This Row],[( sin(0.5*k0*W*cos θ)/cos θ )²]]*Tabla14[[#This Row],[J0(k0*L*sin θ)]]*Tabla14[[#This Row],[sin³ θ]]</f>
        <v>0.471185024415162</v>
      </c>
    </row>
    <row r="1461" customFormat="false" ht="15" hidden="false" customHeight="false" outlineLevel="0" collapsed="false">
      <c r="A1461" s="14" t="n">
        <f aca="false">A1460+0.001</f>
        <v>1.45899999999995</v>
      </c>
      <c r="B1461" s="14" t="n">
        <f aca="false">(SIN(0.5*'Parche Rectangular'!$C$9*'Parche Rectangular'!$C$12*COS(A1461))/COS(A1461))^2</f>
        <v>0.893901799163119</v>
      </c>
      <c r="C1461" s="14" t="n">
        <f aca="false">BESSELJ('Parche Rectangular'!$C$9*'Parche Rectangular'!$C$16*SIN(A1461),0)</f>
        <v>0.537234018566573</v>
      </c>
      <c r="D1461" s="14" t="n">
        <f aca="false">SIN(A1461)^3</f>
        <v>0.981388560894655</v>
      </c>
      <c r="E1461" s="14" t="n">
        <f aca="false">Tabla14[[#This Row],[( sin(0.5*k0*W*cos θ)/cos θ )²]]*Tabla14[[#This Row],[J0(k0*L*sin θ)]]*Tabla14[[#This Row],[sin³ θ]]</f>
        <v>0.471296601438472</v>
      </c>
    </row>
    <row r="1462" customFormat="false" ht="15" hidden="false" customHeight="false" outlineLevel="0" collapsed="false">
      <c r="A1462" s="14" t="n">
        <f aca="false">A1461+0.001</f>
        <v>1.45999999999995</v>
      </c>
      <c r="B1462" s="14" t="n">
        <f aca="false">(SIN(0.5*'Parche Rectangular'!$C$9*'Parche Rectangular'!$C$12*COS(A1462))/COS(A1462))^2</f>
        <v>0.893960864011297</v>
      </c>
      <c r="C1462" s="14" t="n">
        <f aca="false">BESSELJ('Parche Rectangular'!$C$9*'Parche Rectangular'!$C$16*SIN(A1462),0)</f>
        <v>0.537144446914303</v>
      </c>
      <c r="D1462" s="14" t="n">
        <f aca="false">SIN(A1462)^3</f>
        <v>0.981717650605733</v>
      </c>
      <c r="E1462" s="14" t="n">
        <f aca="false">Tabla14[[#This Row],[( sin(0.5*k0*W*cos θ)/cos θ )²]]*Tabla14[[#This Row],[J0(k0*L*sin θ)]]*Tabla14[[#This Row],[sin³ θ]]</f>
        <v>0.471407183554473</v>
      </c>
    </row>
    <row r="1463" customFormat="false" ht="15" hidden="false" customHeight="false" outlineLevel="0" collapsed="false">
      <c r="A1463" s="14" t="n">
        <f aca="false">A1462+0.001</f>
        <v>1.46099999999995</v>
      </c>
      <c r="B1463" s="14" t="n">
        <f aca="false">(SIN(0.5*'Parche Rectangular'!$C$9*'Parche Rectangular'!$C$12*COS(A1463))/COS(A1463))^2</f>
        <v>0.894019409917116</v>
      </c>
      <c r="C1463" s="14" t="n">
        <f aca="false">BESSELJ('Parche Rectangular'!$C$9*'Parche Rectangular'!$C$16*SIN(A1463),0)</f>
        <v>0.53705567266159</v>
      </c>
      <c r="D1463" s="14" t="n">
        <f aca="false">SIN(A1463)^3</f>
        <v>0.982043868069794</v>
      </c>
      <c r="E1463" s="14" t="n">
        <f aca="false">Tabla14[[#This Row],[( sin(0.5*k0*W*cos θ)/cos θ )²]]*Tabla14[[#This Row],[J0(k0*L*sin θ)]]*Tabla14[[#This Row],[sin³ θ]]</f>
        <v>0.471516770781248</v>
      </c>
    </row>
    <row r="1464" customFormat="false" ht="15" hidden="false" customHeight="false" outlineLevel="0" collapsed="false">
      <c r="A1464" s="14" t="n">
        <f aca="false">A1463+0.001</f>
        <v>1.46199999999995</v>
      </c>
      <c r="B1464" s="14" t="n">
        <f aca="false">(SIN(0.5*'Parche Rectangular'!$C$9*'Parche Rectangular'!$C$12*COS(A1464))/COS(A1464))^2</f>
        <v>0.894077436564465</v>
      </c>
      <c r="C1464" s="14" t="n">
        <f aca="false">BESSELJ('Parche Rectangular'!$C$9*'Parche Rectangular'!$C$16*SIN(A1464),0)</f>
        <v>0.536967696010032</v>
      </c>
      <c r="D1464" s="14" t="n">
        <f aca="false">SIN(A1464)^3</f>
        <v>0.982367211011318</v>
      </c>
      <c r="E1464" s="14" t="n">
        <f aca="false">Tabla14[[#This Row],[( sin(0.5*k0*W*cos θ)/cos θ )²]]*Tabla14[[#This Row],[J0(k0*L*sin θ)]]*Tabla14[[#This Row],[sin³ θ]]</f>
        <v>0.471625363137478</v>
      </c>
    </row>
    <row r="1465" customFormat="false" ht="15" hidden="false" customHeight="false" outlineLevel="0" collapsed="false">
      <c r="A1465" s="14" t="n">
        <f aca="false">A1464+0.001</f>
        <v>1.46299999999995</v>
      </c>
      <c r="B1465" s="14" t="n">
        <f aca="false">(SIN(0.5*'Parche Rectangular'!$C$9*'Parche Rectangular'!$C$12*COS(A1465))/COS(A1465))^2</f>
        <v>0.894134943639998</v>
      </c>
      <c r="C1465" s="14" t="n">
        <f aca="false">BESSELJ('Parche Rectangular'!$C$9*'Parche Rectangular'!$C$16*SIN(A1465),0)</f>
        <v>0.536880517159347</v>
      </c>
      <c r="D1465" s="14" t="n">
        <f aca="false">SIN(A1465)^3</f>
        <v>0.982687677174694</v>
      </c>
      <c r="E1465" s="14" t="n">
        <f aca="false">Tabla14[[#This Row],[( sin(0.5*k0*W*cos θ)/cos θ )²]]*Tabla14[[#This Row],[J0(k0*L*sin θ)]]*Tabla14[[#This Row],[sin³ θ]]</f>
        <v>0.471732960642419</v>
      </c>
    </row>
    <row r="1466" customFormat="false" ht="15" hidden="false" customHeight="false" outlineLevel="0" collapsed="false">
      <c r="A1466" s="14" t="n">
        <f aca="false">A1465+0.001</f>
        <v>1.46399999999995</v>
      </c>
      <c r="B1466" s="14" t="n">
        <f aca="false">(SIN(0.5*'Parche Rectangular'!$C$9*'Parche Rectangular'!$C$12*COS(A1466))/COS(A1466))^2</f>
        <v>0.894191930833139</v>
      </c>
      <c r="C1466" s="14" t="n">
        <f aca="false">BESSELJ('Parche Rectangular'!$C$9*'Parche Rectangular'!$C$16*SIN(A1466),0)</f>
        <v>0.536794136307378</v>
      </c>
      <c r="D1466" s="14" t="n">
        <f aca="false">SIN(A1466)^3</f>
        <v>0.983005264324237</v>
      </c>
      <c r="E1466" s="14" t="n">
        <f aca="false">Tabla14[[#This Row],[( sin(0.5*k0*W*cos θ)/cos θ )²]]*Tabla14[[#This Row],[J0(k0*L*sin θ)]]*Tabla14[[#This Row],[sin³ θ]]</f>
        <v>0.471839563315887</v>
      </c>
    </row>
    <row r="1467" customFormat="false" ht="15" hidden="false" customHeight="false" outlineLevel="0" collapsed="false">
      <c r="A1467" s="14" t="n">
        <f aca="false">A1466+0.001</f>
        <v>1.46499999999995</v>
      </c>
      <c r="B1467" s="14" t="n">
        <f aca="false">(SIN(0.5*'Parche Rectangular'!$C$9*'Parche Rectangular'!$C$12*COS(A1467))/COS(A1467))^2</f>
        <v>0.894248397836081</v>
      </c>
      <c r="C1467" s="14" t="n">
        <f aca="false">BESSELJ('Parche Rectangular'!$C$9*'Parche Rectangular'!$C$16*SIN(A1467),0)</f>
        <v>0.536708553650092</v>
      </c>
      <c r="D1467" s="14" t="n">
        <f aca="false">SIN(A1467)^3</f>
        <v>0.983319970244207</v>
      </c>
      <c r="E1467" s="14" t="n">
        <f aca="false">Tabla14[[#This Row],[( sin(0.5*k0*W*cos θ)/cos θ )²]]*Tabla14[[#This Row],[J0(k0*L*sin θ)]]*Tabla14[[#This Row],[sin³ θ]]</f>
        <v>0.471945171178234</v>
      </c>
    </row>
    <row r="1468" customFormat="false" ht="15" hidden="false" customHeight="false" outlineLevel="0" collapsed="false">
      <c r="A1468" s="14" t="n">
        <f aca="false">A1467+0.001</f>
        <v>1.46599999999995</v>
      </c>
      <c r="B1468" s="14" t="n">
        <f aca="false">(SIN(0.5*'Parche Rectangular'!$C$9*'Parche Rectangular'!$C$12*COS(A1468))/COS(A1468))^2</f>
        <v>0.894304344343791</v>
      </c>
      <c r="C1468" s="14" t="n">
        <f aca="false">BESSELJ('Parche Rectangular'!$C$9*'Parche Rectangular'!$C$16*SIN(A1468),0)</f>
        <v>0.536623769381578</v>
      </c>
      <c r="D1468" s="14" t="n">
        <f aca="false">SIN(A1468)^3</f>
        <v>0.983631792738831</v>
      </c>
      <c r="E1468" s="14" t="n">
        <f aca="false">Tabla14[[#This Row],[( sin(0.5*k0*W*cos θ)/cos θ )²]]*Tabla14[[#This Row],[J0(k0*L*sin θ)]]*Tabla14[[#This Row],[sin³ θ]]</f>
        <v>0.472049784250333</v>
      </c>
    </row>
    <row r="1469" customFormat="false" ht="15" hidden="false" customHeight="false" outlineLevel="0" collapsed="false">
      <c r="A1469" s="14" t="n">
        <f aca="false">A1468+0.001</f>
        <v>1.46699999999995</v>
      </c>
      <c r="B1469" s="14" t="n">
        <f aca="false">(SIN(0.5*'Parche Rectangular'!$C$9*'Parche Rectangular'!$C$12*COS(A1469))/COS(A1469))^2</f>
        <v>0.894359770054017</v>
      </c>
      <c r="C1469" s="14" t="n">
        <f aca="false">BESSELJ('Parche Rectangular'!$C$9*'Parche Rectangular'!$C$16*SIN(A1469),0)</f>
        <v>0.536539783694055</v>
      </c>
      <c r="D1469" s="14" t="n">
        <f aca="false">SIN(A1469)^3</f>
        <v>0.983940729632318</v>
      </c>
      <c r="E1469" s="14" t="n">
        <f aca="false">Tabla14[[#This Row],[( sin(0.5*k0*W*cos θ)/cos θ )²]]*Tabla14[[#This Row],[J0(k0*L*sin θ)]]*Tabla14[[#This Row],[sin³ θ]]</f>
        <v>0.472153402553552</v>
      </c>
    </row>
    <row r="1470" customFormat="false" ht="15" hidden="false" customHeight="false" outlineLevel="0" collapsed="false">
      <c r="A1470" s="14" t="n">
        <f aca="false">A1469+0.001</f>
        <v>1.46799999999995</v>
      </c>
      <c r="B1470" s="14" t="n">
        <f aca="false">(SIN(0.5*'Parche Rectangular'!$C$9*'Parche Rectangular'!$C$12*COS(A1470))/COS(A1470))^2</f>
        <v>0.89441467466728</v>
      </c>
      <c r="C1470" s="14" t="n">
        <f aca="false">BESSELJ('Parche Rectangular'!$C$9*'Parche Rectangular'!$C$16*SIN(A1470),0)</f>
        <v>0.536456596777871</v>
      </c>
      <c r="D1470" s="14" t="n">
        <f aca="false">SIN(A1470)^3</f>
        <v>0.984246778768882</v>
      </c>
      <c r="E1470" s="14" t="n">
        <f aca="false">Tabla14[[#This Row],[( sin(0.5*k0*W*cos θ)/cos θ )²]]*Tabla14[[#This Row],[J0(k0*L*sin θ)]]*Tabla14[[#This Row],[sin³ θ]]</f>
        <v>0.472256026109743</v>
      </c>
    </row>
    <row r="1471" customFormat="false" ht="15" hidden="false" customHeight="false" outlineLevel="0" collapsed="false">
      <c r="A1471" s="14" t="n">
        <f aca="false">A1470+0.001</f>
        <v>1.46899999999995</v>
      </c>
      <c r="B1471" s="14" t="n">
        <f aca="false">(SIN(0.5*'Parche Rectangular'!$C$9*'Parche Rectangular'!$C$12*COS(A1471))/COS(A1471))^2</f>
        <v>0.894469057886887</v>
      </c>
      <c r="C1471" s="14" t="n">
        <f aca="false">BESSELJ('Parche Rectangular'!$C$9*'Parche Rectangular'!$C$16*SIN(A1471),0)</f>
        <v>0.536374208821501</v>
      </c>
      <c r="D1471" s="14" t="n">
        <f aca="false">SIN(A1471)^3</f>
        <v>0.984549938012759</v>
      </c>
      <c r="E1471" s="14" t="n">
        <f aca="false">Tabla14[[#This Row],[( sin(0.5*k0*W*cos θ)/cos θ )²]]*Tabla14[[#This Row],[J0(k0*L*sin θ)]]*Tabla14[[#This Row],[sin³ θ]]</f>
        <v>0.472357654941217</v>
      </c>
    </row>
    <row r="1472" customFormat="false" ht="15" hidden="false" customHeight="false" outlineLevel="0" collapsed="false">
      <c r="A1472" s="14" t="n">
        <f aca="false">A1471+0.001</f>
        <v>1.46999999999995</v>
      </c>
      <c r="B1472" s="14" t="n">
        <f aca="false">(SIN(0.5*'Parche Rectangular'!$C$9*'Parche Rectangular'!$C$12*COS(A1472))/COS(A1472))^2</f>
        <v>0.894522919418928</v>
      </c>
      <c r="C1472" s="14" t="n">
        <f aca="false">BESSELJ('Parche Rectangular'!$C$9*'Parche Rectangular'!$C$16*SIN(A1472),0)</f>
        <v>0.536292620011551</v>
      </c>
      <c r="D1472" s="14" t="n">
        <f aca="false">SIN(A1472)^3</f>
        <v>0.984850205248224</v>
      </c>
      <c r="E1472" s="14" t="n">
        <f aca="false">Tabla14[[#This Row],[( sin(0.5*k0*W*cos θ)/cos θ )²]]*Tabla14[[#This Row],[J0(k0*L*sin θ)]]*Tabla14[[#This Row],[sin³ θ]]</f>
        <v>0.472458289070726</v>
      </c>
    </row>
    <row r="1473" customFormat="false" ht="15" hidden="false" customHeight="false" outlineLevel="0" collapsed="false">
      <c r="A1473" s="14" t="n">
        <f aca="false">A1472+0.001</f>
        <v>1.47099999999995</v>
      </c>
      <c r="B1473" s="14" t="n">
        <f aca="false">(SIN(0.5*'Parche Rectangular'!$C$9*'Parche Rectangular'!$C$12*COS(A1473))/COS(A1473))^2</f>
        <v>0.89457625897228</v>
      </c>
      <c r="C1473" s="14" t="n">
        <f aca="false">BESSELJ('Parche Rectangular'!$C$9*'Parche Rectangular'!$C$16*SIN(A1473),0)</f>
        <v>0.536211830532761</v>
      </c>
      <c r="D1473" s="14" t="n">
        <f aca="false">SIN(A1473)^3</f>
        <v>0.985147578379615</v>
      </c>
      <c r="E1473" s="14" t="n">
        <f aca="false">Tabla14[[#This Row],[( sin(0.5*k0*W*cos θ)/cos θ )²]]*Tabla14[[#This Row],[J0(k0*L*sin θ)]]*Tabla14[[#This Row],[sin³ θ]]</f>
        <v>0.472557928521448</v>
      </c>
    </row>
    <row r="1474" customFormat="false" ht="15" hidden="false" customHeight="false" outlineLevel="0" collapsed="false">
      <c r="A1474" s="14" t="n">
        <f aca="false">A1473+0.001</f>
        <v>1.47199999999995</v>
      </c>
      <c r="B1474" s="14" t="n">
        <f aca="false">(SIN(0.5*'Parche Rectangular'!$C$9*'Parche Rectangular'!$C$12*COS(A1474))/COS(A1474))^2</f>
        <v>0.894629076258609</v>
      </c>
      <c r="C1474" s="14" t="n">
        <f aca="false">BESSELJ('Parche Rectangular'!$C$9*'Parche Rectangular'!$C$16*SIN(A1474),0)</f>
        <v>0.536131840568003</v>
      </c>
      <c r="D1474" s="14" t="n">
        <f aca="false">SIN(A1474)^3</f>
        <v>0.985442055331342</v>
      </c>
      <c r="E1474" s="14" t="n">
        <f aca="false">Tabla14[[#This Row],[( sin(0.5*k0*W*cos θ)/cos θ )²]]*Tabla14[[#This Row],[J0(k0*L*sin θ)]]*Tabla14[[#This Row],[sin³ θ]]</f>
        <v>0.472656573316965</v>
      </c>
    </row>
    <row r="1475" customFormat="false" ht="15" hidden="false" customHeight="false" outlineLevel="0" collapsed="false">
      <c r="A1475" s="14" t="n">
        <f aca="false">A1474+0.001</f>
        <v>1.47299999999995</v>
      </c>
      <c r="B1475" s="14" t="n">
        <f aca="false">(SIN(0.5*'Parche Rectangular'!$C$9*'Parche Rectangular'!$C$12*COS(A1475))/COS(A1475))^2</f>
        <v>0.894681370992374</v>
      </c>
      <c r="C1475" s="14" t="n">
        <f aca="false">BESSELJ('Parche Rectangular'!$C$9*'Parche Rectangular'!$C$16*SIN(A1475),0)</f>
        <v>0.536052650298282</v>
      </c>
      <c r="D1475" s="14" t="n">
        <f aca="false">SIN(A1475)^3</f>
        <v>0.985733634047916</v>
      </c>
      <c r="E1475" s="14" t="n">
        <f aca="false">Tabla14[[#This Row],[( sin(0.5*k0*W*cos θ)/cos θ )²]]*Tabla14[[#This Row],[J0(k0*L*sin θ)]]*Tabla14[[#This Row],[sin³ θ]]</f>
        <v>0.472754223481244</v>
      </c>
    </row>
    <row r="1476" customFormat="false" ht="15" hidden="false" customHeight="false" outlineLevel="0" collapsed="false">
      <c r="A1476" s="14" t="n">
        <f aca="false">A1475+0.001</f>
        <v>1.47399999999995</v>
      </c>
      <c r="B1476" s="14" t="n">
        <f aca="false">(SIN(0.5*'Parche Rectangular'!$C$9*'Parche Rectangular'!$C$12*COS(A1476))/COS(A1476))^2</f>
        <v>0.894733142890827</v>
      </c>
      <c r="C1476" s="14" t="n">
        <f aca="false">BESSELJ('Parche Rectangular'!$C$9*'Parche Rectangular'!$C$16*SIN(A1476),0)</f>
        <v>0.535974259902742</v>
      </c>
      <c r="D1476" s="14" t="n">
        <f aca="false">SIN(A1476)^3</f>
        <v>0.986022312493957</v>
      </c>
      <c r="E1476" s="14" t="n">
        <f aca="false">Tabla14[[#This Row],[( sin(0.5*k0*W*cos θ)/cos θ )²]]*Tabla14[[#This Row],[J0(k0*L*sin θ)]]*Tabla14[[#This Row],[sin³ θ]]</f>
        <v>0.472850879038623</v>
      </c>
    </row>
    <row r="1477" customFormat="false" ht="15" hidden="false" customHeight="false" outlineLevel="0" collapsed="false">
      <c r="A1477" s="14" t="n">
        <f aca="false">A1476+0.001</f>
        <v>1.47499999999995</v>
      </c>
      <c r="B1477" s="14" t="n">
        <f aca="false">(SIN(0.5*'Parche Rectangular'!$C$9*'Parche Rectangular'!$C$12*COS(A1477))/COS(A1477))^2</f>
        <v>0.894784391674019</v>
      </c>
      <c r="C1477" s="14" t="n">
        <f aca="false">BESSELJ('Parche Rectangular'!$C$9*'Parche Rectangular'!$C$16*SIN(A1477),0)</f>
        <v>0.535896669558662</v>
      </c>
      <c r="D1477" s="14" t="n">
        <f aca="false">SIN(A1477)^3</f>
        <v>0.986308088654218</v>
      </c>
      <c r="E1477" s="14" t="n">
        <f aca="false">Tabla14[[#This Row],[( sin(0.5*k0*W*cos θ)/cos θ )²]]*Tabla14[[#This Row],[J0(k0*L*sin θ)]]*Tabla14[[#This Row],[sin³ θ]]</f>
        <v>0.472946540013788</v>
      </c>
    </row>
    <row r="1478" customFormat="false" ht="15" hidden="false" customHeight="false" outlineLevel="0" collapsed="false">
      <c r="A1478" s="14" t="n">
        <f aca="false">A1477+0.001</f>
        <v>1.47599999999995</v>
      </c>
      <c r="B1478" s="14" t="n">
        <f aca="false">(SIN(0.5*'Parche Rectangular'!$C$9*'Parche Rectangular'!$C$12*COS(A1478))/COS(A1478))^2</f>
        <v>0.894835117064796</v>
      </c>
      <c r="C1478" s="14" t="n">
        <f aca="false">BESSELJ('Parche Rectangular'!$C$9*'Parche Rectangular'!$C$16*SIN(A1478),0)</f>
        <v>0.53581987944146</v>
      </c>
      <c r="D1478" s="14" t="n">
        <f aca="false">SIN(A1478)^3</f>
        <v>0.986590960533601</v>
      </c>
      <c r="E1478" s="14" t="n">
        <f aca="false">Tabla14[[#This Row],[( sin(0.5*k0*W*cos θ)/cos θ )²]]*Tabla14[[#This Row],[J0(k0*L*sin θ)]]*Tabla14[[#This Row],[sin³ θ]]</f>
        <v>0.473041206431759</v>
      </c>
    </row>
    <row r="1479" customFormat="false" ht="15" hidden="false" customHeight="false" outlineLevel="0" collapsed="false">
      <c r="A1479" s="14" t="n">
        <f aca="false">A1478+0.001</f>
        <v>1.47699999999995</v>
      </c>
      <c r="B1479" s="14" t="n">
        <f aca="false">(SIN(0.5*'Parche Rectangular'!$C$9*'Parche Rectangular'!$C$12*COS(A1479))/COS(A1479))^2</f>
        <v>0.894885318788811</v>
      </c>
      <c r="C1479" s="14" t="n">
        <f aca="false">BESSELJ('Parche Rectangular'!$C$9*'Parche Rectangular'!$C$16*SIN(A1479),0)</f>
        <v>0.535743889724693</v>
      </c>
      <c r="D1479" s="14" t="n">
        <f aca="false">SIN(A1479)^3</f>
        <v>0.986870926157172</v>
      </c>
      <c r="E1479" s="14" t="n">
        <f aca="false">Tabla14[[#This Row],[( sin(0.5*k0*W*cos θ)/cos θ )²]]*Tabla14[[#This Row],[J0(k0*L*sin θ)]]*Tabla14[[#This Row],[sin³ θ]]</f>
        <v>0.473134878317871</v>
      </c>
    </row>
    <row r="1480" customFormat="false" ht="15" hidden="false" customHeight="false" outlineLevel="0" collapsed="false">
      <c r="A1480" s="14" t="n">
        <f aca="false">A1479+0.001</f>
        <v>1.47799999999995</v>
      </c>
      <c r="B1480" s="14" t="n">
        <f aca="false">(SIN(0.5*'Parche Rectangular'!$C$9*'Parche Rectangular'!$C$12*COS(A1480))/COS(A1480))^2</f>
        <v>0.894934996574516</v>
      </c>
      <c r="C1480" s="14" t="n">
        <f aca="false">BESSELJ('Parche Rectangular'!$C$9*'Parche Rectangular'!$C$16*SIN(A1480),0)</f>
        <v>0.535668700580059</v>
      </c>
      <c r="D1480" s="14" t="n">
        <f aca="false">SIN(A1480)^3</f>
        <v>0.987147983570183</v>
      </c>
      <c r="E1480" s="14" t="n">
        <f aca="false">Tabla14[[#This Row],[( sin(0.5*k0*W*cos θ)/cos θ )²]]*Tabla14[[#This Row],[J0(k0*L*sin θ)]]*Tabla14[[#This Row],[sin³ θ]]</f>
        <v>0.473227555697754</v>
      </c>
    </row>
    <row r="1481" customFormat="false" ht="15" hidden="false" customHeight="false" outlineLevel="0" collapsed="false">
      <c r="A1481" s="14" t="n">
        <f aca="false">A1480+0.001</f>
        <v>1.47899999999995</v>
      </c>
      <c r="B1481" s="14" t="n">
        <f aca="false">(SIN(0.5*'Parche Rectangular'!$C$9*'Parche Rectangular'!$C$12*COS(A1481))/COS(A1481))^2</f>
        <v>0.894984150153174</v>
      </c>
      <c r="C1481" s="14" t="n">
        <f aca="false">BESSELJ('Parche Rectangular'!$C$9*'Parche Rectangular'!$C$16*SIN(A1481),0)</f>
        <v>0.535594312177397</v>
      </c>
      <c r="D1481" s="14" t="n">
        <f aca="false">SIN(A1481)^3</f>
        <v>0.987422130838085</v>
      </c>
      <c r="E1481" s="14" t="n">
        <f aca="false">Tabla14[[#This Row],[( sin(0.5*k0*W*cos θ)/cos θ )²]]*Tabla14[[#This Row],[J0(k0*L*sin θ)]]*Tabla14[[#This Row],[sin³ θ]]</f>
        <v>0.473319238597319</v>
      </c>
    </row>
    <row r="1482" customFormat="false" ht="15" hidden="false" customHeight="false" outlineLevel="0" collapsed="false">
      <c r="A1482" s="14" t="n">
        <f aca="false">A1481+0.001</f>
        <v>1.47999999999995</v>
      </c>
      <c r="B1482" s="14" t="n">
        <f aca="false">(SIN(0.5*'Parche Rectangular'!$C$9*'Parche Rectangular'!$C$12*COS(A1482))/COS(A1482))^2</f>
        <v>0.895032779258853</v>
      </c>
      <c r="C1482" s="14" t="n">
        <f aca="false">BESSELJ('Parche Rectangular'!$C$9*'Parche Rectangular'!$C$16*SIN(A1482),0)</f>
        <v>0.535520724684691</v>
      </c>
      <c r="D1482" s="14" t="n">
        <f aca="false">SIN(A1482)^3</f>
        <v>0.987693366046545</v>
      </c>
      <c r="E1482" s="14" t="n">
        <f aca="false">Tabla14[[#This Row],[( sin(0.5*k0*W*cos θ)/cos θ )²]]*Tabla14[[#This Row],[J0(k0*L*sin θ)]]*Tabla14[[#This Row],[sin³ θ]]</f>
        <v>0.473409927042742</v>
      </c>
    </row>
    <row r="1483" customFormat="false" ht="15" hidden="false" customHeight="false" outlineLevel="0" collapsed="false">
      <c r="A1483" s="14" t="n">
        <f aca="false">A1482+0.001</f>
        <v>1.48099999999995</v>
      </c>
      <c r="B1483" s="14" t="n">
        <f aca="false">(SIN(0.5*'Parche Rectangular'!$C$9*'Parche Rectangular'!$C$12*COS(A1483))/COS(A1483))^2</f>
        <v>0.895080883628434</v>
      </c>
      <c r="C1483" s="14" t="n">
        <f aca="false">BESSELJ('Parche Rectangular'!$C$9*'Parche Rectangular'!$C$16*SIN(A1483),0)</f>
        <v>0.535447938268068</v>
      </c>
      <c r="D1483" s="14" t="n">
        <f aca="false">SIN(A1483)^3</f>
        <v>0.987961687301466</v>
      </c>
      <c r="E1483" s="14" t="n">
        <f aca="false">Tabla14[[#This Row],[( sin(0.5*k0*W*cos θ)/cos θ )²]]*Tabla14[[#This Row],[J0(k0*L*sin θ)]]*Tabla14[[#This Row],[sin³ θ]]</f>
        <v>0.473499621060439</v>
      </c>
    </row>
    <row r="1484" customFormat="false" ht="15" hidden="false" customHeight="false" outlineLevel="0" collapsed="false">
      <c r="A1484" s="14" t="n">
        <f aca="false">A1483+0.001</f>
        <v>1.48199999999995</v>
      </c>
      <c r="B1484" s="14" t="n">
        <f aca="false">(SIN(0.5*'Parche Rectangular'!$C$9*'Parche Rectangular'!$C$12*COS(A1484))/COS(A1484))^2</f>
        <v>0.89512846300161</v>
      </c>
      <c r="C1484" s="14" t="n">
        <f aca="false">BESSELJ('Parche Rectangular'!$C$9*'Parche Rectangular'!$C$16*SIN(A1484),0)</f>
        <v>0.5353759530918</v>
      </c>
      <c r="D1484" s="14" t="n">
        <f aca="false">SIN(A1484)^3</f>
        <v>0.988227092728999</v>
      </c>
      <c r="E1484" s="14" t="n">
        <f aca="false">Tabla14[[#This Row],[( sin(0.5*k0*W*cos θ)/cos θ )²]]*Tabla14[[#This Row],[J0(k0*L*sin θ)]]*Tabla14[[#This Row],[sin³ θ]]</f>
        <v>0.47358832067706</v>
      </c>
    </row>
    <row r="1485" customFormat="false" ht="15" hidden="false" customHeight="false" outlineLevel="0" collapsed="false">
      <c r="A1485" s="14" t="n">
        <f aca="false">A1484+0.001</f>
        <v>1.48299999999995</v>
      </c>
      <c r="B1485" s="14" t="n">
        <f aca="false">(SIN(0.5*'Parche Rectangular'!$C$9*'Parche Rectangular'!$C$12*COS(A1485))/COS(A1485))^2</f>
        <v>0.895175517120891</v>
      </c>
      <c r="C1485" s="14" t="n">
        <f aca="false">BESSELJ('Parche Rectangular'!$C$9*'Parche Rectangular'!$C$16*SIN(A1485),0)</f>
        <v>0.535304769318306</v>
      </c>
      <c r="D1485" s="14" t="n">
        <f aca="false">SIN(A1485)^3</f>
        <v>0.988489580475562</v>
      </c>
      <c r="E1485" s="14" t="n">
        <f aca="false">Tabla14[[#This Row],[( sin(0.5*k0*W*cos θ)/cos θ )²]]*Tabla14[[#This Row],[J0(k0*L*sin θ)]]*Tabla14[[#This Row],[sin³ θ]]</f>
        <v>0.473676025919463</v>
      </c>
    </row>
    <row r="1486" customFormat="false" ht="15" hidden="false" customHeight="false" outlineLevel="0" collapsed="false">
      <c r="A1486" s="14" t="n">
        <f aca="false">A1485+0.001</f>
        <v>1.48399999999995</v>
      </c>
      <c r="B1486" s="14" t="n">
        <f aca="false">(SIN(0.5*'Parche Rectangular'!$C$9*'Parche Rectangular'!$C$12*COS(A1486))/COS(A1486))^2</f>
        <v>0.895222045731602</v>
      </c>
      <c r="C1486" s="14" t="n">
        <f aca="false">BESSELJ('Parche Rectangular'!$C$9*'Parche Rectangular'!$C$16*SIN(A1486),0)</f>
        <v>0.535234387108152</v>
      </c>
      <c r="D1486" s="14" t="n">
        <f aca="false">SIN(A1486)^3</f>
        <v>0.988749148707859</v>
      </c>
      <c r="E1486" s="14" t="n">
        <f aca="false">Tabla14[[#This Row],[( sin(0.5*k0*W*cos θ)/cos θ )²]]*Tabla14[[#This Row],[J0(k0*L*sin θ)]]*Tabla14[[#This Row],[sin³ θ]]</f>
        <v>0.473762736814703</v>
      </c>
    </row>
    <row r="1487" customFormat="false" ht="15" hidden="false" customHeight="false" outlineLevel="0" collapsed="false">
      <c r="A1487" s="14" t="n">
        <f aca="false">A1486+0.001</f>
        <v>1.48499999999995</v>
      </c>
      <c r="B1487" s="14" t="n">
        <f aca="false">(SIN(0.5*'Parche Rectangular'!$C$9*'Parche Rectangular'!$C$12*COS(A1487))/COS(A1487))^2</f>
        <v>0.895268048581893</v>
      </c>
      <c r="C1487" s="14" t="n">
        <f aca="false">BESSELJ('Parche Rectangular'!$C$9*'Parche Rectangular'!$C$16*SIN(A1487),0)</f>
        <v>0.535164806620055</v>
      </c>
      <c r="D1487" s="14" t="n">
        <f aca="false">SIN(A1487)^3</f>
        <v>0.989005795612888</v>
      </c>
      <c r="E1487" s="14" t="n">
        <f aca="false">Tabla14[[#This Row],[( sin(0.5*k0*W*cos θ)/cos θ )²]]*Tabla14[[#This Row],[J0(k0*L*sin θ)]]*Tabla14[[#This Row],[sin³ θ]]</f>
        <v>0.473848453390013</v>
      </c>
    </row>
    <row r="1488" customFormat="false" ht="15" hidden="false" customHeight="false" outlineLevel="0" collapsed="false">
      <c r="A1488" s="14" t="n">
        <f aca="false">A1487+0.001</f>
        <v>1.48599999999995</v>
      </c>
      <c r="B1488" s="14" t="n">
        <f aca="false">(SIN(0.5*'Parche Rectangular'!$C$9*'Parche Rectangular'!$C$12*COS(A1488))/COS(A1488))^2</f>
        <v>0.895313525422731</v>
      </c>
      <c r="C1488" s="14" t="n">
        <f aca="false">BESSELJ('Parche Rectangular'!$C$9*'Parche Rectangular'!$C$16*SIN(A1488),0)</f>
        <v>0.535096028010879</v>
      </c>
      <c r="D1488" s="14" t="n">
        <f aca="false">SIN(A1488)^3</f>
        <v>0.989259519397965</v>
      </c>
      <c r="E1488" s="14" t="n">
        <f aca="false">Tabla14[[#This Row],[( sin(0.5*k0*W*cos θ)/cos θ )²]]*Tabla14[[#This Row],[J0(k0*L*sin θ)]]*Tabla14[[#This Row],[sin³ θ]]</f>
        <v>0.47393317567279</v>
      </c>
    </row>
    <row r="1489" customFormat="false" ht="15" hidden="false" customHeight="false" outlineLevel="0" collapsed="false">
      <c r="A1489" s="14" t="n">
        <f aca="false">A1488+0.001</f>
        <v>1.48699999999995</v>
      </c>
      <c r="B1489" s="14" t="n">
        <f aca="false">(SIN(0.5*'Parche Rectangular'!$C$9*'Parche Rectangular'!$C$12*COS(A1489))/COS(A1489))^2</f>
        <v>0.895358476007909</v>
      </c>
      <c r="C1489" s="14" t="n">
        <f aca="false">BESSELJ('Parche Rectangular'!$C$9*'Parche Rectangular'!$C$16*SIN(A1489),0)</f>
        <v>0.535028051435641</v>
      </c>
      <c r="D1489" s="14" t="n">
        <f aca="false">SIN(A1489)^3</f>
        <v>0.989510318290734</v>
      </c>
      <c r="E1489" s="14" t="n">
        <f aca="false">Tabla14[[#This Row],[( sin(0.5*k0*W*cos θ)/cos θ )²]]*Tabla14[[#This Row],[J0(k0*L*sin θ)]]*Tabla14[[#This Row],[sin³ θ]]</f>
        <v>0.474016903690576</v>
      </c>
    </row>
    <row r="1490" customFormat="false" ht="15" hidden="false" customHeight="false" outlineLevel="0" collapsed="false">
      <c r="A1490" s="14" t="n">
        <f aca="false">A1489+0.001</f>
        <v>1.48799999999995</v>
      </c>
      <c r="B1490" s="14" t="n">
        <f aca="false">(SIN(0.5*'Parche Rectangular'!$C$9*'Parche Rectangular'!$C$12*COS(A1490))/COS(A1490))^2</f>
        <v>0.895402900094047</v>
      </c>
      <c r="C1490" s="14" t="n">
        <f aca="false">BESSELJ('Parche Rectangular'!$C$9*'Parche Rectangular'!$C$16*SIN(A1490),0)</f>
        <v>0.534960877047509</v>
      </c>
      <c r="D1490" s="14" t="n">
        <f aca="false">SIN(A1490)^3</f>
        <v>0.989758190539185</v>
      </c>
      <c r="E1490" s="14" t="n">
        <f aca="false">Tabla14[[#This Row],[( sin(0.5*k0*W*cos θ)/cos θ )²]]*Tabla14[[#This Row],[J0(k0*L*sin θ)]]*Tabla14[[#This Row],[sin³ θ]]</f>
        <v>0.474099637471044</v>
      </c>
    </row>
    <row r="1491" customFormat="false" ht="15" hidden="false" customHeight="false" outlineLevel="0" collapsed="false">
      <c r="A1491" s="14" t="n">
        <f aca="false">A1490+0.001</f>
        <v>1.48899999999995</v>
      </c>
      <c r="B1491" s="14" t="n">
        <f aca="false">(SIN(0.5*'Parche Rectangular'!$C$9*'Parche Rectangular'!$C$12*COS(A1491))/COS(A1491))^2</f>
        <v>0.895446797440595</v>
      </c>
      <c r="C1491" s="14" t="n">
        <f aca="false">BESSELJ('Parche Rectangular'!$C$9*'Parche Rectangular'!$C$16*SIN(A1491),0)</f>
        <v>0.534894504997804</v>
      </c>
      <c r="D1491" s="14" t="n">
        <f aca="false">SIN(A1491)^3</f>
        <v>0.990003134411671</v>
      </c>
      <c r="E1491" s="14" t="n">
        <f aca="false">Tabla14[[#This Row],[( sin(0.5*k0*W*cos θ)/cos θ )²]]*Tabla14[[#This Row],[J0(k0*L*sin θ)]]*Tabla14[[#This Row],[sin³ θ]]</f>
        <v>0.474181377041982</v>
      </c>
    </row>
    <row r="1492" customFormat="false" ht="15" hidden="false" customHeight="false" outlineLevel="0" collapsed="false">
      <c r="A1492" s="14" t="n">
        <f aca="false">A1491+0.001</f>
        <v>1.48999999999995</v>
      </c>
      <c r="B1492" s="14" t="n">
        <f aca="false">(SIN(0.5*'Parche Rectangular'!$C$9*'Parche Rectangular'!$C$12*COS(A1492))/COS(A1492))^2</f>
        <v>0.895490167809829</v>
      </c>
      <c r="C1492" s="14" t="n">
        <f aca="false">BESSELJ('Parche Rectangular'!$C$9*'Parche Rectangular'!$C$16*SIN(A1492),0)</f>
        <v>0.534828935436001</v>
      </c>
      <c r="D1492" s="14" t="n">
        <f aca="false">SIN(A1492)^3</f>
        <v>0.990245148196917</v>
      </c>
      <c r="E1492" s="14" t="n">
        <f aca="false">Tabla14[[#This Row],[( sin(0.5*k0*W*cos θ)/cos θ )²]]*Tabla14[[#This Row],[J0(k0*L*sin θ)]]*Tabla14[[#This Row],[sin³ θ]]</f>
        <v>0.474262122431276</v>
      </c>
    </row>
    <row r="1493" customFormat="false" ht="15" hidden="false" customHeight="false" outlineLevel="0" collapsed="false">
      <c r="A1493" s="14" t="n">
        <f aca="false">A1492+0.001</f>
        <v>1.49099999999995</v>
      </c>
      <c r="B1493" s="14" t="n">
        <f aca="false">(SIN(0.5*'Parche Rectangular'!$C$9*'Parche Rectangular'!$C$12*COS(A1493))/COS(A1493))^2</f>
        <v>0.895533010966863</v>
      </c>
      <c r="C1493" s="14" t="n">
        <f aca="false">BESSELJ('Parche Rectangular'!$C$9*'Parche Rectangular'!$C$16*SIN(A1493),0)</f>
        <v>0.534764168509733</v>
      </c>
      <c r="D1493" s="14" t="n">
        <f aca="false">SIN(A1493)^3</f>
        <v>0.990484230204042</v>
      </c>
      <c r="E1493" s="14" t="n">
        <f aca="false">Tabla14[[#This Row],[( sin(0.5*k0*W*cos θ)/cos θ )²]]*Tabla14[[#This Row],[J0(k0*L*sin θ)]]*Tabla14[[#This Row],[sin³ θ]]</f>
        <v>0.474341873666898</v>
      </c>
    </row>
    <row r="1494" customFormat="false" ht="15" hidden="false" customHeight="false" outlineLevel="0" collapsed="false">
      <c r="A1494" s="14" t="n">
        <f aca="false">A1493+0.001</f>
        <v>1.49199999999995</v>
      </c>
      <c r="B1494" s="14" t="n">
        <f aca="false">(SIN(0.5*'Parche Rectangular'!$C$9*'Parche Rectangular'!$C$12*COS(A1494))/COS(A1494))^2</f>
        <v>0.895575326679641</v>
      </c>
      <c r="C1494" s="14" t="n">
        <f aca="false">BESSELJ('Parche Rectangular'!$C$9*'Parche Rectangular'!$C$16*SIN(A1494),0)</f>
        <v>0.534700204364785</v>
      </c>
      <c r="D1494" s="14" t="n">
        <f aca="false">SIN(A1494)^3</f>
        <v>0.99072037876257</v>
      </c>
      <c r="E1494" s="14" t="n">
        <f aca="false">Tabla14[[#This Row],[( sin(0.5*k0*W*cos θ)/cos θ )²]]*Tabla14[[#This Row],[J0(k0*L*sin θ)]]*Tabla14[[#This Row],[sin³ θ]]</f>
        <v>0.474420630776887</v>
      </c>
    </row>
    <row r="1495" customFormat="false" ht="15" hidden="false" customHeight="false" outlineLevel="0" collapsed="false">
      <c r="A1495" s="14" t="n">
        <f aca="false">A1494+0.001</f>
        <v>1.49299999999995</v>
      </c>
      <c r="B1495" s="14" t="n">
        <f aca="false">(SIN(0.5*'Parche Rectangular'!$C$9*'Parche Rectangular'!$C$12*COS(A1495))/COS(A1495))^2</f>
        <v>0.895617114718949</v>
      </c>
      <c r="C1495" s="14" t="n">
        <f aca="false">BESSELJ('Parche Rectangular'!$C$9*'Parche Rectangular'!$C$16*SIN(A1495),0)</f>
        <v>0.534637043145102</v>
      </c>
      <c r="D1495" s="14" t="n">
        <f aca="false">SIN(A1495)^3</f>
        <v>0.990953592222443</v>
      </c>
      <c r="E1495" s="14" t="n">
        <f aca="false">Tabla14[[#This Row],[( sin(0.5*k0*W*cos θ)/cos θ )²]]*Tabla14[[#This Row],[J0(k0*L*sin θ)]]*Tabla14[[#This Row],[sin³ θ]]</f>
        <v>0.474498393789336</v>
      </c>
    </row>
    <row r="1496" customFormat="false" ht="15" hidden="false" customHeight="false" outlineLevel="0" collapsed="false">
      <c r="A1496" s="14" t="n">
        <f aca="false">A1495+0.001</f>
        <v>1.49399999999995</v>
      </c>
      <c r="B1496" s="14" t="n">
        <f aca="false">(SIN(0.5*'Parche Rectangular'!$C$9*'Parche Rectangular'!$C$12*COS(A1496))/COS(A1496))^2</f>
        <v>0.895658374858407</v>
      </c>
      <c r="C1496" s="14" t="n">
        <f aca="false">BESSELJ('Parche Rectangular'!$C$9*'Parche Rectangular'!$C$16*SIN(A1496),0)</f>
        <v>0.534574684992786</v>
      </c>
      <c r="D1496" s="14" t="n">
        <f aca="false">SIN(A1496)^3</f>
        <v>0.991183868954042</v>
      </c>
      <c r="E1496" s="14" t="n">
        <f aca="false">Tabla14[[#This Row],[( sin(0.5*k0*W*cos θ)/cos θ )²]]*Tabla14[[#This Row],[J0(k0*L*sin θ)]]*Tabla14[[#This Row],[sin³ θ]]</f>
        <v>0.474575162732377</v>
      </c>
    </row>
    <row r="1497" customFormat="false" ht="15" hidden="false" customHeight="false" outlineLevel="0" collapsed="false">
      <c r="A1497" s="14" t="n">
        <f aca="false">A1496+0.001</f>
        <v>1.49499999999995</v>
      </c>
      <c r="B1497" s="14" t="n">
        <f aca="false">(SIN(0.5*'Parche Rectangular'!$C$9*'Parche Rectangular'!$C$12*COS(A1497))/COS(A1497))^2</f>
        <v>0.895699106874477</v>
      </c>
      <c r="C1497" s="14" t="n">
        <f aca="false">BESSELJ('Parche Rectangular'!$C$9*'Parche Rectangular'!$C$16*SIN(A1497),0)</f>
        <v>0.5345131300481</v>
      </c>
      <c r="D1497" s="14" t="n">
        <f aca="false">SIN(A1497)^3</f>
        <v>0.991411207348191</v>
      </c>
      <c r="E1497" s="14" t="n">
        <f aca="false">Tabla14[[#This Row],[( sin(0.5*k0*W*cos θ)/cos θ )²]]*Tabla14[[#This Row],[J0(k0*L*sin θ)]]*Tabla14[[#This Row],[sin³ θ]]</f>
        <v>0.474650937634165</v>
      </c>
    </row>
    <row r="1498" customFormat="false" ht="15" hidden="false" customHeight="false" outlineLevel="0" collapsed="false">
      <c r="A1498" s="14" t="n">
        <f aca="false">A1497+0.001</f>
        <v>1.49599999999995</v>
      </c>
      <c r="B1498" s="14" t="n">
        <f aca="false">(SIN(0.5*'Parche Rectangular'!$C$9*'Parche Rectangular'!$C$12*COS(A1498))/COS(A1498))^2</f>
        <v>0.895739310546464</v>
      </c>
      <c r="C1498" s="14" t="n">
        <f aca="false">BESSELJ('Parche Rectangular'!$C$9*'Parche Rectangular'!$C$16*SIN(A1498),0)</f>
        <v>0.534452378449465</v>
      </c>
      <c r="D1498" s="14" t="n">
        <f aca="false">SIN(A1498)^3</f>
        <v>0.991635605816181</v>
      </c>
      <c r="E1498" s="14" t="n">
        <f aca="false">Tabla14[[#This Row],[( sin(0.5*k0*W*cos θ)/cos θ )²]]*Tabla14[[#This Row],[J0(k0*L*sin θ)]]*Tabla14[[#This Row],[sin³ θ]]</f>
        <v>0.474725718522865</v>
      </c>
    </row>
    <row r="1499" customFormat="false" ht="15" hidden="false" customHeight="false" outlineLevel="0" collapsed="false">
      <c r="A1499" s="14" t="n">
        <f aca="false">A1498+0.001</f>
        <v>1.49699999999995</v>
      </c>
      <c r="B1499" s="14" t="n">
        <f aca="false">(SIN(0.5*'Parche Rectangular'!$C$9*'Parche Rectangular'!$C$12*COS(A1499))/COS(A1499))^2</f>
        <v>0.895778985656519</v>
      </c>
      <c r="C1499" s="14" t="n">
        <f aca="false">BESSELJ('Parche Rectangular'!$C$9*'Parche Rectangular'!$C$16*SIN(A1499),0)</f>
        <v>0.534392430333466</v>
      </c>
      <c r="D1499" s="14" t="n">
        <f aca="false">SIN(A1499)^3</f>
        <v>0.991857062789778</v>
      </c>
      <c r="E1499" s="14" t="n">
        <f aca="false">Tabla14[[#This Row],[( sin(0.5*k0*W*cos θ)/cos θ )²]]*Tabla14[[#This Row],[J0(k0*L*sin θ)]]*Tabla14[[#This Row],[sin³ θ]]</f>
        <v>0.474799505426638</v>
      </c>
    </row>
    <row r="1500" customFormat="false" ht="15" hidden="false" customHeight="false" outlineLevel="0" collapsed="false">
      <c r="A1500" s="14" t="n">
        <f aca="false">A1499+0.001</f>
        <v>1.49799999999995</v>
      </c>
      <c r="B1500" s="14" t="n">
        <f aca="false">(SIN(0.5*'Parche Rectangular'!$C$9*'Parche Rectangular'!$C$12*COS(A1500))/COS(A1500))^2</f>
        <v>0.895818131989638</v>
      </c>
      <c r="C1500" s="14" t="n">
        <f aca="false">BESSELJ('Parche Rectangular'!$C$9*'Parche Rectangular'!$C$16*SIN(A1500),0)</f>
        <v>0.534333285834847</v>
      </c>
      <c r="D1500" s="14" t="n">
        <f aca="false">SIN(A1500)^3</f>
        <v>0.992075576721238</v>
      </c>
      <c r="E1500" s="14" t="n">
        <f aca="false">Tabla14[[#This Row],[( sin(0.5*k0*W*cos θ)/cos θ )²]]*Tabla14[[#This Row],[J0(k0*L*sin θ)]]*Tabla14[[#This Row],[sin³ θ]]</f>
        <v>0.474872298373623</v>
      </c>
    </row>
    <row r="1501" customFormat="false" ht="15" hidden="false" customHeight="false" outlineLevel="0" collapsed="false">
      <c r="A1501" s="14" t="n">
        <f aca="false">A1500+0.001</f>
        <v>1.49899999999995</v>
      </c>
      <c r="B1501" s="14" t="n">
        <f aca="false">(SIN(0.5*'Parche Rectangular'!$C$9*'Parche Rectangular'!$C$12*COS(A1501))/COS(A1501))^2</f>
        <v>0.895856749333664</v>
      </c>
      <c r="C1501" s="14" t="n">
        <f aca="false">BESSELJ('Parche Rectangular'!$C$9*'Parche Rectangular'!$C$16*SIN(A1501),0)</f>
        <v>0.534274945086518</v>
      </c>
      <c r="D1501" s="14" t="n">
        <f aca="false">SIN(A1501)^3</f>
        <v>0.99229114608332</v>
      </c>
      <c r="E1501" s="14" t="n">
        <f aca="false">Tabla14[[#This Row],[( sin(0.5*k0*W*cos θ)/cos θ )²]]*Tabla14[[#This Row],[J0(k0*L*sin θ)]]*Tabla14[[#This Row],[sin³ θ]]</f>
        <v>0.474944097391928</v>
      </c>
    </row>
    <row r="1502" customFormat="false" ht="15" hidden="false" customHeight="false" outlineLevel="0" collapsed="false">
      <c r="A1502" s="14" t="n">
        <f aca="false">A1501+0.001</f>
        <v>1.49999999999995</v>
      </c>
      <c r="B1502" s="14" t="n">
        <f aca="false">(SIN(0.5*'Parche Rectangular'!$C$9*'Parche Rectangular'!$C$12*COS(A1502))/COS(A1502))^2</f>
        <v>0.895894837479291</v>
      </c>
      <c r="C1502" s="14" t="n">
        <f aca="false">BESSELJ('Parche Rectangular'!$C$9*'Parche Rectangular'!$C$16*SIN(A1502),0)</f>
        <v>0.534217408219551</v>
      </c>
      <c r="D1502" s="14" t="n">
        <f aca="false">SIN(A1502)^3</f>
        <v>0.992503769369304</v>
      </c>
      <c r="E1502" s="14" t="n">
        <f aca="false">Tabla14[[#This Row],[( sin(0.5*k0*W*cos θ)/cos θ )²]]*Tabla14[[#This Row],[J0(k0*L*sin θ)]]*Tabla14[[#This Row],[sin³ θ]]</f>
        <v>0.475014902509615</v>
      </c>
    </row>
    <row r="1503" customFormat="false" ht="15" hidden="false" customHeight="false" outlineLevel="0" collapsed="false">
      <c r="A1503" s="14" t="n">
        <f aca="false">A1502+0.001</f>
        <v>1.50099999999995</v>
      </c>
      <c r="B1503" s="14" t="n">
        <f aca="false">(SIN(0.5*'Parche Rectangular'!$C$9*'Parche Rectangular'!$C$12*COS(A1503))/COS(A1503))^2</f>
        <v>0.895932396220069</v>
      </c>
      <c r="C1503" s="14" t="n">
        <f aca="false">BESSELJ('Parche Rectangular'!$C$9*'Parche Rectangular'!$C$16*SIN(A1503),0)</f>
        <v>0.534160675363185</v>
      </c>
      <c r="D1503" s="14" t="n">
        <f aca="false">SIN(A1503)^3</f>
        <v>0.992713445092994</v>
      </c>
      <c r="E1503" s="14" t="n">
        <f aca="false">Tabla14[[#This Row],[( sin(0.5*k0*W*cos θ)/cos θ )²]]*Tabla14[[#This Row],[J0(k0*L*sin θ)]]*Tabla14[[#This Row],[sin³ θ]]</f>
        <v>0.475084713754681</v>
      </c>
    </row>
    <row r="1504" customFormat="false" ht="15" hidden="false" customHeight="false" outlineLevel="0" collapsed="false">
      <c r="A1504" s="14" t="n">
        <f aca="false">A1503+0.001</f>
        <v>1.50199999999995</v>
      </c>
      <c r="B1504" s="14" t="n">
        <f aca="false">(SIN(0.5*'Parche Rectangular'!$C$9*'Parche Rectangular'!$C$12*COS(A1504))/COS(A1504))^2</f>
        <v>0.895969425352394</v>
      </c>
      <c r="C1504" s="14" t="n">
        <f aca="false">BESSELJ('Parche Rectangular'!$C$9*'Parche Rectangular'!$C$16*SIN(A1504),0)</f>
        <v>0.534104746644822</v>
      </c>
      <c r="D1504" s="14" t="n">
        <f aca="false">SIN(A1504)^3</f>
        <v>0.992920171788742</v>
      </c>
      <c r="E1504" s="14" t="n">
        <f aca="false">Tabla14[[#This Row],[( sin(0.5*k0*W*cos θ)/cos θ )²]]*Tabla14[[#This Row],[J0(k0*L*sin θ)]]*Tabla14[[#This Row],[sin³ θ]]</f>
        <v>0.475153531155054</v>
      </c>
    </row>
    <row r="1505" customFormat="false" ht="15" hidden="false" customHeight="false" outlineLevel="0" collapsed="false">
      <c r="A1505" s="14" t="n">
        <f aca="false">A1504+0.001</f>
        <v>1.50299999999995</v>
      </c>
      <c r="B1505" s="14" t="n">
        <f aca="false">(SIN(0.5*'Parche Rectangular'!$C$9*'Parche Rectangular'!$C$12*COS(A1505))/COS(A1505))^2</f>
        <v>0.896005924675525</v>
      </c>
      <c r="C1505" s="14" t="n">
        <f aca="false">BESSELJ('Parche Rectangular'!$C$9*'Parche Rectangular'!$C$16*SIN(A1505),0)</f>
        <v>0.534049622190034</v>
      </c>
      <c r="D1505" s="14" t="n">
        <f aca="false">SIN(A1505)^3</f>
        <v>0.993123948011453</v>
      </c>
      <c r="E1505" s="14" t="n">
        <f aca="false">Tabla14[[#This Row],[( sin(0.5*k0*W*cos θ)/cos θ )²]]*Tabla14[[#This Row],[J0(k0*L*sin θ)]]*Tabla14[[#This Row],[sin³ θ]]</f>
        <v>0.47522135473857</v>
      </c>
    </row>
    <row r="1506" customFormat="false" ht="15" hidden="false" customHeight="false" outlineLevel="0" collapsed="false">
      <c r="A1506" s="14" t="n">
        <f aca="false">A1505+0.001</f>
        <v>1.50399999999995</v>
      </c>
      <c r="B1506" s="14" t="n">
        <f aca="false">(SIN(0.5*'Parche Rectangular'!$C$9*'Parche Rectangular'!$C$12*COS(A1506))/COS(A1506))^2</f>
        <v>0.896041893991574</v>
      </c>
      <c r="C1506" s="14" t="n">
        <f aca="false">BESSELJ('Parche Rectangular'!$C$9*'Parche Rectangular'!$C$16*SIN(A1506),0)</f>
        <v>0.533995302122559</v>
      </c>
      <c r="D1506" s="14" t="n">
        <f aca="false">SIN(A1506)^3</f>
        <v>0.993324772336602</v>
      </c>
      <c r="E1506" s="14" t="n">
        <f aca="false">Tabla14[[#This Row],[( sin(0.5*k0*W*cos θ)/cos θ )²]]*Tabla14[[#This Row],[J0(k0*L*sin θ)]]*Tabla14[[#This Row],[sin³ θ]]</f>
        <v>0.475288184532966</v>
      </c>
    </row>
    <row r="1507" customFormat="false" ht="15" hidden="false" customHeight="false" outlineLevel="0" collapsed="false">
      <c r="A1507" s="14" t="n">
        <f aca="false">A1506+0.001</f>
        <v>1.50499999999995</v>
      </c>
      <c r="B1507" s="14" t="n">
        <f aca="false">(SIN(0.5*'Parche Rectangular'!$C$9*'Parche Rectangular'!$C$12*COS(A1507))/COS(A1507))^2</f>
        <v>0.896077333105512</v>
      </c>
      <c r="C1507" s="14" t="n">
        <f aca="false">BESSELJ('Parche Rectangular'!$C$9*'Parche Rectangular'!$C$16*SIN(A1507),0)</f>
        <v>0.533941786564304</v>
      </c>
      <c r="D1507" s="14" t="n">
        <f aca="false">SIN(A1507)^3</f>
        <v>0.993522643360244</v>
      </c>
      <c r="E1507" s="14" t="n">
        <f aca="false">Tabla14[[#This Row],[( sin(0.5*k0*W*cos θ)/cos θ )²]]*Tabla14[[#This Row],[J0(k0*L*sin θ)]]*Tabla14[[#This Row],[sin³ θ]]</f>
        <v>0.475354020565867</v>
      </c>
    </row>
    <row r="1508" customFormat="false" ht="15" hidden="false" customHeight="false" outlineLevel="0" collapsed="false">
      <c r="A1508" s="14" t="n">
        <f aca="false">A1507+0.001</f>
        <v>1.50599999999995</v>
      </c>
      <c r="B1508" s="14" t="n">
        <f aca="false">(SIN(0.5*'Parche Rectangular'!$C$9*'Parche Rectangular'!$C$12*COS(A1508))/COS(A1508))^2</f>
        <v>0.896112241825172</v>
      </c>
      <c r="C1508" s="14" t="n">
        <f aca="false">BESSELJ('Parche Rectangular'!$C$9*'Parche Rectangular'!$C$16*SIN(A1508),0)</f>
        <v>0.533889075635346</v>
      </c>
      <c r="D1508" s="14" t="n">
        <f aca="false">SIN(A1508)^3</f>
        <v>0.993717559699029</v>
      </c>
      <c r="E1508" s="14" t="n">
        <f aca="false">Tabla14[[#This Row],[( sin(0.5*k0*W*cos θ)/cos θ )²]]*Tabla14[[#This Row],[J0(k0*L*sin θ)]]*Tabla14[[#This Row],[sin³ θ]]</f>
        <v>0.475418862864769</v>
      </c>
    </row>
    <row r="1509" customFormat="false" ht="15" hidden="false" customHeight="false" outlineLevel="0" collapsed="false">
      <c r="A1509" s="14" t="n">
        <f aca="false">A1508+0.001</f>
        <v>1.50699999999994</v>
      </c>
      <c r="B1509" s="14" t="n">
        <f aca="false">(SIN(0.5*'Parche Rectangular'!$C$9*'Parche Rectangular'!$C$12*COS(A1509))/COS(A1509))^2</f>
        <v>0.896146619961251</v>
      </c>
      <c r="C1509" s="14" t="n">
        <f aca="false">BESSELJ('Parche Rectangular'!$C$9*'Parche Rectangular'!$C$16*SIN(A1509),0)</f>
        <v>0.53383716945393</v>
      </c>
      <c r="D1509" s="14" t="n">
        <f aca="false">SIN(A1509)^3</f>
        <v>0.993909519990208</v>
      </c>
      <c r="E1509" s="14" t="n">
        <f aca="false">Tabla14[[#This Row],[( sin(0.5*k0*W*cos θ)/cos θ )²]]*Tabla14[[#This Row],[J0(k0*L*sin θ)]]*Tabla14[[#This Row],[sin³ θ]]</f>
        <v>0.47548271145703</v>
      </c>
    </row>
    <row r="1510" customFormat="false" ht="15" hidden="false" customHeight="false" outlineLevel="0" collapsed="false">
      <c r="A1510" s="14" t="n">
        <f aca="false">A1509+0.001</f>
        <v>1.50799999999994</v>
      </c>
      <c r="B1510" s="14" t="n">
        <f aca="false">(SIN(0.5*'Parche Rectangular'!$C$9*'Parche Rectangular'!$C$12*COS(A1510))/COS(A1510))^2</f>
        <v>0.896180467327306</v>
      </c>
      <c r="C1510" s="14" t="n">
        <f aca="false">BESSELJ('Parche Rectangular'!$C$9*'Parche Rectangular'!$C$16*SIN(A1510),0)</f>
        <v>0.533786068136476</v>
      </c>
      <c r="D1510" s="14" t="n">
        <f aca="false">SIN(A1510)^3</f>
        <v>0.994098522891653</v>
      </c>
      <c r="E1510" s="14" t="n">
        <f aca="false">Tabla14[[#This Row],[( sin(0.5*k0*W*cos θ)/cos θ )²]]*Tabla14[[#This Row],[J0(k0*L*sin θ)]]*Tabla14[[#This Row],[sin³ θ]]</f>
        <v>0.475545566369857</v>
      </c>
    </row>
    <row r="1511" customFormat="false" ht="15" hidden="false" customHeight="false" outlineLevel="0" collapsed="false">
      <c r="A1511" s="14" t="n">
        <f aca="false">A1510+0.001</f>
        <v>1.50899999999994</v>
      </c>
      <c r="B1511" s="14" t="n">
        <f aca="false">(SIN(0.5*'Parche Rectangular'!$C$9*'Parche Rectangular'!$C$12*COS(A1511))/COS(A1511))^2</f>
        <v>0.896213783739762</v>
      </c>
      <c r="C1511" s="14" t="n">
        <f aca="false">BESSELJ('Parche Rectangular'!$C$9*'Parche Rectangular'!$C$16*SIN(A1511),0)</f>
        <v>0.533735771797572</v>
      </c>
      <c r="D1511" s="14" t="n">
        <f aca="false">SIN(A1511)^3</f>
        <v>0.994284567081864</v>
      </c>
      <c r="E1511" s="14" t="n">
        <f aca="false">Tabla14[[#This Row],[( sin(0.5*k0*W*cos θ)/cos θ )²]]*Tabla14[[#This Row],[J0(k0*L*sin θ)]]*Tabla14[[#This Row],[sin³ θ]]</f>
        <v>0.475607427630291</v>
      </c>
    </row>
    <row r="1512" customFormat="false" ht="15" hidden="false" customHeight="false" outlineLevel="0" collapsed="false">
      <c r="A1512" s="14" t="n">
        <f aca="false">A1511+0.001</f>
        <v>1.50999999999994</v>
      </c>
      <c r="B1512" s="14" t="n">
        <f aca="false">(SIN(0.5*'Parche Rectangular'!$C$9*'Parche Rectangular'!$C$12*COS(A1512))/COS(A1512))^2</f>
        <v>0.896246569017912</v>
      </c>
      <c r="C1512" s="14" t="n">
        <f aca="false">BESSELJ('Parche Rectangular'!$C$9*'Parche Rectangular'!$C$16*SIN(A1512),0)</f>
        <v>0.533686280549982</v>
      </c>
      <c r="D1512" s="14" t="n">
        <f aca="false">SIN(A1512)^3</f>
        <v>0.994467651259979</v>
      </c>
      <c r="E1512" s="14" t="n">
        <f aca="false">Tabla14[[#This Row],[( sin(0.5*k0*W*cos θ)/cos θ )²]]*Tabla14[[#This Row],[J0(k0*L*sin θ)]]*Tabla14[[#This Row],[sin³ θ]]</f>
        <v>0.4756682952652</v>
      </c>
    </row>
    <row r="1513" customFormat="false" ht="15" hidden="false" customHeight="false" outlineLevel="0" collapsed="false">
      <c r="A1513" s="14" t="n">
        <f aca="false">A1512+0.001</f>
        <v>1.51099999999994</v>
      </c>
      <c r="B1513" s="14" t="n">
        <f aca="false">(SIN(0.5*'Parche Rectangular'!$C$9*'Parche Rectangular'!$C$12*COS(A1513))/COS(A1513))^2</f>
        <v>0.896278822983916</v>
      </c>
      <c r="C1513" s="14" t="n">
        <f aca="false">BESSELJ('Parche Rectangular'!$C$9*'Parche Rectangular'!$C$16*SIN(A1513),0)</f>
        <v>0.533637594504641</v>
      </c>
      <c r="D1513" s="14" t="n">
        <f aca="false">SIN(A1513)^3</f>
        <v>0.994647774145789</v>
      </c>
      <c r="E1513" s="14" t="n">
        <f aca="false">Tabla14[[#This Row],[( sin(0.5*k0*W*cos θ)/cos θ )²]]*Tabla14[[#This Row],[J0(k0*L*sin θ)]]*Tabla14[[#This Row],[sin³ θ]]</f>
        <v>0.475728169301263</v>
      </c>
    </row>
    <row r="1514" customFormat="false" ht="15" hidden="false" customHeight="false" outlineLevel="0" collapsed="false">
      <c r="A1514" s="14" t="n">
        <f aca="false">A1513+0.001</f>
        <v>1.51199999999994</v>
      </c>
      <c r="B1514" s="14" t="n">
        <f aca="false">(SIN(0.5*'Parche Rectangular'!$C$9*'Parche Rectangular'!$C$12*COS(A1514))/COS(A1514))^2</f>
        <v>0.896310545462805</v>
      </c>
      <c r="C1514" s="14" t="n">
        <f aca="false">BESSELJ('Parche Rectangular'!$C$9*'Parche Rectangular'!$C$16*SIN(A1514),0)</f>
        <v>0.533589713770661</v>
      </c>
      <c r="D1514" s="14" t="n">
        <f aca="false">SIN(A1514)^3</f>
        <v>0.994824934479749</v>
      </c>
      <c r="E1514" s="14" t="n">
        <f aca="false">Tabla14[[#This Row],[( sin(0.5*k0*W*cos θ)/cos θ )²]]*Tabla14[[#This Row],[J0(k0*L*sin θ)]]*Tabla14[[#This Row],[sin³ θ]]</f>
        <v>0.47578704976496</v>
      </c>
    </row>
    <row r="1515" customFormat="false" ht="15" hidden="false" customHeight="false" outlineLevel="0" collapsed="false">
      <c r="A1515" s="14" t="n">
        <f aca="false">A1514+0.001</f>
        <v>1.51299999999994</v>
      </c>
      <c r="B1515" s="14" t="n">
        <f aca="false">(SIN(0.5*'Parche Rectangular'!$C$9*'Parche Rectangular'!$C$12*COS(A1515))/COS(A1515))^2</f>
        <v>0.896341736282483</v>
      </c>
      <c r="C1515" s="14" t="n">
        <f aca="false">BESSELJ('Parche Rectangular'!$C$9*'Parche Rectangular'!$C$16*SIN(A1515),0)</f>
        <v>0.533542638455326</v>
      </c>
      <c r="D1515" s="14" t="n">
        <f aca="false">SIN(A1515)^3</f>
        <v>0.994999131022985</v>
      </c>
      <c r="E1515" s="14" t="n">
        <f aca="false">Tabla14[[#This Row],[( sin(0.5*k0*W*cos θ)/cos θ )²]]*Tabla14[[#This Row],[J0(k0*L*sin θ)]]*Tabla14[[#This Row],[sin³ θ]]</f>
        <v>0.475844936682558</v>
      </c>
    </row>
    <row r="1516" customFormat="false" ht="15" hidden="false" customHeight="false" outlineLevel="0" collapsed="false">
      <c r="A1516" s="14" t="n">
        <f aca="false">A1515+0.001</f>
        <v>1.51399999999994</v>
      </c>
      <c r="B1516" s="14" t="n">
        <f aca="false">(SIN(0.5*'Parche Rectangular'!$C$9*'Parche Rectangular'!$C$12*COS(A1516))/COS(A1516))^2</f>
        <v>0.896372395273725</v>
      </c>
      <c r="C1516" s="14" t="n">
        <f aca="false">BESSELJ('Parche Rectangular'!$C$9*'Parche Rectangular'!$C$16*SIN(A1516),0)</f>
        <v>0.533496368664099</v>
      </c>
      <c r="D1516" s="14" t="n">
        <f aca="false">SIN(A1516)^3</f>
        <v>0.99517036255731</v>
      </c>
      <c r="E1516" s="14" t="n">
        <f aca="false">Tabla14[[#This Row],[( sin(0.5*k0*W*cos θ)/cos θ )²]]*Tabla14[[#This Row],[J0(k0*L*sin θ)]]*Tabla14[[#This Row],[sin³ θ]]</f>
        <v>0.475901830080105</v>
      </c>
    </row>
    <row r="1517" customFormat="false" ht="15" hidden="false" customHeight="false" outlineLevel="0" collapsed="false">
      <c r="A1517" s="14" t="n">
        <f aca="false">A1516+0.001</f>
        <v>1.51499999999994</v>
      </c>
      <c r="B1517" s="14" t="n">
        <f aca="false">(SIN(0.5*'Parche Rectangular'!$C$9*'Parche Rectangular'!$C$12*COS(A1517))/COS(A1517))^2</f>
        <v>0.896402522270182</v>
      </c>
      <c r="C1517" s="14" t="n">
        <f aca="false">BESSELJ('Parche Rectangular'!$C$9*'Parche Rectangular'!$C$16*SIN(A1517),0)</f>
        <v>0.533450904500617</v>
      </c>
      <c r="D1517" s="14" t="n">
        <f aca="false">SIN(A1517)^3</f>
        <v>0.99533862788523</v>
      </c>
      <c r="E1517" s="14" t="n">
        <f aca="false">Tabla14[[#This Row],[( sin(0.5*k0*W*cos θ)/cos θ )²]]*Tabla14[[#This Row],[J0(k0*L*sin θ)]]*Tabla14[[#This Row],[sin³ θ]]</f>
        <v>0.475957729983414</v>
      </c>
    </row>
    <row r="1518" customFormat="false" ht="15" hidden="false" customHeight="false" outlineLevel="0" collapsed="false">
      <c r="A1518" s="14" t="n">
        <f aca="false">A1517+0.001</f>
        <v>1.51599999999994</v>
      </c>
      <c r="B1518" s="14" t="n">
        <f aca="false">(SIN(0.5*'Parche Rectangular'!$C$9*'Parche Rectangular'!$C$12*COS(A1518))/COS(A1518))^2</f>
        <v>0.896432117108383</v>
      </c>
      <c r="C1518" s="14" t="n">
        <f aca="false">BESSELJ('Parche Rectangular'!$C$9*'Parche Rectangular'!$C$16*SIN(A1518),0)</f>
        <v>0.533406246066696</v>
      </c>
      <c r="D1518" s="14" t="n">
        <f aca="false">SIN(A1518)^3</f>
        <v>0.995503925829958</v>
      </c>
      <c r="E1518" s="14" t="n">
        <f aca="false">Tabla14[[#This Row],[( sin(0.5*k0*W*cos θ)/cos θ )²]]*Tabla14[[#This Row],[J0(k0*L*sin θ)]]*Tabla14[[#This Row],[sin³ θ]]</f>
        <v>0.476012636418052</v>
      </c>
    </row>
    <row r="1519" customFormat="false" ht="15" hidden="false" customHeight="false" outlineLevel="0" collapsed="false">
      <c r="A1519" s="14" t="n">
        <f aca="false">A1518+0.001</f>
        <v>1.51699999999994</v>
      </c>
      <c r="B1519" s="14" t="n">
        <f aca="false">(SIN(0.5*'Parche Rectangular'!$C$9*'Parche Rectangular'!$C$12*COS(A1519))/COS(A1519))^2</f>
        <v>0.896461179627732</v>
      </c>
      <c r="C1519" s="14" t="n">
        <f aca="false">BESSELJ('Parche Rectangular'!$C$9*'Parche Rectangular'!$C$16*SIN(A1519),0)</f>
        <v>0.533362393462331</v>
      </c>
      <c r="D1519" s="14" t="n">
        <f aca="false">SIN(A1519)^3</f>
        <v>0.995666255235422</v>
      </c>
      <c r="E1519" s="14" t="n">
        <f aca="false">Tabla14[[#This Row],[( sin(0.5*k0*W*cos θ)/cos θ )²]]*Tabla14[[#This Row],[J0(k0*L*sin θ)]]*Tabla14[[#This Row],[sin³ θ]]</f>
        <v>0.476066549409333</v>
      </c>
    </row>
    <row r="1520" customFormat="false" ht="15" hidden="false" customHeight="false" outlineLevel="0" collapsed="false">
      <c r="A1520" s="14" t="n">
        <f aca="false">A1519+0.001</f>
        <v>1.51799999999994</v>
      </c>
      <c r="B1520" s="14" t="n">
        <f aca="false">(SIN(0.5*'Parche Rectangular'!$C$9*'Parche Rectangular'!$C$12*COS(A1520))/COS(A1520))^2</f>
        <v>0.896489709670513</v>
      </c>
      <c r="C1520" s="14" t="n">
        <f aca="false">BESSELJ('Parche Rectangular'!$C$9*'Parche Rectangular'!$C$16*SIN(A1520),0)</f>
        <v>0.533319346785693</v>
      </c>
      <c r="D1520" s="14" t="n">
        <f aca="false">SIN(A1520)^3</f>
        <v>0.995825614966277</v>
      </c>
      <c r="E1520" s="14" t="n">
        <f aca="false">Tabla14[[#This Row],[( sin(0.5*k0*W*cos θ)/cos θ )²]]*Tabla14[[#This Row],[J0(k0*L*sin θ)]]*Tabla14[[#This Row],[sin³ θ]]</f>
        <v>0.476119468982304</v>
      </c>
    </row>
    <row r="1521" customFormat="false" ht="15" hidden="false" customHeight="false" outlineLevel="0" collapsed="false">
      <c r="A1521" s="14" t="n">
        <f aca="false">A1520+0.001</f>
        <v>1.51899999999994</v>
      </c>
      <c r="B1521" s="14" t="n">
        <f aca="false">(SIN(0.5*'Parche Rectangular'!$C$9*'Parche Rectangular'!$C$12*COS(A1521))/COS(A1521))^2</f>
        <v>0.896517707081891</v>
      </c>
      <c r="C1521" s="14" t="n">
        <f aca="false">BESSELJ('Parche Rectangular'!$C$9*'Parche Rectangular'!$C$16*SIN(A1521),0)</f>
        <v>0.533277106133135</v>
      </c>
      <c r="D1521" s="14" t="n">
        <f aca="false">SIN(A1521)^3</f>
        <v>0.995982003907911</v>
      </c>
      <c r="E1521" s="14" t="n">
        <f aca="false">Tabla14[[#This Row],[( sin(0.5*k0*W*cos θ)/cos θ )²]]*Tabla14[[#This Row],[J0(k0*L*sin θ)]]*Tabla14[[#This Row],[sin³ θ]]</f>
        <v>0.476171395161737</v>
      </c>
    </row>
    <row r="1522" customFormat="false" ht="15" hidden="false" customHeight="false" outlineLevel="0" collapsed="false">
      <c r="A1522" s="14" t="n">
        <f aca="false">A1521+0.001</f>
        <v>1.51999999999994</v>
      </c>
      <c r="B1522" s="14" t="n">
        <f aca="false">(SIN(0.5*'Parche Rectangular'!$C$9*'Parche Rectangular'!$C$12*COS(A1522))/COS(A1522))^2</f>
        <v>0.896545171709914</v>
      </c>
      <c r="C1522" s="14" t="n">
        <f aca="false">BESSELJ('Parche Rectangular'!$C$9*'Parche Rectangular'!$C$16*SIN(A1522),0)</f>
        <v>0.53323567159919</v>
      </c>
      <c r="D1522" s="14" t="n">
        <f aca="false">SIN(A1522)^3</f>
        <v>0.996135420966461</v>
      </c>
      <c r="E1522" s="14" t="n">
        <f aca="false">Tabla14[[#This Row],[( sin(0.5*k0*W*cos θ)/cos θ )²]]*Tabla14[[#This Row],[J0(k0*L*sin θ)]]*Tabla14[[#This Row],[sin³ θ]]</f>
        <v>0.476222327972116</v>
      </c>
    </row>
    <row r="1523" customFormat="false" ht="15" hidden="false" customHeight="false" outlineLevel="0" collapsed="false">
      <c r="A1523" s="14" t="n">
        <f aca="false">A1522+0.001</f>
        <v>1.52099999999994</v>
      </c>
      <c r="B1523" s="14" t="n">
        <f aca="false">(SIN(0.5*'Parche Rectangular'!$C$9*'Parche Rectangular'!$C$12*COS(A1523))/COS(A1523))^2</f>
        <v>0.896572103405509</v>
      </c>
      <c r="C1523" s="14" t="n">
        <f aca="false">BESSELJ('Parche Rectangular'!$C$9*'Parche Rectangular'!$C$16*SIN(A1523),0)</f>
        <v>0.533195043276569</v>
      </c>
      <c r="D1523" s="14" t="n">
        <f aca="false">SIN(A1523)^3</f>
        <v>0.996285865068817</v>
      </c>
      <c r="E1523" s="14" t="n">
        <f aca="false">Tabla14[[#This Row],[( sin(0.5*k0*W*cos θ)/cos θ )²]]*Tabla14[[#This Row],[J0(k0*L*sin θ)]]*Tabla14[[#This Row],[sin³ θ]]</f>
        <v>0.476272267437628</v>
      </c>
    </row>
    <row r="1524" customFormat="false" ht="15" hidden="false" customHeight="false" outlineLevel="0" collapsed="false">
      <c r="A1524" s="14" t="n">
        <f aca="false">A1523+0.001</f>
        <v>1.52199999999994</v>
      </c>
      <c r="B1524" s="14" t="n">
        <f aca="false">(SIN(0.5*'Parche Rectangular'!$C$9*'Parche Rectangular'!$C$12*COS(A1524))/COS(A1524))^2</f>
        <v>0.896598502022492</v>
      </c>
      <c r="C1524" s="14" t="n">
        <f aca="false">BESSELJ('Parche Rectangular'!$C$9*'Parche Rectangular'!$C$16*SIN(A1524),0)</f>
        <v>0.533155221256169</v>
      </c>
      <c r="D1524" s="14" t="n">
        <f aca="false">SIN(A1524)^3</f>
        <v>0.996433335162632</v>
      </c>
      <c r="E1524" s="14" t="n">
        <f aca="false">Tabla14[[#This Row],[( sin(0.5*k0*W*cos θ)/cos θ )²]]*Tabla14[[#This Row],[J0(k0*L*sin θ)]]*Tabla14[[#This Row],[sin³ θ]]</f>
        <v>0.476321213582156</v>
      </c>
    </row>
    <row r="1525" customFormat="false" ht="15" hidden="false" customHeight="false" outlineLevel="0" collapsed="false">
      <c r="A1525" s="14" t="n">
        <f aca="false">A1524+0.001</f>
        <v>1.52299999999994</v>
      </c>
      <c r="B1525" s="14" t="n">
        <f aca="false">(SIN(0.5*'Parche Rectangular'!$C$9*'Parche Rectangular'!$C$12*COS(A1525))/COS(A1525))^2</f>
        <v>0.896624367417563</v>
      </c>
      <c r="C1525" s="14" t="n">
        <f aca="false">BESSELJ('Parche Rectangular'!$C$9*'Parche Rectangular'!$C$16*SIN(A1525),0)</f>
        <v>0.533116205627066</v>
      </c>
      <c r="D1525" s="14" t="n">
        <f aca="false">SIN(A1525)^3</f>
        <v>0.996577830216335</v>
      </c>
      <c r="E1525" s="14" t="n">
        <f aca="false">Tabla14[[#This Row],[( sin(0.5*k0*W*cos θ)/cos θ )²]]*Tabla14[[#This Row],[J0(k0*L*sin θ)]]*Tabla14[[#This Row],[sin³ θ]]</f>
        <v>0.476369166429265</v>
      </c>
    </row>
    <row r="1526" customFormat="false" ht="15" hidden="false" customHeight="false" outlineLevel="0" collapsed="false">
      <c r="A1526" s="14" t="n">
        <f aca="false">A1525+0.001</f>
        <v>1.52399999999994</v>
      </c>
      <c r="B1526" s="14" t="n">
        <f aca="false">(SIN(0.5*'Parche Rectangular'!$C$9*'Parche Rectangular'!$C$12*COS(A1526))/COS(A1526))^2</f>
        <v>0.896649699450307</v>
      </c>
      <c r="C1526" s="14" t="n">
        <f aca="false">BESSELJ('Parche Rectangular'!$C$9*'Parche Rectangular'!$C$16*SIN(A1526),0)</f>
        <v>0.53307799647652</v>
      </c>
      <c r="D1526" s="14" t="n">
        <f aca="false">SIN(A1526)^3</f>
        <v>0.996719349219138</v>
      </c>
      <c r="E1526" s="14" t="n">
        <f aca="false">Tabla14[[#This Row],[( sin(0.5*k0*W*cos θ)/cos θ )²]]*Tabla14[[#This Row],[J0(k0*L*sin θ)]]*Tabla14[[#This Row],[sin³ θ]]</f>
        <v>0.476416126002194</v>
      </c>
    </row>
    <row r="1527" customFormat="false" ht="15" hidden="false" customHeight="false" outlineLevel="0" collapsed="false">
      <c r="A1527" s="14" t="n">
        <f aca="false">A1526+0.001</f>
        <v>1.52499999999994</v>
      </c>
      <c r="B1527" s="14" t="n">
        <f aca="false">(SIN(0.5*'Parche Rectangular'!$C$9*'Parche Rectangular'!$C$12*COS(A1527))/COS(A1527))^2</f>
        <v>0.896674497983201</v>
      </c>
      <c r="C1527" s="14" t="n">
        <f aca="false">BESSELJ('Parche Rectangular'!$C$9*'Parche Rectangular'!$C$16*SIN(A1527),0)</f>
        <v>0.533040593889975</v>
      </c>
      <c r="D1527" s="14" t="n">
        <f aca="false">SIN(A1527)^3</f>
        <v>0.99685789118104</v>
      </c>
      <c r="E1527" s="14" t="n">
        <f aca="false">Tabla14[[#This Row],[( sin(0.5*k0*W*cos θ)/cos θ )²]]*Tabla14[[#This Row],[J0(k0*L*sin θ)]]*Tabla14[[#This Row],[sin³ θ]]</f>
        <v>0.476462092323849</v>
      </c>
    </row>
    <row r="1528" customFormat="false" ht="15" hidden="false" customHeight="false" outlineLevel="0" collapsed="false">
      <c r="A1528" s="14" t="n">
        <f aca="false">A1527+0.001</f>
        <v>1.52599999999994</v>
      </c>
      <c r="B1528" s="14" t="n">
        <f aca="false">(SIN(0.5*'Parche Rectangular'!$C$9*'Parche Rectangular'!$C$12*COS(A1528))/COS(A1528))^2</f>
        <v>0.896698762881609</v>
      </c>
      <c r="C1528" s="14" t="n">
        <f aca="false">BESSELJ('Parche Rectangular'!$C$9*'Parche Rectangular'!$C$16*SIN(A1528),0)</f>
        <v>0.533003997951058</v>
      </c>
      <c r="D1528" s="14" t="n">
        <f aca="false">SIN(A1528)^3</f>
        <v>0.996993455132846</v>
      </c>
      <c r="E1528" s="14" t="n">
        <f aca="false">Tabla14[[#This Row],[( sin(0.5*k0*W*cos θ)/cos θ )²]]*Tabla14[[#This Row],[J0(k0*L*sin θ)]]*Tabla14[[#This Row],[sin³ θ]]</f>
        <v>0.476507065416789</v>
      </c>
    </row>
    <row r="1529" customFormat="false" ht="15" hidden="false" customHeight="false" outlineLevel="0" collapsed="false">
      <c r="A1529" s="14" t="n">
        <f aca="false">A1528+0.001</f>
        <v>1.52699999999994</v>
      </c>
      <c r="B1529" s="14" t="n">
        <f aca="false">(SIN(0.5*'Parche Rectangular'!$C$9*'Parche Rectangular'!$C$12*COS(A1529))/COS(A1529))^2</f>
        <v>0.896722494013785</v>
      </c>
      <c r="C1529" s="14" t="n">
        <f aca="false">BESSELJ('Parche Rectangular'!$C$9*'Parche Rectangular'!$C$16*SIN(A1529),0)</f>
        <v>0.53296820874158</v>
      </c>
      <c r="D1529" s="14" t="n">
        <f aca="false">SIN(A1529)^3</f>
        <v>0.997126040126163</v>
      </c>
      <c r="E1529" s="14" t="n">
        <f aca="false">Tabla14[[#This Row],[( sin(0.5*k0*W*cos θ)/cos θ )²]]*Tabla14[[#This Row],[J0(k0*L*sin θ)]]*Tabla14[[#This Row],[sin³ θ]]</f>
        <v>0.476551045303224</v>
      </c>
    </row>
    <row r="1530" customFormat="false" ht="15" hidden="false" customHeight="false" outlineLevel="0" collapsed="false">
      <c r="A1530" s="14" t="n">
        <f aca="false">A1529+0.001</f>
        <v>1.52799999999994</v>
      </c>
      <c r="B1530" s="14" t="n">
        <f aca="false">(SIN(0.5*'Parche Rectangular'!$C$9*'Parche Rectangular'!$C$12*COS(A1530))/COS(A1530))^2</f>
        <v>0.896745691250877</v>
      </c>
      <c r="C1530" s="14" t="n">
        <f aca="false">BESSELJ('Parche Rectangular'!$C$9*'Parche Rectangular'!$C$16*SIN(A1530),0)</f>
        <v>0.53293322634154</v>
      </c>
      <c r="D1530" s="14" t="n">
        <f aca="false">SIN(A1530)^3</f>
        <v>0.99725564523342</v>
      </c>
      <c r="E1530" s="14" t="n">
        <f aca="false">Tabla14[[#This Row],[( sin(0.5*k0*W*cos θ)/cos θ )²]]*Tabla14[[#This Row],[J0(k0*L*sin θ)]]*Tabla14[[#This Row],[sin³ θ]]</f>
        <v>0.476594032004998</v>
      </c>
    </row>
    <row r="1531" customFormat="false" ht="15" hidden="false" customHeight="false" outlineLevel="0" collapsed="false">
      <c r="A1531" s="14" t="n">
        <f aca="false">A1530+0.001</f>
        <v>1.52899999999994</v>
      </c>
      <c r="B1531" s="14" t="n">
        <f aca="false">(SIN(0.5*'Parche Rectangular'!$C$9*'Parche Rectangular'!$C$12*COS(A1531))/COS(A1531))^2</f>
        <v>0.896768354466924</v>
      </c>
      <c r="C1531" s="14" t="n">
        <f aca="false">BESSELJ('Parche Rectangular'!$C$9*'Parche Rectangular'!$C$16*SIN(A1531),0)</f>
        <v>0.53289905082912</v>
      </c>
      <c r="D1531" s="14" t="n">
        <f aca="false">SIN(A1531)^3</f>
        <v>0.997382269547868</v>
      </c>
      <c r="E1531" s="14" t="n">
        <f aca="false">Tabla14[[#This Row],[( sin(0.5*k0*W*cos θ)/cos θ )²]]*Tabla14[[#This Row],[J0(k0*L*sin θ)]]*Tabla14[[#This Row],[sin³ θ]]</f>
        <v>0.476636025543587</v>
      </c>
    </row>
    <row r="1532" customFormat="false" ht="15" hidden="false" customHeight="false" outlineLevel="0" collapsed="false">
      <c r="A1532" s="14" t="n">
        <f aca="false">A1531+0.001</f>
        <v>1.52999999999994</v>
      </c>
      <c r="B1532" s="14" t="n">
        <f aca="false">(SIN(0.5*'Parche Rectangular'!$C$9*'Parche Rectangular'!$C$12*COS(A1532))/COS(A1532))^2</f>
        <v>0.896790483538859</v>
      </c>
      <c r="C1532" s="14" t="n">
        <f aca="false">BESSELJ('Parche Rectangular'!$C$9*'Parche Rectangular'!$C$16*SIN(A1532),0)</f>
        <v>0.53286568228069</v>
      </c>
      <c r="D1532" s="14" t="n">
        <f aca="false">SIN(A1532)^3</f>
        <v>0.997505912183591</v>
      </c>
      <c r="E1532" s="14" t="n">
        <f aca="false">Tabla14[[#This Row],[( sin(0.5*k0*W*cos θ)/cos θ )²]]*Tabla14[[#This Row],[J0(k0*L*sin θ)]]*Tabla14[[#This Row],[sin³ θ]]</f>
        <v>0.476677025940089</v>
      </c>
    </row>
    <row r="1533" customFormat="false" ht="15" hidden="false" customHeight="false" outlineLevel="0" collapsed="false">
      <c r="A1533" s="14" t="n">
        <f aca="false">A1532+0.001</f>
        <v>1.53099999999994</v>
      </c>
      <c r="B1533" s="14" t="n">
        <f aca="false">(SIN(0.5*'Parche Rectangular'!$C$9*'Parche Rectangular'!$C$12*COS(A1533))/COS(A1533))^2</f>
        <v>0.896812078346511</v>
      </c>
      <c r="C1533" s="14" t="n">
        <f aca="false">BESSELJ('Parche Rectangular'!$C$9*'Parche Rectangular'!$C$16*SIN(A1533),0)</f>
        <v>0.532833120770807</v>
      </c>
      <c r="D1533" s="14" t="n">
        <f aca="false">SIN(A1533)^3</f>
        <v>0.997626572275513</v>
      </c>
      <c r="E1533" s="14" t="n">
        <f aca="false">Tabla14[[#This Row],[( sin(0.5*k0*W*cos θ)/cos θ )²]]*Tabla14[[#This Row],[J0(k0*L*sin θ)]]*Tabla14[[#This Row],[sin³ θ]]</f>
        <v>0.476717033215212</v>
      </c>
    </row>
    <row r="1534" customFormat="false" ht="15" hidden="false" customHeight="false" outlineLevel="0" collapsed="false">
      <c r="A1534" s="14" t="n">
        <f aca="false">A1533+0.001</f>
        <v>1.53199999999994</v>
      </c>
      <c r="B1534" s="14" t="n">
        <f aca="false">(SIN(0.5*'Parche Rectangular'!$C$9*'Parche Rectangular'!$C$12*COS(A1534))/COS(A1534))^2</f>
        <v>0.896833138772605</v>
      </c>
      <c r="C1534" s="14" t="n">
        <f aca="false">BESSELJ('Parche Rectangular'!$C$9*'Parche Rectangular'!$C$16*SIN(A1534),0)</f>
        <v>0.532801366372215</v>
      </c>
      <c r="D1534" s="14" t="n">
        <f aca="false">SIN(A1534)^3</f>
        <v>0.997744248979406</v>
      </c>
      <c r="E1534" s="14" t="n">
        <f aca="false">Tabla14[[#This Row],[( sin(0.5*k0*W*cos θ)/cos θ )²]]*Tabla14[[#This Row],[J0(k0*L*sin θ)]]*Tabla14[[#This Row],[sin³ θ]]</f>
        <v>0.476756047389273</v>
      </c>
    </row>
    <row r="1535" customFormat="false" ht="15" hidden="false" customHeight="false" outlineLevel="0" collapsed="false">
      <c r="A1535" s="14" t="n">
        <f aca="false">A1534+0.001</f>
        <v>1.53299999999994</v>
      </c>
      <c r="B1535" s="14" t="n">
        <f aca="false">(SIN(0.5*'Parche Rectangular'!$C$9*'Parche Rectangular'!$C$12*COS(A1535))/COS(A1535))^2</f>
        <v>0.896853664702761</v>
      </c>
      <c r="C1535" s="14" t="n">
        <f aca="false">BESSELJ('Parche Rectangular'!$C$9*'Parche Rectangular'!$C$16*SIN(A1535),0)</f>
        <v>0.532770419155845</v>
      </c>
      <c r="D1535" s="14" t="n">
        <f aca="false">SIN(A1535)^3</f>
        <v>0.997858941471899</v>
      </c>
      <c r="E1535" s="14" t="n">
        <f aca="false">Tabla14[[#This Row],[( sin(0.5*k0*W*cos θ)/cos θ )²]]*Tabla14[[#This Row],[J0(k0*L*sin θ)]]*Tabla14[[#This Row],[sin³ θ]]</f>
        <v>0.476794068482184</v>
      </c>
    </row>
    <row r="1536" customFormat="false" ht="15" hidden="false" customHeight="false" outlineLevel="0" collapsed="false">
      <c r="A1536" s="14" t="n">
        <f aca="false">A1535+0.001</f>
        <v>1.53399999999994</v>
      </c>
      <c r="B1536" s="14" t="n">
        <f aca="false">(SIN(0.5*'Parche Rectangular'!$C$9*'Parche Rectangular'!$C$12*COS(A1536))/COS(A1536))^2</f>
        <v>0.8968736560255</v>
      </c>
      <c r="C1536" s="14" t="n">
        <f aca="false">BESSELJ('Parche Rectangular'!$C$9*'Parche Rectangular'!$C$16*SIN(A1536),0)</f>
        <v>0.532740279190818</v>
      </c>
      <c r="D1536" s="14" t="n">
        <f aca="false">SIN(A1536)^3</f>
        <v>0.997970648950481</v>
      </c>
      <c r="E1536" s="14" t="n">
        <f aca="false">Tabla14[[#This Row],[( sin(0.5*k0*W*cos θ)/cos θ )²]]*Tabla14[[#This Row],[J0(k0*L*sin θ)]]*Tabla14[[#This Row],[sin³ θ]]</f>
        <v>0.476831096513445</v>
      </c>
    </row>
    <row r="1537" customFormat="false" ht="15" hidden="false" customHeight="false" outlineLevel="0" collapsed="false">
      <c r="A1537" s="14" t="n">
        <f aca="false">A1536+0.001</f>
        <v>1.53499999999994</v>
      </c>
      <c r="B1537" s="14" t="n">
        <f aca="false">(SIN(0.5*'Parche Rectangular'!$C$9*'Parche Rectangular'!$C$12*COS(A1537))/COS(A1537))^2</f>
        <v>0.89689311263224</v>
      </c>
      <c r="C1537" s="14" t="n">
        <f aca="false">BESSELJ('Parche Rectangular'!$C$9*'Parche Rectangular'!$C$16*SIN(A1537),0)</f>
        <v>0.532710946544444</v>
      </c>
      <c r="D1537" s="14" t="n">
        <f aca="false">SIN(A1537)^3</f>
        <v>0.998079370633511</v>
      </c>
      <c r="E1537" s="14" t="n">
        <f aca="false">Tabla14[[#This Row],[( sin(0.5*k0*W*cos θ)/cos θ )²]]*Tabla14[[#This Row],[J0(k0*L*sin θ)]]*Tabla14[[#This Row],[sin³ θ]]</f>
        <v>0.476867131502144</v>
      </c>
    </row>
    <row r="1538" customFormat="false" ht="15" hidden="false" customHeight="false" outlineLevel="0" collapsed="false">
      <c r="A1538" s="14" t="n">
        <f aca="false">A1537+0.001</f>
        <v>1.53599999999994</v>
      </c>
      <c r="B1538" s="14" t="n">
        <f aca="false">(SIN(0.5*'Parche Rectangular'!$C$9*'Parche Rectangular'!$C$12*COS(A1538))/COS(A1538))^2</f>
        <v>0.8969120344173</v>
      </c>
      <c r="C1538" s="14" t="n">
        <f aca="false">BESSELJ('Parche Rectangular'!$C$9*'Parche Rectangular'!$C$16*SIN(A1538),0)</f>
        <v>0.532682421282222</v>
      </c>
      <c r="D1538" s="14" t="n">
        <f aca="false">SIN(A1538)^3</f>
        <v>0.998185105760225</v>
      </c>
      <c r="E1538" s="14" t="n">
        <f aca="false">Tabla14[[#This Row],[( sin(0.5*k0*W*cos θ)/cos θ )²]]*Tabla14[[#This Row],[J0(k0*L*sin θ)]]*Tabla14[[#This Row],[sin³ θ]]</f>
        <v>0.476902173466937</v>
      </c>
    </row>
    <row r="1539" customFormat="false" ht="15" hidden="false" customHeight="false" outlineLevel="0" collapsed="false">
      <c r="A1539" s="14" t="n">
        <f aca="false">A1538+0.001</f>
        <v>1.53699999999994</v>
      </c>
      <c r="B1539" s="14" t="n">
        <f aca="false">(SIN(0.5*'Parche Rectangular'!$C$9*'Parche Rectangular'!$C$12*COS(A1539))/COS(A1539))^2</f>
        <v>0.896930421277901</v>
      </c>
      <c r="C1539" s="14" t="n">
        <f aca="false">BESSELJ('Parche Rectangular'!$C$9*'Parche Rectangular'!$C$16*SIN(A1539),0)</f>
        <v>0.53265470346784</v>
      </c>
      <c r="D1539" s="14" t="n">
        <f aca="false">SIN(A1539)^3</f>
        <v>0.998287853590741</v>
      </c>
      <c r="E1539" s="14" t="n">
        <f aca="false">Tabla14[[#This Row],[( sin(0.5*k0*W*cos θ)/cos θ )²]]*Tabla14[[#This Row],[J0(k0*L*sin θ)]]*Tabla14[[#This Row],[sin³ θ]]</f>
        <v>0.476936222426054</v>
      </c>
    </row>
    <row r="1540" customFormat="false" ht="15" hidden="false" customHeight="false" outlineLevel="0" collapsed="false">
      <c r="A1540" s="14" t="n">
        <f aca="false">A1539+0.001</f>
        <v>1.53799999999994</v>
      </c>
      <c r="B1540" s="14" t="n">
        <f aca="false">(SIN(0.5*'Parche Rectangular'!$C$9*'Parche Rectangular'!$C$12*COS(A1540))/COS(A1540))^2</f>
        <v>0.896948273114162</v>
      </c>
      <c r="C1540" s="14" t="n">
        <f aca="false">BESSELJ('Parche Rectangular'!$C$9*'Parche Rectangular'!$C$16*SIN(A1540),0)</f>
        <v>0.532627793163179</v>
      </c>
      <c r="D1540" s="14" t="n">
        <f aca="false">SIN(A1540)^3</f>
        <v>0.998387613406068</v>
      </c>
      <c r="E1540" s="14" t="n">
        <f aca="false">Tabla14[[#This Row],[( sin(0.5*k0*W*cos θ)/cos θ )²]]*Tabla14[[#This Row],[J0(k0*L*sin θ)]]*Tabla14[[#This Row],[sin³ θ]]</f>
        <v>0.476969278397282</v>
      </c>
    </row>
    <row r="1541" customFormat="false" ht="15" hidden="false" customHeight="false" outlineLevel="0" collapsed="false">
      <c r="A1541" s="14" t="n">
        <f aca="false">A1540+0.001</f>
        <v>1.53899999999994</v>
      </c>
      <c r="B1541" s="14" t="n">
        <f aca="false">(SIN(0.5*'Parche Rectangular'!$C$9*'Parche Rectangular'!$C$12*COS(A1541))/COS(A1541))^2</f>
        <v>0.896965589829109</v>
      </c>
      <c r="C1541" s="14" t="n">
        <f aca="false">BESSELJ('Parche Rectangular'!$C$9*'Parche Rectangular'!$C$16*SIN(A1541),0)</f>
        <v>0.532601690428308</v>
      </c>
      <c r="D1541" s="14" t="n">
        <f aca="false">SIN(A1541)^3</f>
        <v>0.998484384508107</v>
      </c>
      <c r="E1541" s="14" t="n">
        <f aca="false">Tabla14[[#This Row],[( sin(0.5*k0*W*cos θ)/cos θ )²]]*Tabla14[[#This Row],[J0(k0*L*sin θ)]]*Tabla14[[#This Row],[sin³ θ]]</f>
        <v>0.477001341397964</v>
      </c>
    </row>
    <row r="1542" customFormat="false" ht="15" hidden="false" customHeight="false" outlineLevel="0" collapsed="false">
      <c r="A1542" s="14" t="n">
        <f aca="false">A1541+0.001</f>
        <v>1.53999999999994</v>
      </c>
      <c r="B1542" s="14" t="n">
        <f aca="false">(SIN(0.5*'Parche Rectangular'!$C$9*'Parche Rectangular'!$C$12*COS(A1542))/COS(A1542))^2</f>
        <v>0.896982371328669</v>
      </c>
      <c r="C1542" s="14" t="n">
        <f aca="false">BESSELJ('Parche Rectangular'!$C$9*'Parche Rectangular'!$C$16*SIN(A1542),0)</f>
        <v>0.532576395321488</v>
      </c>
      <c r="D1542" s="14" t="n">
        <f aca="false">SIN(A1542)^3</f>
        <v>0.998578166219665</v>
      </c>
      <c r="E1542" s="14" t="n">
        <f aca="false">Tabla14[[#This Row],[( sin(0.5*k0*W*cos θ)/cos θ )²]]*Tabla14[[#This Row],[J0(k0*L*sin θ)]]*Tabla14[[#This Row],[sin³ θ]]</f>
        <v>0.477032411444991</v>
      </c>
    </row>
    <row r="1543" customFormat="false" ht="15" hidden="false" customHeight="false" outlineLevel="0" collapsed="false">
      <c r="A1543" s="14" t="n">
        <f aca="false">A1542+0.001</f>
        <v>1.54099999999994</v>
      </c>
      <c r="B1543" s="14" t="n">
        <f aca="false">(SIN(0.5*'Parche Rectangular'!$C$9*'Parche Rectangular'!$C$12*COS(A1543))/COS(A1543))^2</f>
        <v>0.896998617521674</v>
      </c>
      <c r="C1543" s="14" t="n">
        <f aca="false">BESSELJ('Parche Rectangular'!$C$9*'Parche Rectangular'!$C$16*SIN(A1543),0)</f>
        <v>0.532551907899174</v>
      </c>
      <c r="D1543" s="14" t="n">
        <f aca="false">SIN(A1543)^3</f>
        <v>0.998668957884453</v>
      </c>
      <c r="E1543" s="14" t="n">
        <f aca="false">Tabla14[[#This Row],[( sin(0.5*k0*W*cos θ)/cos θ )²]]*Tabla14[[#This Row],[J0(k0*L*sin θ)]]*Tabla14[[#This Row],[sin³ θ]]</f>
        <v>0.477062488554796</v>
      </c>
    </row>
    <row r="1544" customFormat="false" ht="15" hidden="false" customHeight="false" outlineLevel="0" collapsed="false">
      <c r="A1544" s="14" t="n">
        <f aca="false">A1543+0.001</f>
        <v>1.54199999999994</v>
      </c>
      <c r="B1544" s="14" t="n">
        <f aca="false">(SIN(0.5*'Parche Rectangular'!$C$9*'Parche Rectangular'!$C$12*COS(A1544))/COS(A1544))^2</f>
        <v>0.897014328319861</v>
      </c>
      <c r="C1544" s="14" t="n">
        <f aca="false">BESSELJ('Parche Rectangular'!$C$9*'Parche Rectangular'!$C$16*SIN(A1544),0)</f>
        <v>0.532528228216011</v>
      </c>
      <c r="D1544" s="14" t="n">
        <f aca="false">SIN(A1544)^3</f>
        <v>0.998756758867098</v>
      </c>
      <c r="E1544" s="14" t="n">
        <f aca="false">Tabla14[[#This Row],[( sin(0.5*k0*W*cos θ)/cos θ )²]]*Tabla14[[#This Row],[J0(k0*L*sin θ)]]*Tabla14[[#This Row],[sin³ θ]]</f>
        <v>0.477091572743348</v>
      </c>
    </row>
    <row r="1545" customFormat="false" ht="15" hidden="false" customHeight="false" outlineLevel="0" collapsed="false">
      <c r="A1545" s="14" t="n">
        <f aca="false">A1544+0.001</f>
        <v>1.54299999999994</v>
      </c>
      <c r="B1545" s="14" t="n">
        <f aca="false">(SIN(0.5*'Parche Rectangular'!$C$9*'Parche Rectangular'!$C$12*COS(A1545))/COS(A1545))^2</f>
        <v>0.897029503637873</v>
      </c>
      <c r="C1545" s="14" t="n">
        <f aca="false">BESSELJ('Parche Rectangular'!$C$9*'Parche Rectangular'!$C$16*SIN(A1545),0)</f>
        <v>0.532505356324836</v>
      </c>
      <c r="D1545" s="14" t="n">
        <f aca="false">SIN(A1545)^3</f>
        <v>0.998841568553142</v>
      </c>
      <c r="E1545" s="14" t="n">
        <f aca="false">Tabla14[[#This Row],[( sin(0.5*k0*W*cos θ)/cos θ )²]]*Tabla14[[#This Row],[J0(k0*L*sin θ)]]*Tabla14[[#This Row],[sin³ θ]]</f>
        <v>0.477119664026142</v>
      </c>
    </row>
    <row r="1546" customFormat="false" ht="15" hidden="false" customHeight="false" outlineLevel="0" collapsed="false">
      <c r="A1546" s="14" t="n">
        <f aca="false">A1545+0.001</f>
        <v>1.54399999999994</v>
      </c>
      <c r="B1546" s="14" t="n">
        <f aca="false">(SIN(0.5*'Parche Rectangular'!$C$9*'Parche Rectangular'!$C$12*COS(A1546))/COS(A1546))^2</f>
        <v>0.89704414339326</v>
      </c>
      <c r="C1546" s="14" t="n">
        <f aca="false">BESSELJ('Parche Rectangular'!$C$9*'Parche Rectangular'!$C$16*SIN(A1546),0)</f>
        <v>0.532483292276682</v>
      </c>
      <c r="D1546" s="14" t="n">
        <f aca="false">SIN(A1546)^3</f>
        <v>0.998923386349056</v>
      </c>
      <c r="E1546" s="14" t="n">
        <f aca="false">Tabla14[[#This Row],[( sin(0.5*k0*W*cos θ)/cos θ )²]]*Tabla14[[#This Row],[J0(k0*L*sin θ)]]*Tabla14[[#This Row],[sin³ θ]]</f>
        <v>0.477146762418204</v>
      </c>
    </row>
    <row r="1547" customFormat="false" ht="15" hidden="false" customHeight="false" outlineLevel="0" collapsed="false">
      <c r="A1547" s="14" t="n">
        <f aca="false">A1546+0.001</f>
        <v>1.54499999999994</v>
      </c>
      <c r="B1547" s="14" t="n">
        <f aca="false">(SIN(0.5*'Parche Rectangular'!$C$9*'Parche Rectangular'!$C$12*COS(A1547))/COS(A1547))^2</f>
        <v>0.897058247506479</v>
      </c>
      <c r="C1547" s="14" t="n">
        <f aca="false">BESSELJ('Parche Rectangular'!$C$9*'Parche Rectangular'!$C$16*SIN(A1547),0)</f>
        <v>0.53246203612077</v>
      </c>
      <c r="D1547" s="14" t="n">
        <f aca="false">SIN(A1547)^3</f>
        <v>0.999002211682237</v>
      </c>
      <c r="E1547" s="14" t="n">
        <f aca="false">Tabla14[[#This Row],[( sin(0.5*k0*W*cos θ)/cos θ )²]]*Tabla14[[#This Row],[J0(k0*L*sin θ)]]*Tabla14[[#This Row],[sin³ θ]]</f>
        <v>0.477172867934071</v>
      </c>
    </row>
    <row r="1548" customFormat="false" ht="15" hidden="false" customHeight="false" outlineLevel="0" collapsed="false">
      <c r="A1548" s="14" t="n">
        <f aca="false">A1547+0.001</f>
        <v>1.54599999999994</v>
      </c>
      <c r="B1548" s="14" t="n">
        <f aca="false">(SIN(0.5*'Parche Rectangular'!$C$9*'Parche Rectangular'!$C$12*COS(A1548))/COS(A1548))^2</f>
        <v>0.897071815900895</v>
      </c>
      <c r="C1548" s="14" t="n">
        <f aca="false">BESSELJ('Parche Rectangular'!$C$9*'Parche Rectangular'!$C$16*SIN(A1548),0)</f>
        <v>0.532441587904519</v>
      </c>
      <c r="D1548" s="14" t="n">
        <f aca="false">SIN(A1548)^3</f>
        <v>0.999078044001016</v>
      </c>
      <c r="E1548" s="14" t="n">
        <f aca="false">Tabla14[[#This Row],[( sin(0.5*k0*W*cos θ)/cos θ )²]]*Tabla14[[#This Row],[J0(k0*L*sin θ)]]*Tabla14[[#This Row],[sin³ θ]]</f>
        <v>0.477197980587799</v>
      </c>
    </row>
    <row r="1549" customFormat="false" ht="15" hidden="false" customHeight="false" outlineLevel="0" collapsed="false">
      <c r="A1549" s="14" t="n">
        <f aca="false">A1548+0.001</f>
        <v>1.54699999999994</v>
      </c>
      <c r="B1549" s="14" t="n">
        <f aca="false">(SIN(0.5*'Parche Rectangular'!$C$9*'Parche Rectangular'!$C$12*COS(A1549))/COS(A1549))^2</f>
        <v>0.897084848502782</v>
      </c>
      <c r="C1549" s="14" t="n">
        <f aca="false">BESSELJ('Parche Rectangular'!$C$9*'Parche Rectangular'!$C$16*SIN(A1549),0)</f>
        <v>0.532421947673542</v>
      </c>
      <c r="D1549" s="14" t="n">
        <f aca="false">SIN(A1549)^3</f>
        <v>0.999150882774666</v>
      </c>
      <c r="E1549" s="14" t="n">
        <f aca="false">Tabla14[[#This Row],[( sin(0.5*k0*W*cos θ)/cos θ )²]]*Tabla14[[#This Row],[J0(k0*L*sin θ)]]*Tabla14[[#This Row],[sin³ θ]]</f>
        <v>0.477222100392948</v>
      </c>
    </row>
    <row r="1550" customFormat="false" ht="15" hidden="false" customHeight="false" outlineLevel="0" collapsed="false">
      <c r="A1550" s="14" t="n">
        <f aca="false">A1549+0.001</f>
        <v>1.54799999999994</v>
      </c>
      <c r="B1550" s="14" t="n">
        <f aca="false">(SIN(0.5*'Parche Rectangular'!$C$9*'Parche Rectangular'!$C$12*COS(A1550))/COS(A1550))^2</f>
        <v>0.897097345241324</v>
      </c>
      <c r="C1550" s="14" t="n">
        <f aca="false">BESSELJ('Parche Rectangular'!$C$9*'Parche Rectangular'!$C$16*SIN(A1550),0)</f>
        <v>0.532403115471643</v>
      </c>
      <c r="D1550" s="14" t="n">
        <f aca="false">SIN(A1550)^3</f>
        <v>0.999220727493402</v>
      </c>
      <c r="E1550" s="14" t="n">
        <f aca="false">Tabla14[[#This Row],[( sin(0.5*k0*W*cos θ)/cos θ )²]]*Tabla14[[#This Row],[J0(k0*L*sin θ)]]*Tabla14[[#This Row],[sin³ θ]]</f>
        <v>0.477245227362584</v>
      </c>
    </row>
    <row r="1551" customFormat="false" ht="15" hidden="false" customHeight="false" outlineLevel="0" collapsed="false">
      <c r="A1551" s="14" t="n">
        <f aca="false">A1550+0.001</f>
        <v>1.54899999999994</v>
      </c>
      <c r="B1551" s="14" t="n">
        <f aca="false">(SIN(0.5*'Parche Rectangular'!$C$9*'Parche Rectangular'!$C$12*COS(A1551))/COS(A1551))^2</f>
        <v>0.897109306048614</v>
      </c>
      <c r="C1551" s="14" t="n">
        <f aca="false">BESSELJ('Parche Rectangular'!$C$9*'Parche Rectangular'!$C$16*SIN(A1551),0)</f>
        <v>0.532385091340824</v>
      </c>
      <c r="D1551" s="14" t="n">
        <f aca="false">SIN(A1551)^3</f>
        <v>0.999287577668386</v>
      </c>
      <c r="E1551" s="14" t="n">
        <f aca="false">Tabla14[[#This Row],[( sin(0.5*k0*W*cos θ)/cos θ )²]]*Tabla14[[#This Row],[J0(k0*L*sin θ)]]*Tabla14[[#This Row],[sin³ θ]]</f>
        <v>0.477267361509269</v>
      </c>
    </row>
    <row r="1552" customFormat="false" ht="15" hidden="false" customHeight="false" outlineLevel="0" collapsed="false">
      <c r="A1552" s="14" t="n">
        <f aca="false">A1551+0.001</f>
        <v>1.54999999999994</v>
      </c>
      <c r="B1552" s="14" t="n">
        <f aca="false">(SIN(0.5*'Parche Rectangular'!$C$9*'Parche Rectangular'!$C$12*COS(A1552))/COS(A1552))^2</f>
        <v>0.897120730859655</v>
      </c>
      <c r="C1552" s="14" t="n">
        <f aca="false">BESSELJ('Parche Rectangular'!$C$9*'Parche Rectangular'!$C$16*SIN(A1552),0)</f>
        <v>0.53236787532128</v>
      </c>
      <c r="D1552" s="14" t="n">
        <f aca="false">SIN(A1552)^3</f>
        <v>0.999351432831734</v>
      </c>
      <c r="E1552" s="14" t="n">
        <f aca="false">Tabla14[[#This Row],[( sin(0.5*k0*W*cos θ)/cos θ )²]]*Tabla14[[#This Row],[J0(k0*L*sin θ)]]*Tabla14[[#This Row],[sin³ θ]]</f>
        <v>0.477288502845061</v>
      </c>
    </row>
    <row r="1553" customFormat="false" ht="15" hidden="false" customHeight="false" outlineLevel="0" collapsed="false">
      <c r="A1553" s="14" t="n">
        <f aca="false">A1552+0.001</f>
        <v>1.55099999999994</v>
      </c>
      <c r="B1553" s="14" t="n">
        <f aca="false">(SIN(0.5*'Parche Rectangular'!$C$9*'Parche Rectangular'!$C$12*COS(A1553))/COS(A1553))^2</f>
        <v>0.897131619612363</v>
      </c>
      <c r="C1553" s="14" t="n">
        <f aca="false">BESSELJ('Parche Rectangular'!$C$9*'Parche Rectangular'!$C$16*SIN(A1553),0)</f>
        <v>0.532351467451402</v>
      </c>
      <c r="D1553" s="14" t="n">
        <f aca="false">SIN(A1553)^3</f>
        <v>0.999412292536518</v>
      </c>
      <c r="E1553" s="14" t="n">
        <f aca="false">Tabla14[[#This Row],[( sin(0.5*k0*W*cos θ)/cos θ )²]]*Tabla14[[#This Row],[J0(k0*L*sin θ)]]*Tabla14[[#This Row],[sin³ θ]]</f>
        <v>0.477308651381507</v>
      </c>
    </row>
    <row r="1554" customFormat="false" ht="15" hidden="false" customHeight="false" outlineLevel="0" collapsed="false">
      <c r="A1554" s="14" t="n">
        <f aca="false">A1553+0.001</f>
        <v>1.55199999999994</v>
      </c>
      <c r="B1554" s="14" t="n">
        <f aca="false">(SIN(0.5*'Parche Rectangular'!$C$9*'Parche Rectangular'!$C$12*COS(A1554))/COS(A1554))^2</f>
        <v>0.897141972247565</v>
      </c>
      <c r="C1554" s="14" t="n">
        <f aca="false">BESSELJ('Parche Rectangular'!$C$9*'Parche Rectangular'!$C$16*SIN(A1554),0)</f>
        <v>0.532335867767775</v>
      </c>
      <c r="D1554" s="14" t="n">
        <f aca="false">SIN(A1554)^3</f>
        <v>0.999470156356772</v>
      </c>
      <c r="E1554" s="14" t="n">
        <f aca="false">Tabla14[[#This Row],[( sin(0.5*k0*W*cos θ)/cos θ )²]]*Tabla14[[#This Row],[J0(k0*L*sin θ)]]*Tabla14[[#This Row],[sin³ θ]]</f>
        <v>0.477327807129637</v>
      </c>
    </row>
    <row r="1555" customFormat="false" ht="15" hidden="false" customHeight="false" outlineLevel="0" collapsed="false">
      <c r="A1555" s="14" t="n">
        <f aca="false">A1554+0.001</f>
        <v>1.55299999999994</v>
      </c>
      <c r="B1555" s="14" t="n">
        <f aca="false">(SIN(0.5*'Parche Rectangular'!$C$9*'Parche Rectangular'!$C$12*COS(A1555))/COS(A1555))^2</f>
        <v>0.897151788708999</v>
      </c>
      <c r="C1555" s="14" t="n">
        <f aca="false">BESSELJ('Parche Rectangular'!$C$9*'Parche Rectangular'!$C$16*SIN(A1555),0)</f>
        <v>0.532321076305182</v>
      </c>
      <c r="D1555" s="14" t="n">
        <f aca="false">SIN(A1555)^3</f>
        <v>0.999525023887491</v>
      </c>
      <c r="E1555" s="14" t="n">
        <f aca="false">Tabla14[[#This Row],[( sin(0.5*k0*W*cos θ)/cos θ )²]]*Tabla14[[#This Row],[J0(k0*L*sin θ)]]*Tabla14[[#This Row],[sin³ θ]]</f>
        <v>0.477345970099966</v>
      </c>
    </row>
    <row r="1556" customFormat="false" ht="15" hidden="false" customHeight="false" outlineLevel="0" collapsed="false">
      <c r="A1556" s="14" t="n">
        <f aca="false">A1555+0.001</f>
        <v>1.55399999999994</v>
      </c>
      <c r="B1556" s="14" t="n">
        <f aca="false">(SIN(0.5*'Parche Rectangular'!$C$9*'Parche Rectangular'!$C$12*COS(A1556))/COS(A1556))^2</f>
        <v>0.897161068943317</v>
      </c>
      <c r="C1556" s="14" t="n">
        <f aca="false">BESSELJ('Parche Rectangular'!$C$9*'Parche Rectangular'!$C$16*SIN(A1556),0)</f>
        <v>0.532307093096601</v>
      </c>
      <c r="D1556" s="14" t="n">
        <f aca="false">SIN(A1556)^3</f>
        <v>0.99957689474464</v>
      </c>
      <c r="E1556" s="14" t="n">
        <f aca="false">Tabla14[[#This Row],[( sin(0.5*k0*W*cos θ)/cos θ )²]]*Tabla14[[#This Row],[J0(k0*L*sin θ)]]*Tabla14[[#This Row],[sin³ θ]]</f>
        <v>0.477363140302484</v>
      </c>
    </row>
    <row r="1557" customFormat="false" ht="15" hidden="false" customHeight="false" outlineLevel="0" collapsed="false">
      <c r="A1557" s="14" t="n">
        <f aca="false">A1556+0.001</f>
        <v>1.55499999999994</v>
      </c>
      <c r="B1557" s="14" t="n">
        <f aca="false">(SIN(0.5*'Parche Rectangular'!$C$9*'Parche Rectangular'!$C$12*COS(A1557))/COS(A1557))^2</f>
        <v>0.897169812900084</v>
      </c>
      <c r="C1557" s="14" t="n">
        <f aca="false">BESSELJ('Parche Rectangular'!$C$9*'Parche Rectangular'!$C$16*SIN(A1557),0)</f>
        <v>0.532293918173205</v>
      </c>
      <c r="D1557" s="14" t="n">
        <f aca="false">SIN(A1557)^3</f>
        <v>0.999625768565154</v>
      </c>
      <c r="E1557" s="14" t="n">
        <f aca="false">Tabla14[[#This Row],[( sin(0.5*k0*W*cos θ)/cos θ )²]]*Tabla14[[#This Row],[J0(k0*L*sin θ)]]*Tabla14[[#This Row],[sin³ θ]]</f>
        <v>0.477379317746656</v>
      </c>
    </row>
    <row r="1558" customFormat="false" ht="15" hidden="false" customHeight="false" outlineLevel="0" collapsed="false">
      <c r="A1558" s="14" t="n">
        <f aca="false">A1557+0.001</f>
        <v>1.55599999999994</v>
      </c>
      <c r="B1558" s="14" t="n">
        <f aca="false">(SIN(0.5*'Parche Rectangular'!$C$9*'Parche Rectangular'!$C$12*COS(A1558))/COS(A1558))^2</f>
        <v>0.897178020531779</v>
      </c>
      <c r="C1558" s="14" t="n">
        <f aca="false">BESSELJ('Parche Rectangular'!$C$9*'Parche Rectangular'!$C$16*SIN(A1558),0)</f>
        <v>0.532281551564366</v>
      </c>
      <c r="D1558" s="14" t="n">
        <f aca="false">SIN(A1558)^3</f>
        <v>0.999671645006943</v>
      </c>
      <c r="E1558" s="14" t="n">
        <f aca="false">Tabla14[[#This Row],[( sin(0.5*k0*W*cos θ)/cos θ )²]]*Tabla14[[#This Row],[J0(k0*L*sin θ)]]*Tabla14[[#This Row],[sin³ θ]]</f>
        <v>0.477394502441417</v>
      </c>
    </row>
    <row r="1559" customFormat="false" ht="15" hidden="false" customHeight="false" outlineLevel="0" collapsed="false">
      <c r="A1559" s="14" t="n">
        <f aca="false">A1558+0.001</f>
        <v>1.55699999999994</v>
      </c>
      <c r="B1559" s="14" t="n">
        <f aca="false">(SIN(0.5*'Parche Rectangular'!$C$9*'Parche Rectangular'!$C$12*COS(A1559))/COS(A1559))^2</f>
        <v>0.897185691793794</v>
      </c>
      <c r="C1559" s="14" t="n">
        <f aca="false">BESSELJ('Parche Rectangular'!$C$9*'Parche Rectangular'!$C$16*SIN(A1559),0)</f>
        <v>0.53226999329765</v>
      </c>
      <c r="D1559" s="14" t="n">
        <f aca="false">SIN(A1559)^3</f>
        <v>0.999714523748894</v>
      </c>
      <c r="E1559" s="14" t="n">
        <f aca="false">Tabla14[[#This Row],[( sin(0.5*k0*W*cos θ)/cos θ )²]]*Tabla14[[#This Row],[J0(k0*L*sin θ)]]*Tabla14[[#This Row],[sin³ θ]]</f>
        <v>0.47740869439517</v>
      </c>
    </row>
    <row r="1560" customFormat="false" ht="15" hidden="false" customHeight="false" outlineLevel="0" collapsed="false">
      <c r="A1560" s="14" t="n">
        <f aca="false">A1559+0.001</f>
        <v>1.55799999999994</v>
      </c>
      <c r="B1560" s="14" t="n">
        <f aca="false">(SIN(0.5*'Parche Rectangular'!$C$9*'Parche Rectangular'!$C$12*COS(A1560))/COS(A1560))^2</f>
        <v>0.897192826644437</v>
      </c>
      <c r="C1560" s="14" t="n">
        <f aca="false">BESSELJ('Parche Rectangular'!$C$9*'Parche Rectangular'!$C$16*SIN(A1560),0)</f>
        <v>0.532259243398822</v>
      </c>
      <c r="D1560" s="14" t="n">
        <f aca="false">SIN(A1560)^3</f>
        <v>0.999754404490872</v>
      </c>
      <c r="E1560" s="14" t="n">
        <f aca="false">Tabla14[[#This Row],[( sin(0.5*k0*W*cos θ)/cos θ )²]]*Tabla14[[#This Row],[J0(k0*L*sin θ)]]*Tabla14[[#This Row],[sin³ θ]]</f>
        <v>0.477421893615783</v>
      </c>
    </row>
    <row r="1561" customFormat="false" ht="15" hidden="false" customHeight="false" outlineLevel="0" collapsed="false">
      <c r="A1561" s="14" t="n">
        <f aca="false">A1560+0.001</f>
        <v>1.55899999999994</v>
      </c>
      <c r="B1561" s="14" t="n">
        <f aca="false">(SIN(0.5*'Parche Rectangular'!$C$9*'Parche Rectangular'!$C$12*COS(A1561))/COS(A1561))^2</f>
        <v>0.897199425044927</v>
      </c>
      <c r="C1561" s="14" t="n">
        <f aca="false">BESSELJ('Parche Rectangular'!$C$9*'Parche Rectangular'!$C$16*SIN(A1561),0)</f>
        <v>0.532249301891843</v>
      </c>
      <c r="D1561" s="14" t="n">
        <f aca="false">SIN(A1561)^3</f>
        <v>0.999791286953727</v>
      </c>
      <c r="E1561" s="14" t="n">
        <f aca="false">Tabla14[[#This Row],[( sin(0.5*k0*W*cos θ)/cos θ )²]]*Tabla14[[#This Row],[J0(k0*L*sin θ)]]*Tabla14[[#This Row],[sin³ θ]]</f>
        <v>0.477434100110584</v>
      </c>
    </row>
    <row r="1562" customFormat="false" ht="15" hidden="false" customHeight="false" outlineLevel="0" collapsed="false">
      <c r="A1562" s="14" t="n">
        <f aca="false">A1561+0.001</f>
        <v>1.55999999999994</v>
      </c>
      <c r="B1562" s="14" t="n">
        <f aca="false">(SIN(0.5*'Parche Rectangular'!$C$9*'Parche Rectangular'!$C$12*COS(A1562))/COS(A1562))^2</f>
        <v>0.897205486959405</v>
      </c>
      <c r="C1562" s="14" t="n">
        <f aca="false">BESSELJ('Parche Rectangular'!$C$9*'Parche Rectangular'!$C$16*SIN(A1562),0)</f>
        <v>0.532240168798872</v>
      </c>
      <c r="D1562" s="14" t="n">
        <f aca="false">SIN(A1562)^3</f>
        <v>0.999825170879294</v>
      </c>
      <c r="E1562" s="14" t="n">
        <f aca="false">Tabla14[[#This Row],[( sin(0.5*k0*W*cos θ)/cos θ )²]]*Tabla14[[#This Row],[J0(k0*L*sin θ)]]*Tabla14[[#This Row],[sin³ θ]]</f>
        <v>0.477445313886362</v>
      </c>
    </row>
    <row r="1563" customFormat="false" ht="15" hidden="false" customHeight="false" outlineLevel="0" collapsed="false">
      <c r="A1563" s="14" t="n">
        <f aca="false">A1562+0.001</f>
        <v>1.56099999999994</v>
      </c>
      <c r="B1563" s="14" t="n">
        <f aca="false">(SIN(0.5*'Parche Rectangular'!$C$9*'Parche Rectangular'!$C$12*COS(A1563))/COS(A1563))^2</f>
        <v>0.89721101235492</v>
      </c>
      <c r="C1563" s="14" t="n">
        <f aca="false">BESSELJ('Parche Rectangular'!$C$9*'Parche Rectangular'!$C$16*SIN(A1563),0)</f>
        <v>0.532231844140263</v>
      </c>
      <c r="D1563" s="14" t="n">
        <f aca="false">SIN(A1563)^3</f>
        <v>0.999856056030393</v>
      </c>
      <c r="E1563" s="14" t="n">
        <f aca="false">Tabla14[[#This Row],[( sin(0.5*k0*W*cos θ)/cos θ )²]]*Tabla14[[#This Row],[J0(k0*L*sin θ)]]*Tabla14[[#This Row],[sin³ θ]]</f>
        <v>0.477455534949361</v>
      </c>
    </row>
    <row r="1564" customFormat="false" ht="15" hidden="false" customHeight="false" outlineLevel="0" collapsed="false">
      <c r="A1564" s="14" t="n">
        <f aca="false">A1563+0.001</f>
        <v>1.56199999999994</v>
      </c>
      <c r="B1564" s="14" t="n">
        <f aca="false">(SIN(0.5*'Parche Rectangular'!$C$9*'Parche Rectangular'!$C$12*COS(A1564))/COS(A1564))^2</f>
        <v>0.897216001201441</v>
      </c>
      <c r="C1564" s="14" t="n">
        <f aca="false">BESSELJ('Parche Rectangular'!$C$9*'Parche Rectangular'!$C$16*SIN(A1564),0)</f>
        <v>0.53222432793457</v>
      </c>
      <c r="D1564" s="14" t="n">
        <f aca="false">SIN(A1564)^3</f>
        <v>0.999883942190836</v>
      </c>
      <c r="E1564" s="14" t="n">
        <f aca="false">Tabla14[[#This Row],[( sin(0.5*k0*W*cos θ)/cos θ )²]]*Tabla14[[#This Row],[J0(k0*L*sin θ)]]*Tabla14[[#This Row],[sin³ θ]]</f>
        <v>0.47746476330528</v>
      </c>
    </row>
    <row r="1565" customFormat="false" ht="15" hidden="false" customHeight="false" outlineLevel="0" collapsed="false">
      <c r="A1565" s="14" t="n">
        <f aca="false">A1564+0.001</f>
        <v>1.56299999999994</v>
      </c>
      <c r="B1565" s="14" t="n">
        <f aca="false">(SIN(0.5*'Parche Rectangular'!$C$9*'Parche Rectangular'!$C$12*COS(A1565))/COS(A1565))^2</f>
        <v>0.897220453471852</v>
      </c>
      <c r="C1565" s="14" t="n">
        <f aca="false">BESSELJ('Parche Rectangular'!$C$9*'Parche Rectangular'!$C$16*SIN(A1565),0)</f>
        <v>0.532217620198546</v>
      </c>
      <c r="D1565" s="14" t="n">
        <f aca="false">SIN(A1565)^3</f>
        <v>0.999908829165423</v>
      </c>
      <c r="E1565" s="14" t="n">
        <f aca="false">Tabla14[[#This Row],[( sin(0.5*k0*W*cos θ)/cos θ )²]]*Tabla14[[#This Row],[J0(k0*L*sin θ)]]*Tabla14[[#This Row],[sin³ θ]]</f>
        <v>0.477472998959271</v>
      </c>
    </row>
    <row r="1566" customFormat="false" ht="15" hidden="false" customHeight="false" outlineLevel="0" collapsed="false">
      <c r="A1566" s="14" t="n">
        <f aca="false">A1565+0.001</f>
        <v>1.56399999999994</v>
      </c>
      <c r="B1566" s="14" t="n">
        <f aca="false">(SIN(0.5*'Parche Rectangular'!$C$9*'Parche Rectangular'!$C$12*COS(A1566))/COS(A1566))^2</f>
        <v>0.897224369141954</v>
      </c>
      <c r="C1566" s="14" t="n">
        <f aca="false">BESSELJ('Parche Rectangular'!$C$9*'Parche Rectangular'!$C$16*SIN(A1566),0)</f>
        <v>0.532211720947137</v>
      </c>
      <c r="D1566" s="14" t="n">
        <f aca="false">SIN(A1566)^3</f>
        <v>0.99993071677995</v>
      </c>
      <c r="E1566" s="14" t="n">
        <f aca="false">Tabla14[[#This Row],[( sin(0.5*k0*W*cos θ)/cos θ )²]]*Tabla14[[#This Row],[J0(k0*L*sin θ)]]*Tabla14[[#This Row],[sin³ θ]]</f>
        <v>0.477480241915936</v>
      </c>
    </row>
    <row r="1567" customFormat="false" ht="15" hidden="false" customHeight="false" outlineLevel="0" collapsed="false">
      <c r="A1567" s="14" t="n">
        <f aca="false">A1566+0.001</f>
        <v>1.56499999999994</v>
      </c>
      <c r="B1567" s="14" t="n">
        <f aca="false">(SIN(0.5*'Parche Rectangular'!$C$9*'Parche Rectangular'!$C$12*COS(A1567))/COS(A1567))^2</f>
        <v>0.897227748190464</v>
      </c>
      <c r="C1567" s="14" t="n">
        <f aca="false">BESSELJ('Parche Rectangular'!$C$9*'Parche Rectangular'!$C$16*SIN(A1567),0)</f>
        <v>0.532206630193491</v>
      </c>
      <c r="D1567" s="14" t="n">
        <f aca="false">SIN(A1567)^3</f>
        <v>0.999949604881207</v>
      </c>
      <c r="E1567" s="14" t="n">
        <f aca="false">Tabla14[[#This Row],[( sin(0.5*k0*W*cos θ)/cos θ )²]]*Tabla14[[#This Row],[J0(k0*L*sin θ)]]*Tabla14[[#This Row],[sin³ θ]]</f>
        <v>0.477486492179327</v>
      </c>
    </row>
    <row r="1568" customFormat="false" ht="15" hidden="false" customHeight="false" outlineLevel="0" collapsed="false">
      <c r="A1568" s="14" t="n">
        <f aca="false">A1567+0.001</f>
        <v>1.56599999999994</v>
      </c>
      <c r="B1568" s="14" t="n">
        <f aca="false">(SIN(0.5*'Parche Rectangular'!$C$9*'Parche Rectangular'!$C$12*COS(A1568))/COS(A1568))^2</f>
        <v>0.897230590599013</v>
      </c>
      <c r="C1568" s="14" t="n">
        <f aca="false">BESSELJ('Parche Rectangular'!$C$9*'Parche Rectangular'!$C$16*SIN(A1568),0)</f>
        <v>0.532202347948953</v>
      </c>
      <c r="D1568" s="14" t="n">
        <f aca="false">SIN(A1568)^3</f>
        <v>0.999965493336977</v>
      </c>
      <c r="E1568" s="14" t="n">
        <f aca="false">Tabla14[[#This Row],[( sin(0.5*k0*W*cos θ)/cos θ )²]]*Tabla14[[#This Row],[J0(k0*L*sin θ)]]*Tabla14[[#This Row],[sin³ θ]]</f>
        <v>0.477491749752942</v>
      </c>
    </row>
    <row r="1569" customFormat="false" ht="15" hidden="false" customHeight="false" outlineLevel="0" collapsed="false">
      <c r="A1569" s="14" t="n">
        <f aca="false">A1568+0.001</f>
        <v>1.56699999999994</v>
      </c>
      <c r="B1569" s="14" t="n">
        <f aca="false">(SIN(0.5*'Parche Rectangular'!$C$9*'Parche Rectangular'!$C$12*COS(A1569))/COS(A1569))^2</f>
        <v>0.897232896352154</v>
      </c>
      <c r="C1569" s="14" t="n">
        <f aca="false">BESSELJ('Parche Rectangular'!$C$9*'Parche Rectangular'!$C$16*SIN(A1569),0)</f>
        <v>0.532198874223065</v>
      </c>
      <c r="D1569" s="14" t="n">
        <f aca="false">SIN(A1569)^3</f>
        <v>0.999978382036043</v>
      </c>
      <c r="E1569" s="14" t="n">
        <f aca="false">Tabla14[[#This Row],[( sin(0.5*k0*W*cos θ)/cos θ )²]]*Tabla14[[#This Row],[J0(k0*L*sin θ)]]*Tabla14[[#This Row],[sin³ θ]]</f>
        <v>0.477496014639726</v>
      </c>
    </row>
    <row r="1570" customFormat="false" ht="15" hidden="false" customHeight="false" outlineLevel="0" collapsed="false">
      <c r="A1570" s="14" t="n">
        <f aca="false">A1569+0.001</f>
        <v>1.56799999999994</v>
      </c>
      <c r="B1570" s="14" t="n">
        <f aca="false">(SIN(0.5*'Parche Rectangular'!$C$9*'Parche Rectangular'!$C$12*COS(A1570))/COS(A1570))^2</f>
        <v>0.897234665437352</v>
      </c>
      <c r="C1570" s="14" t="n">
        <f aca="false">BESSELJ('Parche Rectangular'!$C$9*'Parche Rectangular'!$C$16*SIN(A1570),0)</f>
        <v>0.532196209023568</v>
      </c>
      <c r="D1570" s="14" t="n">
        <f aca="false">SIN(A1570)^3</f>
        <v>0.999988270888184</v>
      </c>
      <c r="E1570" s="14" t="n">
        <f aca="false">Tabla14[[#This Row],[( sin(0.5*k0*W*cos θ)/cos θ )²]]*Tabla14[[#This Row],[J0(k0*L*sin θ)]]*Tabla14[[#This Row],[sin³ θ]]</f>
        <v>0.477499286842069</v>
      </c>
    </row>
    <row r="1571" customFormat="false" ht="15" hidden="false" customHeight="false" outlineLevel="0" collapsed="false">
      <c r="A1571" s="14" t="n">
        <f aca="false">A1570+0.001</f>
        <v>1.56899999999994</v>
      </c>
      <c r="B1571" s="14" t="n">
        <f aca="false">(SIN(0.5*'Parche Rectangular'!$C$9*'Parche Rectangular'!$C$12*COS(A1571))/COS(A1571))^2</f>
        <v>0.897235897844991</v>
      </c>
      <c r="C1571" s="14" t="n">
        <f aca="false">BESSELJ('Parche Rectangular'!$C$9*'Parche Rectangular'!$C$16*SIN(A1571),0)</f>
        <v>0.532194352356401</v>
      </c>
      <c r="D1571" s="14" t="n">
        <f aca="false">SIN(A1571)^3</f>
        <v>0.999995159824179</v>
      </c>
      <c r="E1571" s="14" t="n">
        <f aca="false">Tabla14[[#This Row],[( sin(0.5*k0*W*cos θ)/cos θ )²]]*Tabla14[[#This Row],[J0(k0*L*sin θ)]]*Tabla14[[#This Row],[sin³ θ]]</f>
        <v>0.477501566361807</v>
      </c>
    </row>
    <row r="1572" customFormat="false" ht="15" hidden="false" customHeight="false" outlineLevel="0" collapsed="false">
      <c r="A1572" s="14" t="n">
        <f aca="false">A1571+0.001</f>
        <v>1.56999999999994</v>
      </c>
      <c r="B1572" s="14" t="n">
        <f aca="false">(SIN(0.5*'Parche Rectangular'!$C$9*'Parche Rectangular'!$C$12*COS(A1572))/COS(A1572))^2</f>
        <v>0.897236593568374</v>
      </c>
      <c r="C1572" s="14" t="n">
        <f aca="false">BESSELJ('Parche Rectangular'!$C$9*'Parche Rectangular'!$C$16*SIN(A1572),0)</f>
        <v>0.532193304225702</v>
      </c>
      <c r="D1572" s="14" t="n">
        <f aca="false">SIN(A1572)^3</f>
        <v>0.999999048795806</v>
      </c>
      <c r="E1572" s="14" t="n">
        <f aca="false">Tabla14[[#This Row],[( sin(0.5*k0*W*cos θ)/cos θ )²]]*Tabla14[[#This Row],[J0(k0*L*sin θ)]]*Tabla14[[#This Row],[sin³ θ]]</f>
        <v>0.477502853200218</v>
      </c>
    </row>
    <row r="1573" customFormat="false" ht="15" hidden="false" customHeight="false" outlineLevel="0" collapsed="false">
      <c r="A1573" s="14" t="n">
        <f aca="false">A1572+0.001</f>
        <v>1.57099999999994</v>
      </c>
      <c r="B1573" s="14" t="n">
        <f aca="false">(SIN(0.5*'Parche Rectangular'!$C$9*'Parche Rectangular'!$C$12*COS(A1573))/COS(A1573))^2</f>
        <v>0.897236752603718</v>
      </c>
      <c r="C1573" s="14" t="n">
        <f aca="false">BESSELJ('Parche Rectangular'!$C$9*'Parche Rectangular'!$C$16*SIN(A1573),0)</f>
        <v>0.532193064633807</v>
      </c>
      <c r="D1573" s="14" t="n">
        <f aca="false">SIN(A1573)^3</f>
        <v>0.99999993777584</v>
      </c>
      <c r="E1573" s="14" t="n">
        <f aca="false">Tabla14[[#This Row],[( sin(0.5*k0*W*cos θ)/cos θ )²]]*Tabla14[[#This Row],[J0(k0*L*sin θ)]]*Tabla14[[#This Row],[sin³ θ]]</f>
        <v>0.477503147358023</v>
      </c>
    </row>
    <row r="1574" customFormat="false" ht="15" hidden="false" customHeight="false" outlineLevel="0" collapsed="false">
      <c r="A1574" s="14" t="n">
        <f aca="false">A1573+0.001</f>
        <v>1.57199999999994</v>
      </c>
      <c r="B1574" s="14" t="n">
        <f aca="false">(SIN(0.5*'Parche Rectangular'!$C$9*'Parche Rectangular'!$C$12*COS(A1574))/COS(A1574))^2</f>
        <v>0.897236374950158</v>
      </c>
      <c r="C1574" s="14" t="n">
        <f aca="false">BESSELJ('Parche Rectangular'!$C$9*'Parche Rectangular'!$C$16*SIN(A1574),0)</f>
        <v>0.532193633581248</v>
      </c>
      <c r="D1574" s="14" t="n">
        <f aca="false">SIN(A1574)^3</f>
        <v>0.99999782675806</v>
      </c>
      <c r="E1574" s="14" t="n">
        <f aca="false">Tabla14[[#This Row],[( sin(0.5*k0*W*cos θ)/cos θ )²]]*Tabla14[[#This Row],[J0(k0*L*sin θ)]]*Tabla14[[#This Row],[sin³ θ]]</f>
        <v>0.477502448835388</v>
      </c>
    </row>
    <row r="1575" customFormat="false" ht="15" hidden="false" customHeight="false" outlineLevel="0" collapsed="false">
      <c r="A1575" s="14" t="n">
        <f aca="false">A1574+0.001</f>
        <v>1.57299999999994</v>
      </c>
      <c r="B1575" s="14" t="n">
        <f aca="false">(SIN(0.5*'Parche Rectangular'!$C$9*'Parche Rectangular'!$C$12*COS(A1575))/COS(A1575))^2</f>
        <v>0.897235460609749</v>
      </c>
      <c r="C1575" s="14" t="n">
        <f aca="false">BESSELJ('Parche Rectangular'!$C$9*'Parche Rectangular'!$C$16*SIN(A1575),0)</f>
        <v>0.532195011066758</v>
      </c>
      <c r="D1575" s="14" t="n">
        <f aca="false">SIN(A1575)^3</f>
        <v>0.999992715757243</v>
      </c>
      <c r="E1575" s="14" t="n">
        <f aca="false">Tabla14[[#This Row],[( sin(0.5*k0*W*cos θ)/cos θ )²]]*Tabla14[[#This Row],[J0(k0*L*sin θ)]]*Tabla14[[#This Row],[sin³ θ]]</f>
        <v>0.477500757631921</v>
      </c>
    </row>
    <row r="1576" customFormat="false" ht="15" hidden="false" customHeight="false" outlineLevel="0" collapsed="false">
      <c r="A1576" s="14" t="n">
        <f aca="false">A1575+0.001</f>
        <v>1.57399999999994</v>
      </c>
      <c r="B1576" s="14" t="n">
        <f aca="false">(SIN(0.5*'Parche Rectangular'!$C$9*'Parche Rectangular'!$C$12*COS(A1576))/COS(A1576))^2</f>
        <v>0.897234009587459</v>
      </c>
      <c r="C1576" s="14" t="n">
        <f aca="false">BESSELJ('Parche Rectangular'!$C$9*'Parche Rectangular'!$C$16*SIN(A1576),0)</f>
        <v>0.532197197087268</v>
      </c>
      <c r="D1576" s="14" t="n">
        <f aca="false">SIN(A1576)^3</f>
        <v>0.999984604809165</v>
      </c>
      <c r="E1576" s="14" t="n">
        <f aca="false">Tabla14[[#This Row],[( sin(0.5*k0*W*cos θ)/cos θ )²]]*Tabla14[[#This Row],[J0(k0*L*sin θ)]]*Tabla14[[#This Row],[sin³ θ]]</f>
        <v>0.477498073746674</v>
      </c>
    </row>
    <row r="1577" customFormat="false" ht="15" hidden="false" customHeight="false" outlineLevel="0" collapsed="false">
      <c r="A1577" s="14" t="n">
        <f aca="false">A1576+0.001</f>
        <v>1.57499999999994</v>
      </c>
      <c r="B1577" s="14" t="n">
        <f aca="false">(SIN(0.5*'Parche Rectangular'!$C$9*'Parche Rectangular'!$C$12*COS(A1577))/COS(A1577))^2</f>
        <v>0.897232021891175</v>
      </c>
      <c r="C1577" s="14" t="n">
        <f aca="false">BESSELJ('Parche Rectangular'!$C$9*'Parche Rectangular'!$C$16*SIN(A1577),0)</f>
        <v>0.532200191637907</v>
      </c>
      <c r="D1577" s="14" t="n">
        <f aca="false">SIN(A1577)^3</f>
        <v>0.999973493970604</v>
      </c>
      <c r="E1577" s="14" t="n">
        <f aca="false">Tabla14[[#This Row],[( sin(0.5*k0*W*cos θ)/cos θ )²]]*Tabla14[[#This Row],[J0(k0*L*sin θ)]]*Tabla14[[#This Row],[sin³ θ]]</f>
        <v>0.47749439717814</v>
      </c>
    </row>
    <row r="1578" customFormat="false" ht="15" hidden="false" customHeight="false" outlineLevel="0" collapsed="false">
      <c r="A1578" s="14" t="n">
        <f aca="false">A1577+0.001</f>
        <v>1.57599999999994</v>
      </c>
      <c r="B1578" s="14" t="n">
        <f aca="false">(SIN(0.5*'Parche Rectangular'!$C$9*'Parche Rectangular'!$C$12*COS(A1578))/COS(A1578))^2</f>
        <v>0.897229497531702</v>
      </c>
      <c r="C1578" s="14" t="n">
        <f aca="false">BESSELJ('Parche Rectangular'!$C$9*'Parche Rectangular'!$C$16*SIN(A1578),0)</f>
        <v>0.532203994712001</v>
      </c>
      <c r="D1578" s="14" t="n">
        <f aca="false">SIN(A1578)^3</f>
        <v>0.999959383319334</v>
      </c>
      <c r="E1578" s="14" t="n">
        <f aca="false">Tabla14[[#This Row],[( sin(0.5*k0*W*cos θ)/cos θ )²]]*Tabla14[[#This Row],[J0(k0*L*sin θ)]]*Tabla14[[#This Row],[sin³ θ]]</f>
        <v>0.477489727924259</v>
      </c>
    </row>
    <row r="1579" customFormat="false" ht="15" hidden="false" customHeight="false" outlineLevel="0" collapsed="false">
      <c r="A1579" s="14" t="n">
        <f aca="false">A1578+0.001</f>
        <v>1.57699999999994</v>
      </c>
      <c r="B1579" s="14" t="n">
        <f aca="false">(SIN(0.5*'Parche Rectangular'!$C$9*'Parche Rectangular'!$C$12*COS(A1579))/COS(A1579))^2</f>
        <v>0.897226436522761</v>
      </c>
      <c r="C1579" s="14" t="n">
        <f aca="false">BESSELJ('Parche Rectangular'!$C$9*'Parche Rectangular'!$C$16*SIN(A1579),0)</f>
        <v>0.532208606301076</v>
      </c>
      <c r="D1579" s="14" t="n">
        <f aca="false">SIN(A1579)^3</f>
        <v>0.999942272954129</v>
      </c>
      <c r="E1579" s="14" t="n">
        <f aca="false">Tabla14[[#This Row],[( sin(0.5*k0*W*cos θ)/cos θ )²]]*Tabla14[[#This Row],[J0(k0*L*sin θ)]]*Tabla14[[#This Row],[sin³ θ]]</f>
        <v>0.477484065982415</v>
      </c>
    </row>
    <row r="1580" customFormat="false" ht="15" hidden="false" customHeight="false" outlineLevel="0" collapsed="false">
      <c r="A1580" s="14" t="n">
        <f aca="false">A1579+0.001</f>
        <v>1.57799999999994</v>
      </c>
      <c r="B1580" s="14" t="n">
        <f aca="false">(SIN(0.5*'Parche Rectangular'!$C$9*'Parche Rectangular'!$C$12*COS(A1580))/COS(A1580))^2</f>
        <v>0.897222838880991</v>
      </c>
      <c r="C1580" s="14" t="n">
        <f aca="false">BESSELJ('Parche Rectangular'!$C$9*'Parche Rectangular'!$C$16*SIN(A1580),0)</f>
        <v>0.532214026394854</v>
      </c>
      <c r="D1580" s="14" t="n">
        <f aca="false">SIN(A1580)^3</f>
        <v>0.999922162994761</v>
      </c>
      <c r="E1580" s="14" t="n">
        <f aca="false">Tabla14[[#This Row],[( sin(0.5*k0*W*cos θ)/cos θ )²]]*Tabla14[[#This Row],[J0(k0*L*sin θ)]]*Tabla14[[#This Row],[sin³ θ]]</f>
        <v>0.477477411349436</v>
      </c>
    </row>
    <row r="1581" customFormat="false" ht="15" hidden="false" customHeight="false" outlineLevel="0" collapsed="false">
      <c r="A1581" s="14" t="n">
        <f aca="false">A1580+0.001</f>
        <v>1.57899999999994</v>
      </c>
      <c r="B1581" s="14" t="n">
        <f aca="false">(SIN(0.5*'Parche Rectangular'!$C$9*'Parche Rectangular'!$C$12*COS(A1581))/COS(A1581))^2</f>
        <v>0.897218704625945</v>
      </c>
      <c r="C1581" s="14" t="n">
        <f aca="false">BESSELJ('Parche Rectangular'!$C$9*'Parche Rectangular'!$C$16*SIN(A1581),0)</f>
        <v>0.532220254981258</v>
      </c>
      <c r="D1581" s="14" t="n">
        <f aca="false">SIN(A1581)^3</f>
        <v>0.999899053581999</v>
      </c>
      <c r="E1581" s="14" t="n">
        <f aca="false">Tabla14[[#This Row],[( sin(0.5*k0*W*cos θ)/cos θ )²]]*Tabla14[[#This Row],[J0(k0*L*sin θ)]]*Tabla14[[#This Row],[sin³ θ]]</f>
        <v>0.477469764021599</v>
      </c>
    </row>
    <row r="1582" customFormat="false" ht="15" hidden="false" customHeight="false" outlineLevel="0" collapsed="false">
      <c r="A1582" s="14" t="n">
        <f aca="false">A1581+0.001</f>
        <v>1.57999999999994</v>
      </c>
      <c r="B1582" s="14" t="n">
        <f aca="false">(SIN(0.5*'Parche Rectangular'!$C$9*'Parche Rectangular'!$C$12*COS(A1582))/COS(A1582))^2</f>
        <v>0.897214033780095</v>
      </c>
      <c r="C1582" s="14" t="n">
        <f aca="false">BESSELJ('Parche Rectangular'!$C$9*'Parche Rectangular'!$C$16*SIN(A1582),0)</f>
        <v>0.532227292046406</v>
      </c>
      <c r="D1582" s="14" t="n">
        <f aca="false">SIN(A1582)^3</f>
        <v>0.999872944877603</v>
      </c>
      <c r="E1582" s="14" t="n">
        <f aca="false">Tabla14[[#This Row],[( sin(0.5*k0*W*cos θ)/cos θ )²]]*Tabla14[[#This Row],[J0(k0*L*sin θ)]]*Tabla14[[#This Row],[sin³ θ]]</f>
        <v>0.477461123994628</v>
      </c>
    </row>
    <row r="1583" customFormat="false" ht="15" hidden="false" customHeight="false" outlineLevel="0" collapsed="false">
      <c r="A1583" s="14" t="n">
        <f aca="false">A1582+0.001</f>
        <v>1.58099999999994</v>
      </c>
      <c r="B1583" s="14" t="n">
        <f aca="false">(SIN(0.5*'Parche Rectangular'!$C$9*'Parche Rectangular'!$C$12*COS(A1583))/COS(A1583))^2</f>
        <v>0.897208826368829</v>
      </c>
      <c r="C1583" s="14" t="n">
        <f aca="false">BESSELJ('Parche Rectangular'!$C$9*'Parche Rectangular'!$C$16*SIN(A1583),0)</f>
        <v>0.532235137574616</v>
      </c>
      <c r="D1583" s="14" t="n">
        <f aca="false">SIN(A1583)^3</f>
        <v>0.999843837064332</v>
      </c>
      <c r="E1583" s="14" t="n">
        <f aca="false">Tabla14[[#This Row],[( sin(0.5*k0*W*cos θ)/cos θ )²]]*Tabla14[[#This Row],[J0(k0*L*sin θ)]]*Tabla14[[#This Row],[sin³ θ]]</f>
        <v>0.477451491263696</v>
      </c>
    </row>
    <row r="1584" customFormat="false" ht="15" hidden="false" customHeight="false" outlineLevel="0" collapsed="false">
      <c r="A1584" s="14" t="n">
        <f aca="false">A1583+0.001</f>
        <v>1.58199999999994</v>
      </c>
      <c r="B1584" s="14" t="n">
        <f aca="false">(SIN(0.5*'Parche Rectangular'!$C$9*'Parche Rectangular'!$C$12*COS(A1584))/COS(A1584))^2</f>
        <v>0.897203082420451</v>
      </c>
      <c r="C1584" s="14" t="n">
        <f aca="false">BESSELJ('Parche Rectangular'!$C$9*'Parche Rectangular'!$C$16*SIN(A1584),0)</f>
        <v>0.532243791548402</v>
      </c>
      <c r="D1584" s="14" t="n">
        <f aca="false">SIN(A1584)^3</f>
        <v>0.999811730345935</v>
      </c>
      <c r="E1584" s="14" t="n">
        <f aca="false">Tabla14[[#This Row],[( sin(0.5*k0*W*cos θ)/cos θ )²]]*Tabla14[[#This Row],[J0(k0*L*sin θ)]]*Tabla14[[#This Row],[sin³ θ]]</f>
        <v>0.47744086582343</v>
      </c>
    </row>
    <row r="1585" customFormat="false" ht="15" hidden="false" customHeight="false" outlineLevel="0" collapsed="false">
      <c r="A1585" s="14" t="n">
        <f aca="false">A1584+0.001</f>
        <v>1.58299999999994</v>
      </c>
      <c r="B1585" s="14" t="n">
        <f aca="false">(SIN(0.5*'Parche Rectangular'!$C$9*'Parche Rectangular'!$C$12*COS(A1585))/COS(A1585))^2</f>
        <v>0.897196801966179</v>
      </c>
      <c r="C1585" s="14" t="n">
        <f aca="false">BESSELJ('Parche Rectangular'!$C$9*'Parche Rectangular'!$C$16*SIN(A1585),0)</f>
        <v>0.532253253948476</v>
      </c>
      <c r="D1585" s="14" t="n">
        <f aca="false">SIN(A1585)^3</f>
        <v>0.99977662494715</v>
      </c>
      <c r="E1585" s="14" t="n">
        <f aca="false">Tabla14[[#This Row],[( sin(0.5*k0*W*cos θ)/cos θ )²]]*Tabla14[[#This Row],[J0(k0*L*sin θ)]]*Tabla14[[#This Row],[sin³ θ]]</f>
        <v>0.477429247667906</v>
      </c>
    </row>
    <row r="1586" customFormat="false" ht="15" hidden="false" customHeight="false" outlineLevel="0" collapsed="false">
      <c r="A1586" s="14" t="n">
        <f aca="false">A1585+0.001</f>
        <v>1.58399999999994</v>
      </c>
      <c r="B1586" s="14" t="n">
        <f aca="false">(SIN(0.5*'Parche Rectangular'!$C$9*'Parche Rectangular'!$C$12*COS(A1586))/COS(A1586))^2</f>
        <v>0.897189985040151</v>
      </c>
      <c r="C1586" s="14" t="n">
        <f aca="false">BESSELJ('Parche Rectangular'!$C$9*'Parche Rectangular'!$C$16*SIN(A1586),0)</f>
        <v>0.53226352475375</v>
      </c>
      <c r="D1586" s="14" t="n">
        <f aca="false">SIN(A1586)^3</f>
        <v>0.999738521113707</v>
      </c>
      <c r="E1586" s="14" t="n">
        <f aca="false">Tabla14[[#This Row],[( sin(0.5*k0*W*cos θ)/cos θ )²]]*Tabla14[[#This Row],[J0(k0*L*sin θ)]]*Tabla14[[#This Row],[sin³ θ]]</f>
        <v>0.47741663679066</v>
      </c>
    </row>
    <row r="1587" customFormat="false" ht="15" hidden="false" customHeight="false" outlineLevel="0" collapsed="false">
      <c r="A1587" s="14" t="n">
        <f aca="false">A1586+0.001</f>
        <v>1.58499999999994</v>
      </c>
      <c r="B1587" s="14" t="n">
        <f aca="false">(SIN(0.5*'Parche Rectangular'!$C$9*'Parche Rectangular'!$C$12*COS(A1587))/COS(A1587))^2</f>
        <v>0.897182631679416</v>
      </c>
      <c r="C1587" s="14" t="n">
        <f aca="false">BESSELJ('Parche Rectangular'!$C$9*'Parche Rectangular'!$C$16*SIN(A1587),0)</f>
        <v>0.532274603941328</v>
      </c>
      <c r="D1587" s="14" t="n">
        <f aca="false">SIN(A1587)^3</f>
        <v>0.999697419112318</v>
      </c>
      <c r="E1587" s="14" t="n">
        <f aca="false">Tabla14[[#This Row],[( sin(0.5*k0*W*cos θ)/cos θ )²]]*Tabla14[[#This Row],[J0(k0*L*sin θ)]]*Tabla14[[#This Row],[sin³ θ]]</f>
        <v>0.477403033184681</v>
      </c>
    </row>
    <row r="1588" customFormat="false" ht="15" hidden="false" customHeight="false" outlineLevel="0" collapsed="false">
      <c r="A1588" s="14" t="n">
        <f aca="false">A1587+0.001</f>
        <v>1.58599999999994</v>
      </c>
      <c r="B1588" s="14" t="n">
        <f aca="false">(SIN(0.5*'Parche Rectangular'!$C$9*'Parche Rectangular'!$C$12*COS(A1588))/COS(A1588))^2</f>
        <v>0.897174741923939</v>
      </c>
      <c r="C1588" s="14" t="n">
        <f aca="false">BESSELJ('Parche Rectangular'!$C$9*'Parche Rectangular'!$C$16*SIN(A1588),0)</f>
        <v>0.532286491486519</v>
      </c>
      <c r="D1588" s="14" t="n">
        <f aca="false">SIN(A1588)^3</f>
        <v>0.999653319230684</v>
      </c>
      <c r="E1588" s="14" t="n">
        <f aca="false">Tabla14[[#This Row],[( sin(0.5*k0*W*cos θ)/cos θ )²]]*Tabla14[[#This Row],[J0(k0*L*sin θ)]]*Tabla14[[#This Row],[sin³ θ]]</f>
        <v>0.477388436842422</v>
      </c>
    </row>
    <row r="1589" customFormat="false" ht="15" hidden="false" customHeight="false" outlineLevel="0" collapsed="false">
      <c r="A1589" s="14" t="n">
        <f aca="false">A1588+0.001</f>
        <v>1.58699999999994</v>
      </c>
      <c r="B1589" s="14" t="n">
        <f aca="false">(SIN(0.5*'Parche Rectangular'!$C$9*'Parche Rectangular'!$C$12*COS(A1589))/COS(A1589))^2</f>
        <v>0.897166315816602</v>
      </c>
      <c r="C1589" s="14" t="n">
        <f aca="false">BESSELJ('Parche Rectangular'!$C$9*'Parche Rectangular'!$C$16*SIN(A1589),0)</f>
        <v>0.53229918736282</v>
      </c>
      <c r="D1589" s="14" t="n">
        <f aca="false">SIN(A1589)^3</f>
        <v>0.999606221777483</v>
      </c>
      <c r="E1589" s="14" t="n">
        <f aca="false">Tabla14[[#This Row],[( sin(0.5*k0*W*cos θ)/cos θ )²]]*Tabla14[[#This Row],[J0(k0*L*sin θ)]]*Tabla14[[#This Row],[sin³ θ]]</f>
        <v>0.477372847755797</v>
      </c>
    </row>
    <row r="1590" customFormat="false" ht="15" hidden="false" customHeight="false" outlineLevel="0" collapsed="false">
      <c r="A1590" s="14" t="n">
        <f aca="false">A1589+0.001</f>
        <v>1.58799999999994</v>
      </c>
      <c r="B1590" s="14" t="n">
        <f aca="false">(SIN(0.5*'Parche Rectangular'!$C$9*'Parche Rectangular'!$C$12*COS(A1590))/COS(A1590))^2</f>
        <v>0.897157353403199</v>
      </c>
      <c r="C1590" s="14" t="n">
        <f aca="false">BESSELJ('Parche Rectangular'!$C$9*'Parche Rectangular'!$C$16*SIN(A1590),0)</f>
        <v>0.532312691541932</v>
      </c>
      <c r="D1590" s="14" t="n">
        <f aca="false">SIN(A1590)^3</f>
        <v>0.999556127082374</v>
      </c>
      <c r="E1590" s="14" t="n">
        <f aca="false">Tabla14[[#This Row],[( sin(0.5*k0*W*cos θ)/cos θ )²]]*Tabla14[[#This Row],[J0(k0*L*sin θ)]]*Tabla14[[#This Row],[sin³ θ]]</f>
        <v>0.477356265916186</v>
      </c>
    </row>
    <row r="1591" customFormat="false" ht="15" hidden="false" customHeight="false" outlineLevel="0" collapsed="false">
      <c r="A1591" s="14" t="n">
        <f aca="false">A1590+0.001</f>
        <v>1.58899999999994</v>
      </c>
      <c r="B1591" s="14" t="n">
        <f aca="false">(SIN(0.5*'Parche Rectangular'!$C$9*'Parche Rectangular'!$C$12*COS(A1591))/COS(A1591))^2</f>
        <v>0.897147854732437</v>
      </c>
      <c r="C1591" s="14" t="n">
        <f aca="false">BESSELJ('Parche Rectangular'!$C$9*'Parche Rectangular'!$C$16*SIN(A1591),0)</f>
        <v>0.532327003993749</v>
      </c>
      <c r="D1591" s="14" t="n">
        <f aca="false">SIN(A1591)^3</f>
        <v>0.999503035495992</v>
      </c>
      <c r="E1591" s="14" t="n">
        <f aca="false">Tabla14[[#This Row],[( sin(0.5*k0*W*cos θ)/cos θ )²]]*Tabla14[[#This Row],[J0(k0*L*sin θ)]]*Tabla14[[#This Row],[sin³ θ]]</f>
        <v>0.477338691314436</v>
      </c>
    </row>
    <row r="1592" customFormat="false" ht="15" hidden="false" customHeight="false" outlineLevel="0" collapsed="false">
      <c r="A1592" s="14" t="n">
        <f aca="false">A1591+0.001</f>
        <v>1.58999999999994</v>
      </c>
      <c r="B1592" s="14" t="n">
        <f aca="false">(SIN(0.5*'Parche Rectangular'!$C$9*'Parche Rectangular'!$C$12*COS(A1592))/COS(A1592))^2</f>
        <v>0.897137819855939</v>
      </c>
      <c r="C1592" s="14" t="n">
        <f aca="false">BESSELJ('Parche Rectangular'!$C$9*'Parche Rectangular'!$C$16*SIN(A1592),0)</f>
        <v>0.532342124686361</v>
      </c>
      <c r="D1592" s="14" t="n">
        <f aca="false">SIN(A1592)^3</f>
        <v>0.999446947389944</v>
      </c>
      <c r="E1592" s="14" t="n">
        <f aca="false">Tabla14[[#This Row],[( sin(0.5*k0*W*cos θ)/cos θ )²]]*Tabla14[[#This Row],[J0(k0*L*sin θ)]]*Tabla14[[#This Row],[sin³ θ]]</f>
        <v>0.477320123940869</v>
      </c>
    </row>
    <row r="1593" customFormat="false" ht="15" hidden="false" customHeight="false" outlineLevel="0" collapsed="false">
      <c r="A1593" s="14" t="n">
        <f aca="false">A1592+0.001</f>
        <v>1.59099999999994</v>
      </c>
      <c r="B1593" s="14" t="n">
        <f aca="false">(SIN(0.5*'Parche Rectangular'!$C$9*'Parche Rectangular'!$C$12*COS(A1593))/COS(A1593))^2</f>
        <v>0.89712724882824</v>
      </c>
      <c r="C1593" s="14" t="n">
        <f aca="false">BESSELJ('Parche Rectangular'!$C$9*'Parche Rectangular'!$C$16*SIN(A1593),0)</f>
        <v>0.532358053586057</v>
      </c>
      <c r="D1593" s="14" t="n">
        <f aca="false">SIN(A1593)^3</f>
        <v>0.999387863156807</v>
      </c>
      <c r="E1593" s="14" t="n">
        <f aca="false">Tabla14[[#This Row],[( sin(0.5*k0*W*cos θ)/cos θ )²]]*Tabla14[[#This Row],[J0(k0*L*sin θ)]]*Tabla14[[#This Row],[sin³ θ]]</f>
        <v>0.477300563785281</v>
      </c>
    </row>
    <row r="1594" customFormat="false" ht="15" hidden="false" customHeight="false" outlineLevel="0" collapsed="false">
      <c r="A1594" s="14" t="n">
        <f aca="false">A1593+0.001</f>
        <v>1.59199999999994</v>
      </c>
      <c r="B1594" s="14" t="n">
        <f aca="false">(SIN(0.5*'Parche Rectangular'!$C$9*'Parche Rectangular'!$C$12*COS(A1594))/COS(A1594))^2</f>
        <v>0.897116141706787</v>
      </c>
      <c r="C1594" s="14" t="n">
        <f aca="false">BESSELJ('Parche Rectangular'!$C$9*'Parche Rectangular'!$C$16*SIN(A1594),0)</f>
        <v>0.532374790657318</v>
      </c>
      <c r="D1594" s="14" t="n">
        <f aca="false">SIN(A1594)^3</f>
        <v>0.999325783210126</v>
      </c>
      <c r="E1594" s="14" t="n">
        <f aca="false">Tabla14[[#This Row],[( sin(0.5*k0*W*cos θ)/cos θ )²]]*Tabla14[[#This Row],[J0(k0*L*sin θ)]]*Tabla14[[#This Row],[sin³ θ]]</f>
        <v>0.477280010836947</v>
      </c>
    </row>
    <row r="1595" customFormat="false" ht="15" hidden="false" customHeight="false" outlineLevel="0" collapsed="false">
      <c r="A1595" s="14" t="n">
        <f aca="false">A1594+0.001</f>
        <v>1.59299999999994</v>
      </c>
      <c r="B1595" s="14" t="n">
        <f aca="false">(SIN(0.5*'Parche Rectangular'!$C$9*'Parche Rectangular'!$C$12*COS(A1595))/COS(A1595))^2</f>
        <v>0.897104498551939</v>
      </c>
      <c r="C1595" s="14" t="n">
        <f aca="false">BESSELJ('Parche Rectangular'!$C$9*'Parche Rectangular'!$C$16*SIN(A1595),0)</f>
        <v>0.532392335862826</v>
      </c>
      <c r="D1595" s="14" t="n">
        <f aca="false">SIN(A1595)^3</f>
        <v>0.999260707984405</v>
      </c>
      <c r="E1595" s="14" t="n">
        <f aca="false">Tabla14[[#This Row],[( sin(0.5*k0*W*cos θ)/cos θ )²]]*Tabla14[[#This Row],[J0(k0*L*sin θ)]]*Tabla14[[#This Row],[sin³ θ]]</f>
        <v>0.477258465084624</v>
      </c>
    </row>
    <row r="1596" customFormat="false" ht="15" hidden="false" customHeight="false" outlineLevel="0" collapsed="false">
      <c r="A1596" s="14" t="n">
        <f aca="false">A1595+0.001</f>
        <v>1.59399999999994</v>
      </c>
      <c r="B1596" s="14" t="n">
        <f aca="false">(SIN(0.5*'Parche Rectangular'!$C$9*'Parche Rectangular'!$C$12*COS(A1596))/COS(A1596))^2</f>
        <v>0.897092319426967</v>
      </c>
      <c r="C1596" s="14" t="n">
        <f aca="false">BESSELJ('Parche Rectangular'!$C$9*'Parche Rectangular'!$C$16*SIN(A1596),0)</f>
        <v>0.532410689163452</v>
      </c>
      <c r="D1596" s="14" t="n">
        <f aca="false">SIN(A1596)^3</f>
        <v>0.999192637935111</v>
      </c>
      <c r="E1596" s="14" t="n">
        <f aca="false">Tabla14[[#This Row],[( sin(0.5*k0*W*cos θ)/cos θ )²]]*Tabla14[[#This Row],[J0(k0*L*sin θ)]]*Tabla14[[#This Row],[sin³ θ]]</f>
        <v>0.477235926516558</v>
      </c>
    </row>
    <row r="1597" customFormat="false" ht="15" hidden="false" customHeight="false" outlineLevel="0" collapsed="false">
      <c r="A1597" s="14" t="n">
        <f aca="false">A1596+0.001</f>
        <v>1.59499999999994</v>
      </c>
      <c r="B1597" s="14" t="n">
        <f aca="false">(SIN(0.5*'Parche Rectangular'!$C$9*'Parche Rectangular'!$C$12*COS(A1597))/COS(A1597))^2</f>
        <v>0.897079604398053</v>
      </c>
      <c r="C1597" s="14" t="n">
        <f aca="false">BESSELJ('Parche Rectangular'!$C$9*'Parche Rectangular'!$C$16*SIN(A1597),0)</f>
        <v>0.532429850518268</v>
      </c>
      <c r="D1597" s="14" t="n">
        <f aca="false">SIN(A1597)^3</f>
        <v>0.999121573538662</v>
      </c>
      <c r="E1597" s="14" t="n">
        <f aca="false">Tabla14[[#This Row],[( sin(0.5*k0*W*cos θ)/cos θ )²]]*Tabla14[[#This Row],[J0(k0*L*sin θ)]]*Tabla14[[#This Row],[sin³ θ]]</f>
        <v>0.477212395120485</v>
      </c>
    </row>
    <row r="1598" customFormat="false" ht="15" hidden="false" customHeight="false" outlineLevel="0" collapsed="false">
      <c r="A1598" s="14" t="n">
        <f aca="false">A1597+0.001</f>
        <v>1.59599999999994</v>
      </c>
      <c r="B1598" s="14" t="n">
        <f aca="false">(SIN(0.5*'Parche Rectangular'!$C$9*'Parche Rectangular'!$C$12*COS(A1598))/COS(A1598))^2</f>
        <v>0.89706635353429</v>
      </c>
      <c r="C1598" s="14" t="n">
        <f aca="false">BESSELJ('Parche Rectangular'!$C$9*'Parche Rectangular'!$C$16*SIN(A1598),0)</f>
        <v>0.532449819884535</v>
      </c>
      <c r="D1598" s="14" t="n">
        <f aca="false">SIN(A1598)^3</f>
        <v>0.999047515292429</v>
      </c>
      <c r="E1598" s="14" t="n">
        <f aca="false">Tabla14[[#This Row],[( sin(0.5*k0*W*cos θ)/cos θ )²]]*Tabla14[[#This Row],[J0(k0*L*sin θ)]]*Tabla14[[#This Row],[sin³ θ]]</f>
        <v>0.477187870883636</v>
      </c>
    </row>
    <row r="1599" customFormat="false" ht="15" hidden="false" customHeight="false" outlineLevel="0" collapsed="false">
      <c r="A1599" s="14" t="n">
        <f aca="false">A1598+0.001</f>
        <v>1.59699999999994</v>
      </c>
      <c r="B1599" s="14" t="n">
        <f aca="false">(SIN(0.5*'Parche Rectangular'!$C$9*'Parche Rectangular'!$C$12*COS(A1599))/COS(A1599))^2</f>
        <v>0.897052566907679</v>
      </c>
      <c r="C1599" s="14" t="n">
        <f aca="false">BESSELJ('Parche Rectangular'!$C$9*'Parche Rectangular'!$C$16*SIN(A1599),0)</f>
        <v>0.532470597217714</v>
      </c>
      <c r="D1599" s="14" t="n">
        <f aca="false">SIN(A1599)^3</f>
        <v>0.998970463714728</v>
      </c>
      <c r="E1599" s="14" t="n">
        <f aca="false">Tabla14[[#This Row],[( sin(0.5*k0*W*cos θ)/cos θ )²]]*Tabla14[[#This Row],[J0(k0*L*sin θ)]]*Tabla14[[#This Row],[sin³ θ]]</f>
        <v>0.477162353792746</v>
      </c>
    </row>
    <row r="1600" customFormat="false" ht="15" hidden="false" customHeight="false" outlineLevel="0" collapsed="false">
      <c r="A1600" s="14" t="n">
        <f aca="false">A1599+0.001</f>
        <v>1.59799999999993</v>
      </c>
      <c r="B1600" s="14" t="n">
        <f aca="false">(SIN(0.5*'Parche Rectangular'!$C$9*'Parche Rectangular'!$C$12*COS(A1600))/COS(A1600))^2</f>
        <v>0.89703824459313</v>
      </c>
      <c r="C1600" s="14" t="n">
        <f aca="false">BESSELJ('Parche Rectangular'!$C$9*'Parche Rectangular'!$C$16*SIN(A1600),0)</f>
        <v>0.532492182471457</v>
      </c>
      <c r="D1600" s="14" t="n">
        <f aca="false">SIN(A1600)^3</f>
        <v>0.99889041934482</v>
      </c>
      <c r="E1600" s="14" t="n">
        <f aca="false">Tabla14[[#This Row],[( sin(0.5*k0*W*cos θ)/cos θ )²]]*Tabla14[[#This Row],[J0(k0*L*sin θ)]]*Tabla14[[#This Row],[sin³ θ]]</f>
        <v>0.477135843834049</v>
      </c>
    </row>
    <row r="1601" customFormat="false" ht="15" hidden="false" customHeight="false" outlineLevel="0" collapsed="false">
      <c r="A1601" s="14" t="n">
        <f aca="false">A1600+0.001</f>
        <v>1.59899999999993</v>
      </c>
      <c r="B1601" s="14" t="n">
        <f aca="false">(SIN(0.5*'Parche Rectangular'!$C$9*'Parche Rectangular'!$C$12*COS(A1601))/COS(A1601))^2</f>
        <v>0.897023386668464</v>
      </c>
      <c r="C1601" s="14" t="n">
        <f aca="false">BESSELJ('Parche Rectangular'!$C$9*'Parche Rectangular'!$C$16*SIN(A1601),0)</f>
        <v>0.53251457559761</v>
      </c>
      <c r="D1601" s="14" t="n">
        <f aca="false">SIN(A1601)^3</f>
        <v>0.998807382742899</v>
      </c>
      <c r="E1601" s="14" t="n">
        <f aca="false">Tabla14[[#This Row],[( sin(0.5*k0*W*cos θ)/cos θ )²]]*Tabla14[[#This Row],[J0(k0*L*sin θ)]]*Tabla14[[#This Row],[sin³ θ]]</f>
        <v>0.477108340993295</v>
      </c>
    </row>
    <row r="1602" customFormat="false" ht="15" hidden="false" customHeight="false" outlineLevel="0" collapsed="false">
      <c r="A1602" s="14" t="n">
        <f aca="false">A1601+0.001</f>
        <v>1.59999999999993</v>
      </c>
      <c r="B1602" s="14" t="n">
        <f aca="false">(SIN(0.5*'Parche Rectangular'!$C$9*'Parche Rectangular'!$C$12*COS(A1602))/COS(A1602))^2</f>
        <v>0.897007993214409</v>
      </c>
      <c r="C1602" s="14" t="n">
        <f aca="false">BESSELJ('Parche Rectangular'!$C$9*'Parche Rectangular'!$C$16*SIN(A1602),0)</f>
        <v>0.532537776546213</v>
      </c>
      <c r="D1602" s="14" t="n">
        <f aca="false">SIN(A1602)^3</f>
        <v>0.998721354490095</v>
      </c>
      <c r="E1602" s="14" t="n">
        <f aca="false">Tabla14[[#This Row],[( sin(0.5*k0*W*cos θ)/cos θ )²]]*Tabla14[[#This Row],[J0(k0*L*sin θ)]]*Tabla14[[#This Row],[sin³ θ]]</f>
        <v>0.477079845255745</v>
      </c>
    </row>
    <row r="1603" customFormat="false" ht="15" hidden="false" customHeight="false" outlineLevel="0" collapsed="false">
      <c r="A1603" s="14" t="n">
        <f aca="false">A1602+0.001</f>
        <v>1.60099999999993</v>
      </c>
      <c r="B1603" s="14" t="n">
        <f aca="false">(SIN(0.5*'Parche Rectangular'!$C$9*'Parche Rectangular'!$C$12*COS(A1603))/COS(A1603))^2</f>
        <v>0.896992064314597</v>
      </c>
      <c r="C1603" s="14" t="n">
        <f aca="false">BESSELJ('Parche Rectangular'!$C$9*'Parche Rectangular'!$C$16*SIN(A1603),0)</f>
        <v>0.5325617852655</v>
      </c>
      <c r="D1603" s="14" t="n">
        <f aca="false">SIN(A1603)^3</f>
        <v>0.998632335188461</v>
      </c>
      <c r="E1603" s="14" t="n">
        <f aca="false">Tabla14[[#This Row],[( sin(0.5*k0*W*cos θ)/cos θ )²]]*Tabla14[[#This Row],[J0(k0*L*sin θ)]]*Tabla14[[#This Row],[sin³ θ]]</f>
        <v>0.477050356606183</v>
      </c>
    </row>
    <row r="1604" customFormat="false" ht="15" hidden="false" customHeight="false" outlineLevel="0" collapsed="false">
      <c r="A1604" s="14" t="n">
        <f aca="false">A1603+0.001</f>
        <v>1.60199999999993</v>
      </c>
      <c r="B1604" s="14" t="n">
        <f aca="false">(SIN(0.5*'Parche Rectangular'!$C$9*'Parche Rectangular'!$C$12*COS(A1604))/COS(A1604))^2</f>
        <v>0.89697560005557</v>
      </c>
      <c r="C1604" s="14" t="n">
        <f aca="false">BESSELJ('Parche Rectangular'!$C$9*'Parche Rectangular'!$C$16*SIN(A1604),0)</f>
        <v>0.532586601701896</v>
      </c>
      <c r="D1604" s="14" t="n">
        <f aca="false">SIN(A1604)^3</f>
        <v>0.998540325460977</v>
      </c>
      <c r="E1604" s="14" t="n">
        <f aca="false">Tabla14[[#This Row],[( sin(0.5*k0*W*cos θ)/cos θ )²]]*Tabla14[[#This Row],[J0(k0*L*sin θ)]]*Tabla14[[#This Row],[sin³ θ]]</f>
        <v>0.477019875028918</v>
      </c>
    </row>
    <row r="1605" customFormat="false" ht="15" hidden="false" customHeight="false" outlineLevel="0" collapsed="false">
      <c r="A1605" s="14" t="n">
        <f aca="false">A1604+0.001</f>
        <v>1.60299999999993</v>
      </c>
      <c r="B1605" s="14" t="n">
        <f aca="false">(SIN(0.5*'Parche Rectangular'!$C$9*'Parche Rectangular'!$C$12*COS(A1605))/COS(A1605))^2</f>
        <v>0.896958600526775</v>
      </c>
      <c r="C1605" s="14" t="n">
        <f aca="false">BESSELJ('Parche Rectangular'!$C$9*'Parche Rectangular'!$C$16*SIN(A1605),0)</f>
        <v>0.53261222580002</v>
      </c>
      <c r="D1605" s="14" t="n">
        <f aca="false">SIN(A1605)^3</f>
        <v>0.998445325951535</v>
      </c>
      <c r="E1605" s="14" t="n">
        <f aca="false">Tabla14[[#This Row],[( sin(0.5*k0*W*cos θ)/cos θ )²]]*Tabla14[[#This Row],[J0(k0*L*sin θ)]]*Tabla14[[#This Row],[sin³ θ]]</f>
        <v>0.476988400507794</v>
      </c>
    </row>
    <row r="1606" customFormat="false" ht="15" hidden="false" customHeight="false" outlineLevel="0" collapsed="false">
      <c r="A1606" s="14" t="n">
        <f aca="false">A1605+0.001</f>
        <v>1.60399999999993</v>
      </c>
      <c r="B1606" s="14" t="n">
        <f aca="false">(SIN(0.5*'Parche Rectangular'!$C$9*'Parche Rectangular'!$C$12*COS(A1606))/COS(A1606))^2</f>
        <v>0.896941065820562</v>
      </c>
      <c r="C1606" s="14" t="n">
        <f aca="false">BESSELJ('Parche Rectangular'!$C$9*'Parche Rectangular'!$C$16*SIN(A1606),0)</f>
        <v>0.532638657502681</v>
      </c>
      <c r="D1606" s="14" t="n">
        <f aca="false">SIN(A1606)^3</f>
        <v>0.998347337324941</v>
      </c>
      <c r="E1606" s="14" t="n">
        <f aca="false">Tabla14[[#This Row],[( sin(0.5*k0*W*cos θ)/cos θ )²]]*Tabla14[[#This Row],[J0(k0*L*sin θ)]]*Tabla14[[#This Row],[sin³ θ]]</f>
        <v>0.476955933026189</v>
      </c>
    </row>
    <row r="1607" customFormat="false" ht="15" hidden="false" customHeight="false" outlineLevel="0" collapsed="false">
      <c r="A1607" s="14" t="n">
        <f aca="false">A1606+0.001</f>
        <v>1.60499999999993</v>
      </c>
      <c r="B1607" s="14" t="n">
        <f aca="false">(SIN(0.5*'Parche Rectangular'!$C$9*'Parche Rectangular'!$C$12*COS(A1607))/COS(A1607))^2</f>
        <v>0.896922996032187</v>
      </c>
      <c r="C1607" s="14" t="n">
        <f aca="false">BESSELJ('Parche Rectangular'!$C$9*'Parche Rectangular'!$C$16*SIN(A1607),0)</f>
        <v>0.532665896750881</v>
      </c>
      <c r="D1607" s="14" t="n">
        <f aca="false">SIN(A1607)^3</f>
        <v>0.998246360266904</v>
      </c>
      <c r="E1607" s="14" t="n">
        <f aca="false">Tabla14[[#This Row],[( sin(0.5*k0*W*cos θ)/cos θ )²]]*Tabla14[[#This Row],[J0(k0*L*sin θ)]]*Tabla14[[#This Row],[sin³ θ]]</f>
        <v>0.476922472567029</v>
      </c>
    </row>
    <row r="1608" customFormat="false" ht="15" hidden="false" customHeight="false" outlineLevel="0" collapsed="false">
      <c r="A1608" s="14" t="n">
        <f aca="false">A1607+0.001</f>
        <v>1.60599999999993</v>
      </c>
      <c r="B1608" s="14" t="n">
        <f aca="false">(SIN(0.5*'Parche Rectangular'!$C$9*'Parche Rectangular'!$C$12*COS(A1608))/COS(A1608))^2</f>
        <v>0.896904391259807</v>
      </c>
      <c r="C1608" s="14" t="n">
        <f aca="false">BESSELJ('Parche Rectangular'!$C$9*'Parche Rectangular'!$C$16*SIN(A1608),0)</f>
        <v>0.532693943483814</v>
      </c>
      <c r="D1608" s="14" t="n">
        <f aca="false">SIN(A1608)^3</f>
        <v>0.998142395484035</v>
      </c>
      <c r="E1608" s="14" t="n">
        <f aca="false">Tabla14[[#This Row],[( sin(0.5*k0*W*cos θ)/cos θ )²]]*Tabla14[[#This Row],[J0(k0*L*sin θ)]]*Tabla14[[#This Row],[sin³ θ]]</f>
        <v>0.476888019112787</v>
      </c>
    </row>
    <row r="1609" customFormat="false" ht="15" hidden="false" customHeight="false" outlineLevel="0" collapsed="false">
      <c r="A1609" s="14" t="n">
        <f aca="false">A1608+0.001</f>
        <v>1.60699999999993</v>
      </c>
      <c r="B1609" s="14" t="n">
        <f aca="false">(SIN(0.5*'Parche Rectangular'!$C$9*'Parche Rectangular'!$C$12*COS(A1609))/COS(A1609))^2</f>
        <v>0.896885251604485</v>
      </c>
      <c r="C1609" s="14" t="n">
        <f aca="false">BESSELJ('Parche Rectangular'!$C$9*'Parche Rectangular'!$C$16*SIN(A1609),0)</f>
        <v>0.532722797638863</v>
      </c>
      <c r="D1609" s="14" t="n">
        <f aca="false">SIN(A1609)^3</f>
        <v>0.998035443703835</v>
      </c>
      <c r="E1609" s="14" t="n">
        <f aca="false">Tabla14[[#This Row],[( sin(0.5*k0*W*cos θ)/cos θ )²]]*Tabla14[[#This Row],[J0(k0*L*sin θ)]]*Tabla14[[#This Row],[sin³ θ]]</f>
        <v>0.476852572645495</v>
      </c>
    </row>
    <row r="1610" customFormat="false" ht="15" hidden="false" customHeight="false" outlineLevel="0" collapsed="false">
      <c r="A1610" s="14" t="n">
        <f aca="false">A1609+0.001</f>
        <v>1.60799999999993</v>
      </c>
      <c r="B1610" s="14" t="n">
        <f aca="false">(SIN(0.5*'Parche Rectangular'!$C$9*'Parche Rectangular'!$C$12*COS(A1610))/COS(A1610))^2</f>
        <v>0.896865577170181</v>
      </c>
      <c r="C1610" s="14" t="n">
        <f aca="false">BESSELJ('Parche Rectangular'!$C$9*'Parche Rectangular'!$C$16*SIN(A1610),0)</f>
        <v>0.5327524591516</v>
      </c>
      <c r="D1610" s="14" t="n">
        <f aca="false">SIN(A1610)^3</f>
        <v>0.997925505674693</v>
      </c>
      <c r="E1610" s="14" t="n">
        <f aca="false">Tabla14[[#This Row],[( sin(0.5*k0*W*cos θ)/cos θ )²]]*Tabla14[[#This Row],[J0(k0*L*sin θ)]]*Tabla14[[#This Row],[sin³ θ]]</f>
        <v>0.47681613314675</v>
      </c>
    </row>
    <row r="1611" customFormat="false" ht="15" hidden="false" customHeight="false" outlineLevel="0" collapsed="false">
      <c r="A1611" s="14" t="n">
        <f aca="false">A1610+0.001</f>
        <v>1.60899999999993</v>
      </c>
      <c r="B1611" s="14" t="n">
        <f aca="false">(SIN(0.5*'Parche Rectangular'!$C$9*'Parche Rectangular'!$C$12*COS(A1611))/COS(A1611))^2</f>
        <v>0.896845368063759</v>
      </c>
      <c r="C1611" s="14" t="n">
        <f aca="false">BESSELJ('Parche Rectangular'!$C$9*'Parche Rectangular'!$C$16*SIN(A1611),0)</f>
        <v>0.532782927955791</v>
      </c>
      <c r="D1611" s="14" t="n">
        <f aca="false">SIN(A1611)^3</f>
        <v>0.997812582165879</v>
      </c>
      <c r="E1611" s="14" t="n">
        <f aca="false">Tabla14[[#This Row],[( sin(0.5*k0*W*cos θ)/cos θ )²]]*Tabla14[[#This Row],[J0(k0*L*sin θ)]]*Tabla14[[#This Row],[sin³ θ]]</f>
        <v>0.476778700597718</v>
      </c>
    </row>
    <row r="1612" customFormat="false" ht="15" hidden="false" customHeight="false" outlineLevel="0" collapsed="false">
      <c r="A1612" s="14" t="n">
        <f aca="false">A1611+0.001</f>
        <v>1.60999999999993</v>
      </c>
      <c r="B1612" s="14" t="n">
        <f aca="false">(SIN(0.5*'Parche Rectangular'!$C$9*'Parche Rectangular'!$C$12*COS(A1612))/COS(A1612))^2</f>
        <v>0.896824624394981</v>
      </c>
      <c r="C1612" s="14" t="n">
        <f aca="false">BESSELJ('Parche Rectangular'!$C$9*'Parche Rectangular'!$C$16*SIN(A1612),0)</f>
        <v>0.532814203983387</v>
      </c>
      <c r="D1612" s="14" t="n">
        <f aca="false">SIN(A1612)^3</f>
        <v>0.997696673967535</v>
      </c>
      <c r="E1612" s="14" t="n">
        <f aca="false">Tabla14[[#This Row],[( sin(0.5*k0*W*cos θ)/cos θ )²]]*Tabla14[[#This Row],[J0(k0*L*sin θ)]]*Tabla14[[#This Row],[sin³ θ]]</f>
        <v>0.476740274979144</v>
      </c>
    </row>
    <row r="1613" customFormat="false" ht="15" hidden="false" customHeight="false" outlineLevel="0" collapsed="false">
      <c r="A1613" s="14" t="n">
        <f aca="false">A1612+0.001</f>
        <v>1.61099999999993</v>
      </c>
      <c r="B1613" s="14" t="n">
        <f aca="false">(SIN(0.5*'Parche Rectangular'!$C$9*'Parche Rectangular'!$C$12*COS(A1613))/COS(A1613))^2</f>
        <v>0.896803346276508</v>
      </c>
      <c r="C1613" s="14" t="n">
        <f aca="false">BESSELJ('Parche Rectangular'!$C$9*'Parche Rectangular'!$C$16*SIN(A1613),0)</f>
        <v>0.532846287164531</v>
      </c>
      <c r="D1613" s="14" t="n">
        <f aca="false">SIN(A1613)^3</f>
        <v>0.997577781890669</v>
      </c>
      <c r="E1613" s="14" t="n">
        <f aca="false">Tabla14[[#This Row],[( sin(0.5*k0*W*cos θ)/cos θ )²]]*Tabla14[[#This Row],[J0(k0*L*sin θ)]]*Tabla14[[#This Row],[sin³ θ]]</f>
        <v>0.476700856271357</v>
      </c>
    </row>
    <row r="1614" customFormat="false" ht="15" hidden="false" customHeight="false" outlineLevel="0" collapsed="false">
      <c r="A1614" s="14" t="n">
        <f aca="false">A1613+0.001</f>
        <v>1.61199999999993</v>
      </c>
      <c r="B1614" s="14" t="n">
        <f aca="false">(SIN(0.5*'Parche Rectangular'!$C$9*'Parche Rectangular'!$C$12*COS(A1614))/COS(A1614))^2</f>
        <v>0.896781533823898</v>
      </c>
      <c r="C1614" s="14" t="n">
        <f aca="false">BESSELJ('Parche Rectangular'!$C$9*'Parche Rectangular'!$C$16*SIN(A1614),0)</f>
        <v>0.532879177427552</v>
      </c>
      <c r="D1614" s="14" t="n">
        <f aca="false">SIN(A1614)^3</f>
        <v>0.997455906767152</v>
      </c>
      <c r="E1614" s="14" t="n">
        <f aca="false">Tabla14[[#This Row],[( sin(0.5*k0*W*cos θ)/cos θ )²]]*Tabla14[[#This Row],[J0(k0*L*sin θ)]]*Tabla14[[#This Row],[sin³ θ]]</f>
        <v>0.47666044445428</v>
      </c>
    </row>
    <row r="1615" customFormat="false" ht="15" hidden="false" customHeight="false" outlineLevel="0" collapsed="false">
      <c r="A1615" s="14" t="n">
        <f aca="false">A1614+0.001</f>
        <v>1.61299999999993</v>
      </c>
      <c r="B1615" s="14" t="n">
        <f aca="false">(SIN(0.5*'Parche Rectangular'!$C$9*'Parche Rectangular'!$C$12*COS(A1615))/COS(A1615))^2</f>
        <v>0.896759187155607</v>
      </c>
      <c r="C1615" s="14" t="n">
        <f aca="false">BESSELJ('Parche Rectangular'!$C$9*'Parche Rectangular'!$C$16*SIN(A1615),0)</f>
        <v>0.532912874698969</v>
      </c>
      <c r="D1615" s="14" t="n">
        <f aca="false">SIN(A1615)^3</f>
        <v>0.997331049449703</v>
      </c>
      <c r="E1615" s="14" t="n">
        <f aca="false">Tabla14[[#This Row],[( sin(0.5*k0*W*cos θ)/cos θ )²]]*Tabla14[[#This Row],[J0(k0*L*sin θ)]]*Tabla14[[#This Row],[sin³ θ]]</f>
        <v>0.476619039507436</v>
      </c>
    </row>
    <row r="1616" customFormat="false" ht="15" hidden="false" customHeight="false" outlineLevel="0" collapsed="false">
      <c r="A1616" s="14" t="n">
        <f aca="false">A1615+0.001</f>
        <v>1.61399999999993</v>
      </c>
      <c r="B1616" s="14" t="n">
        <f aca="false">(SIN(0.5*'Parche Rectangular'!$C$9*'Parche Rectangular'!$C$12*COS(A1616))/COS(A1616))^2</f>
        <v>0.896736306392986</v>
      </c>
      <c r="C1616" s="14" t="n">
        <f aca="false">BESSELJ('Parche Rectangular'!$C$9*'Parche Rectangular'!$C$16*SIN(A1616),0)</f>
        <v>0.532947378903485</v>
      </c>
      <c r="D1616" s="14" t="n">
        <f aca="false">SIN(A1616)^3</f>
        <v>0.997203210811889</v>
      </c>
      <c r="E1616" s="14" t="n">
        <f aca="false">Tabla14[[#This Row],[( sin(0.5*k0*W*cos θ)/cos θ )²]]*Tabla14[[#This Row],[J0(k0*L*sin θ)]]*Tabla14[[#This Row],[sin³ θ]]</f>
        <v>0.476576641409957</v>
      </c>
    </row>
    <row r="1617" customFormat="false" ht="15" hidden="false" customHeight="false" outlineLevel="0" collapsed="false">
      <c r="A1617" s="14" t="n">
        <f aca="false">A1616+0.001</f>
        <v>1.61499999999993</v>
      </c>
      <c r="B1617" s="14" t="n">
        <f aca="false">(SIN(0.5*'Parche Rectangular'!$C$9*'Parche Rectangular'!$C$12*COS(A1617))/COS(A1617))^2</f>
        <v>0.89671289166028</v>
      </c>
      <c r="C1617" s="14" t="n">
        <f aca="false">BESSELJ('Parche Rectangular'!$C$9*'Parche Rectangular'!$C$16*SIN(A1617),0)</f>
        <v>0.532982689963993</v>
      </c>
      <c r="D1617" s="14" t="n">
        <f aca="false">SIN(A1617)^3</f>
        <v>0.997072391748111</v>
      </c>
      <c r="E1617" s="14" t="n">
        <f aca="false">Tabla14[[#This Row],[( sin(0.5*k0*W*cos θ)/cos θ )²]]*Tabla14[[#This Row],[J0(k0*L*sin θ)]]*Tabla14[[#This Row],[sin³ θ]]</f>
        <v>0.47653325014059</v>
      </c>
    </row>
    <row r="1618" customFormat="false" ht="15" hidden="false" customHeight="false" outlineLevel="0" collapsed="false">
      <c r="A1618" s="14" t="n">
        <f aca="false">A1617+0.001</f>
        <v>1.61599999999993</v>
      </c>
      <c r="B1618" s="14" t="n">
        <f aca="false">(SIN(0.5*'Parche Rectangular'!$C$9*'Parche Rectangular'!$C$12*COS(A1618))/COS(A1618))^2</f>
        <v>0.896688943084628</v>
      </c>
      <c r="C1618" s="14" t="n">
        <f aca="false">BESSELJ('Parche Rectangular'!$C$9*'Parche Rectangular'!$C$16*SIN(A1618),0)</f>
        <v>0.533018807801571</v>
      </c>
      <c r="D1618" s="14" t="n">
        <f aca="false">SIN(A1618)^3</f>
        <v>0.996938593173604</v>
      </c>
      <c r="E1618" s="14" t="n">
        <f aca="false">Tabla14[[#This Row],[( sin(0.5*k0*W*cos θ)/cos θ )²]]*Tabla14[[#This Row],[J0(k0*L*sin θ)]]*Tabla14[[#This Row],[sin³ θ]]</f>
        <v>0.476488865677709</v>
      </c>
    </row>
    <row r="1619" customFormat="false" ht="15" hidden="false" customHeight="false" outlineLevel="0" collapsed="false">
      <c r="A1619" s="14" t="n">
        <f aca="false">A1618+0.001</f>
        <v>1.61699999999993</v>
      </c>
      <c r="B1619" s="14" t="n">
        <f aca="false">(SIN(0.5*'Parche Rectangular'!$C$9*'Parche Rectangular'!$C$12*COS(A1619))/COS(A1619))^2</f>
        <v>0.896664460796061</v>
      </c>
      <c r="C1619" s="14" t="n">
        <f aca="false">BESSELJ('Parche Rectangular'!$C$9*'Parche Rectangular'!$C$16*SIN(A1619),0)</f>
        <v>0.533055732335482</v>
      </c>
      <c r="D1619" s="14" t="n">
        <f aca="false">SIN(A1619)^3</f>
        <v>0.99680181602442</v>
      </c>
      <c r="E1619" s="14" t="n">
        <f aca="false">Tabla14[[#This Row],[( sin(0.5*k0*W*cos θ)/cos θ )²]]*Tabla14[[#This Row],[J0(k0*L*sin θ)]]*Tabla14[[#This Row],[sin³ θ]]</f>
        <v>0.476443487999318</v>
      </c>
    </row>
    <row r="1620" customFormat="false" ht="15" hidden="false" customHeight="false" outlineLevel="0" collapsed="false">
      <c r="A1620" s="14" t="n">
        <f aca="false">A1619+0.001</f>
        <v>1.61799999999993</v>
      </c>
      <c r="B1620" s="14" t="n">
        <f aca="false">(SIN(0.5*'Parche Rectangular'!$C$9*'Parche Rectangular'!$C$12*COS(A1620))/COS(A1620))^2</f>
        <v>0.896639444927503</v>
      </c>
      <c r="C1620" s="14" t="n">
        <f aca="false">BESSELJ('Parche Rectangular'!$C$9*'Parche Rectangular'!$C$16*SIN(A1620),0)</f>
        <v>0.533093463483175</v>
      </c>
      <c r="D1620" s="14" t="n">
        <f aca="false">SIN(A1620)^3</f>
        <v>0.996662061257426</v>
      </c>
      <c r="E1620" s="14" t="n">
        <f aca="false">Tabla14[[#This Row],[( sin(0.5*k0*W*cos θ)/cos θ )²]]*Tabla14[[#This Row],[J0(k0*L*sin θ)]]*Tabla14[[#This Row],[sin³ θ]]</f>
        <v>0.476397117083065</v>
      </c>
    </row>
    <row r="1621" customFormat="false" ht="15" hidden="false" customHeight="false" outlineLevel="0" collapsed="false">
      <c r="A1621" s="14" t="n">
        <f aca="false">A1620+0.001</f>
        <v>1.61899999999993</v>
      </c>
      <c r="B1621" s="14" t="n">
        <f aca="false">(SIN(0.5*'Parche Rectangular'!$C$9*'Parche Rectangular'!$C$12*COS(A1621))/COS(A1621))^2</f>
        <v>0.896613895614765</v>
      </c>
      <c r="C1621" s="14" t="n">
        <f aca="false">BESSELJ('Parche Rectangular'!$C$9*'Parche Rectangular'!$C$16*SIN(A1621),0)</f>
        <v>0.533132001160282</v>
      </c>
      <c r="D1621" s="14" t="n">
        <f aca="false">SIN(A1621)^3</f>
        <v>0.996519329850295</v>
      </c>
      <c r="E1621" s="14" t="n">
        <f aca="false">Tabla14[[#This Row],[( sin(0.5*k0*W*cos θ)/cos θ )²]]*Tabla14[[#This Row],[J0(k0*L*sin θ)]]*Tabla14[[#This Row],[sin³ θ]]</f>
        <v>0.476349752906248</v>
      </c>
    </row>
    <row r="1622" customFormat="false" ht="15" hidden="false" customHeight="false" outlineLevel="0" collapsed="false">
      <c r="A1622" s="14" t="n">
        <f aca="false">A1621+0.001</f>
        <v>1.61999999999993</v>
      </c>
      <c r="B1622" s="14" t="n">
        <f aca="false">(SIN(0.5*'Parche Rectangular'!$C$9*'Parche Rectangular'!$C$12*COS(A1622))/COS(A1622))^2</f>
        <v>0.896587812996551</v>
      </c>
      <c r="C1622" s="14" t="n">
        <f aca="false">BESSELJ('Parche Rectangular'!$C$9*'Parche Rectangular'!$C$16*SIN(A1622),0)</f>
        <v>0.533171345280621</v>
      </c>
      <c r="D1622" s="14" t="n">
        <f aca="false">SIN(A1622)^3</f>
        <v>0.996373622801495</v>
      </c>
      <c r="E1622" s="14" t="n">
        <f aca="false">Tabla14[[#This Row],[( sin(0.5*k0*W*cos θ)/cos θ )²]]*Tabla14[[#This Row],[J0(k0*L*sin θ)]]*Tabla14[[#This Row],[sin³ θ]]</f>
        <v>0.476301395445826</v>
      </c>
    </row>
    <row r="1623" customFormat="false" ht="15" hidden="false" customHeight="false" outlineLevel="0" collapsed="false">
      <c r="A1623" s="14" t="n">
        <f aca="false">A1622+0.001</f>
        <v>1.62099999999993</v>
      </c>
      <c r="B1623" s="14" t="n">
        <f aca="false">(SIN(0.5*'Parche Rectangular'!$C$9*'Parche Rectangular'!$C$12*COS(A1623))/COS(A1623))^2</f>
        <v>0.896561197214448</v>
      </c>
      <c r="C1623" s="14" t="n">
        <f aca="false">BESSELJ('Parche Rectangular'!$C$9*'Parche Rectangular'!$C$16*SIN(A1623),0)</f>
        <v>0.533211495756191</v>
      </c>
      <c r="D1623" s="14" t="n">
        <f aca="false">SIN(A1623)^3</f>
        <v>0.996224941130283</v>
      </c>
      <c r="E1623" s="14" t="n">
        <f aca="false">Tabla14[[#This Row],[( sin(0.5*k0*W*cos θ)/cos θ )²]]*Tabla14[[#This Row],[J0(k0*L*sin θ)]]*Tabla14[[#This Row],[sin³ θ]]</f>
        <v>0.476252044678423</v>
      </c>
    </row>
    <row r="1624" customFormat="false" ht="15" hidden="false" customHeight="false" outlineLevel="0" collapsed="false">
      <c r="A1624" s="14" t="n">
        <f aca="false">A1623+0.001</f>
        <v>1.62199999999993</v>
      </c>
      <c r="B1624" s="14" t="n">
        <f aca="false">(SIN(0.5*'Parche Rectangular'!$C$9*'Parche Rectangular'!$C$12*COS(A1624))/COS(A1624))^2</f>
        <v>0.896534048412932</v>
      </c>
      <c r="C1624" s="14" t="n">
        <f aca="false">BESSELJ('Parche Rectangular'!$C$9*'Parche Rectangular'!$C$16*SIN(A1624),0)</f>
        <v>0.533252452497175</v>
      </c>
      <c r="D1624" s="14" t="n">
        <f aca="false">SIN(A1624)^3</f>
        <v>0.996073285876692</v>
      </c>
      <c r="E1624" s="14" t="n">
        <f aca="false">Tabla14[[#This Row],[( sin(0.5*k0*W*cos θ)/cos θ )²]]*Tabla14[[#This Row],[J0(k0*L*sin θ)]]*Tabla14[[#This Row],[sin³ θ]]</f>
        <v>0.476201700580346</v>
      </c>
    </row>
    <row r="1625" customFormat="false" ht="15" hidden="false" customHeight="false" outlineLevel="0" collapsed="false">
      <c r="A1625" s="14" t="n">
        <f aca="false">A1624+0.001</f>
        <v>1.62299999999993</v>
      </c>
      <c r="B1625" s="14" t="n">
        <f aca="false">(SIN(0.5*'Parche Rectangular'!$C$9*'Parche Rectangular'!$C$12*COS(A1625))/COS(A1625))^2</f>
        <v>0.896506366739365</v>
      </c>
      <c r="C1625" s="14" t="n">
        <f aca="false">BESSELJ('Parche Rectangular'!$C$9*'Parche Rectangular'!$C$16*SIN(A1625),0)</f>
        <v>0.533294215411938</v>
      </c>
      <c r="D1625" s="14" t="n">
        <f aca="false">SIN(A1625)^3</f>
        <v>0.995918658101528</v>
      </c>
      <c r="E1625" s="14" t="n">
        <f aca="false">Tabla14[[#This Row],[( sin(0.5*k0*W*cos θ)/cos θ )²]]*Tabla14[[#This Row],[J0(k0*L*sin θ)]]*Tabla14[[#This Row],[sin³ θ]]</f>
        <v>0.476150363127586</v>
      </c>
    </row>
    <row r="1626" customFormat="false" ht="15" hidden="false" customHeight="false" outlineLevel="0" collapsed="false">
      <c r="A1626" s="14" t="n">
        <f aca="false">A1625+0.001</f>
        <v>1.62399999999993</v>
      </c>
      <c r="B1626" s="14" t="n">
        <f aca="false">(SIN(0.5*'Parche Rectangular'!$C$9*'Parche Rectangular'!$C$12*COS(A1626))/COS(A1626))^2</f>
        <v>0.896478152343992</v>
      </c>
      <c r="C1626" s="14" t="n">
        <f aca="false">BESSELJ('Parche Rectangular'!$C$9*'Parche Rectangular'!$C$16*SIN(A1626),0)</f>
        <v>0.533336784407025</v>
      </c>
      <c r="D1626" s="14" t="n">
        <f aca="false">SIN(A1626)^3</f>
        <v>0.995761058886357</v>
      </c>
      <c r="E1626" s="14" t="n">
        <f aca="false">Tabla14[[#This Row],[( sin(0.5*k0*W*cos θ)/cos θ )²]]*Tabla14[[#This Row],[J0(k0*L*sin θ)]]*Tabla14[[#This Row],[sin³ θ]]</f>
        <v>0.476098032295833</v>
      </c>
    </row>
    <row r="1627" customFormat="false" ht="15" hidden="false" customHeight="false" outlineLevel="0" collapsed="false">
      <c r="A1627" s="14" t="n">
        <f aca="false">A1626+0.001</f>
        <v>1.62499999999993</v>
      </c>
      <c r="B1627" s="14" t="n">
        <f aca="false">(SIN(0.5*'Parche Rectangular'!$C$9*'Parche Rectangular'!$C$12*COS(A1627))/COS(A1627))^2</f>
        <v>0.896449405379939</v>
      </c>
      <c r="C1627" s="14" t="n">
        <f aca="false">BESSELJ('Parche Rectangular'!$C$9*'Parche Rectangular'!$C$16*SIN(A1627),0)</f>
        <v>0.533380159387163</v>
      </c>
      <c r="D1627" s="14" t="n">
        <f aca="false">SIN(A1627)^3</f>
        <v>0.995600489333495</v>
      </c>
      <c r="E1627" s="14" t="n">
        <f aca="false">Tabla14[[#This Row],[( sin(0.5*k0*W*cos θ)/cos θ )²]]*Tabla14[[#This Row],[J0(k0*L*sin θ)]]*Tabla14[[#This Row],[sin³ θ]]</f>
        <v>0.476044708060486</v>
      </c>
    </row>
    <row r="1628" customFormat="false" ht="15" hidden="false" customHeight="false" outlineLevel="0" collapsed="false">
      <c r="A1628" s="14" t="n">
        <f aca="false">A1627+0.001</f>
        <v>1.62599999999993</v>
      </c>
      <c r="B1628" s="14" t="n">
        <f aca="false">(SIN(0.5*'Parche Rectangular'!$C$9*'Parche Rectangular'!$C$12*COS(A1628))/COS(A1628))^2</f>
        <v>0.896420126003217</v>
      </c>
      <c r="C1628" s="14" t="n">
        <f aca="false">BESSELJ('Parche Rectangular'!$C$9*'Parche Rectangular'!$C$16*SIN(A1628),0)</f>
        <v>0.533424340255258</v>
      </c>
      <c r="D1628" s="14" t="n">
        <f aca="false">SIN(A1628)^3</f>
        <v>0.995436950566</v>
      </c>
      <c r="E1628" s="14" t="n">
        <f aca="false">Tabla14[[#This Row],[( sin(0.5*k0*W*cos θ)/cos θ )²]]*Tabla14[[#This Row],[J0(k0*L*sin θ)]]*Tabla14[[#This Row],[sin³ θ]]</f>
        <v>0.475990390396658</v>
      </c>
    </row>
    <row r="1629" customFormat="false" ht="15" hidden="false" customHeight="false" outlineLevel="0" collapsed="false">
      <c r="A1629" s="14" t="n">
        <f aca="false">A1628+0.001</f>
        <v>1.62699999999993</v>
      </c>
      <c r="B1629" s="14" t="n">
        <f aca="false">(SIN(0.5*'Parche Rectangular'!$C$9*'Parche Rectangular'!$C$12*COS(A1629))/COS(A1629))^2</f>
        <v>0.896390314372713</v>
      </c>
      <c r="C1629" s="14" t="n">
        <f aca="false">BESSELJ('Parche Rectangular'!$C$9*'Parche Rectangular'!$C$16*SIN(A1629),0)</f>
        <v>0.533469326912396</v>
      </c>
      <c r="D1629" s="14" t="n">
        <f aca="false">SIN(A1629)^3</f>
        <v>0.995270443727661</v>
      </c>
      <c r="E1629" s="14" t="n">
        <f aca="false">Tabla14[[#This Row],[( sin(0.5*k0*W*cos θ)/cos θ )²]]*Tabla14[[#This Row],[J0(k0*L*sin θ)]]*Tabla14[[#This Row],[sin³ θ]]</f>
        <v>0.475935079279194</v>
      </c>
    </row>
    <row r="1630" customFormat="false" ht="15" hidden="false" customHeight="false" outlineLevel="0" collapsed="false">
      <c r="A1630" s="14" t="n">
        <f aca="false">A1629+0.001</f>
        <v>1.62799999999993</v>
      </c>
      <c r="B1630" s="14" t="n">
        <f aca="false">(SIN(0.5*'Parche Rectangular'!$C$9*'Parche Rectangular'!$C$12*COS(A1630))/COS(A1630))^2</f>
        <v>0.896359970650194</v>
      </c>
      <c r="C1630" s="14" t="n">
        <f aca="false">BESSELJ('Parche Rectangular'!$C$9*'Parche Rectangular'!$C$16*SIN(A1630),0)</f>
        <v>0.533515119257841</v>
      </c>
      <c r="D1630" s="14" t="n">
        <f aca="false">SIN(A1630)^3</f>
        <v>0.99510096998299</v>
      </c>
      <c r="E1630" s="14" t="n">
        <f aca="false">Tabla14[[#This Row],[( sin(0.5*k0*W*cos θ)/cos θ )²]]*Tabla14[[#This Row],[J0(k0*L*sin θ)]]*Tabla14[[#This Row],[sin³ θ]]</f>
        <v>0.475878774682674</v>
      </c>
    </row>
    <row r="1631" customFormat="false" ht="15" hidden="false" customHeight="false" outlineLevel="0" collapsed="false">
      <c r="A1631" s="14" t="n">
        <f aca="false">A1630+0.001</f>
        <v>1.62899999999993</v>
      </c>
      <c r="B1631" s="14" t="n">
        <f aca="false">(SIN(0.5*'Parche Rectangular'!$C$9*'Parche Rectangular'!$C$12*COS(A1631))/COS(A1631))^2</f>
        <v>0.896329095000306</v>
      </c>
      <c r="C1631" s="14" t="n">
        <f aca="false">BESSELJ('Parche Rectangular'!$C$9*'Parche Rectangular'!$C$16*SIN(A1631),0)</f>
        <v>0.533561717189035</v>
      </c>
      <c r="D1631" s="14" t="n">
        <f aca="false">SIN(A1631)^3</f>
        <v>0.994928530517211</v>
      </c>
      <c r="E1631" s="14" t="n">
        <f aca="false">Tabla14[[#This Row],[( sin(0.5*k0*W*cos θ)/cos θ )²]]*Tabla14[[#This Row],[J0(k0*L*sin θ)]]*Tabla14[[#This Row],[sin³ θ]]</f>
        <v>0.47582147658143</v>
      </c>
    </row>
    <row r="1632" customFormat="false" ht="15" hidden="false" customHeight="false" outlineLevel="0" collapsed="false">
      <c r="A1632" s="14" t="n">
        <f aca="false">A1631+0.001</f>
        <v>1.62999999999993</v>
      </c>
      <c r="B1632" s="14" t="n">
        <f aca="false">(SIN(0.5*'Parche Rectangular'!$C$9*'Parche Rectangular'!$C$12*COS(A1632))/COS(A1632))^2</f>
        <v>0.896297687590568</v>
      </c>
      <c r="C1632" s="14" t="n">
        <f aca="false">BESSELJ('Parche Rectangular'!$C$9*'Parche Rectangular'!$C$16*SIN(A1632),0)</f>
        <v>0.533609120601597</v>
      </c>
      <c r="D1632" s="14" t="n">
        <f aca="false">SIN(A1632)^3</f>
        <v>0.994753126536247</v>
      </c>
      <c r="E1632" s="14" t="n">
        <f aca="false">Tabla14[[#This Row],[( sin(0.5*k0*W*cos θ)/cos θ )²]]*Tabla14[[#This Row],[J0(k0*L*sin θ)]]*Tabla14[[#This Row],[sin³ θ]]</f>
        <v>0.475763184949553</v>
      </c>
    </row>
    <row r="1633" customFormat="false" ht="15" hidden="false" customHeight="false" outlineLevel="0" collapsed="false">
      <c r="A1633" s="14" t="n">
        <f aca="false">A1632+0.001</f>
        <v>1.63099999999993</v>
      </c>
      <c r="B1633" s="14" t="n">
        <f aca="false">(SIN(0.5*'Parche Rectangular'!$C$9*'Parche Rectangular'!$C$12*COS(A1633))/COS(A1633))^2</f>
        <v>0.896265748591374</v>
      </c>
      <c r="C1633" s="14" t="n">
        <f aca="false">BESSELJ('Parche Rectangular'!$C$9*'Parche Rectangular'!$C$16*SIN(A1633),0)</f>
        <v>0.533657329389323</v>
      </c>
      <c r="D1633" s="14" t="n">
        <f aca="false">SIN(A1633)^3</f>
        <v>0.994574759266714</v>
      </c>
      <c r="E1633" s="14" t="n">
        <f aca="false">Tabla14[[#This Row],[( sin(0.5*k0*W*cos θ)/cos θ )²]]*Tabla14[[#This Row],[J0(k0*L*sin θ)]]*Tabla14[[#This Row],[sin³ θ]]</f>
        <v>0.475703899760903</v>
      </c>
    </row>
    <row r="1634" customFormat="false" ht="15" hidden="false" customHeight="false" outlineLevel="0" collapsed="false">
      <c r="A1634" s="14" t="n">
        <f aca="false">A1633+0.001</f>
        <v>1.63199999999993</v>
      </c>
      <c r="B1634" s="14" t="n">
        <f aca="false">(SIN(0.5*'Parche Rectangular'!$C$9*'Parche Rectangular'!$C$12*COS(A1634))/COS(A1634))^2</f>
        <v>0.896233278175992</v>
      </c>
      <c r="C1634" s="14" t="n">
        <f aca="false">BESSELJ('Parche Rectangular'!$C$9*'Parche Rectangular'!$C$16*SIN(A1634),0)</f>
        <v>0.533706343444183</v>
      </c>
      <c r="D1634" s="14" t="n">
        <f aca="false">SIN(A1634)^3</f>
        <v>0.994393429955907</v>
      </c>
      <c r="E1634" s="14" t="n">
        <f aca="false">Tabla14[[#This Row],[( sin(0.5*k0*W*cos θ)/cos θ )²]]*Tabla14[[#This Row],[J0(k0*L*sin θ)]]*Tabla14[[#This Row],[sin³ θ]]</f>
        <v>0.475643620989125</v>
      </c>
    </row>
    <row r="1635" customFormat="false" ht="15" hidden="false" customHeight="false" outlineLevel="0" collapsed="false">
      <c r="A1635" s="14" t="n">
        <f aca="false">A1634+0.001</f>
        <v>1.63299999999993</v>
      </c>
      <c r="B1635" s="14" t="n">
        <f aca="false">(SIN(0.5*'Parche Rectangular'!$C$9*'Parche Rectangular'!$C$12*COS(A1635))/COS(A1635))^2</f>
        <v>0.89620027652056</v>
      </c>
      <c r="C1635" s="14" t="n">
        <f aca="false">BESSELJ('Parche Rectangular'!$C$9*'Parche Rectangular'!$C$16*SIN(A1635),0)</f>
        <v>0.533756162656324</v>
      </c>
      <c r="D1635" s="14" t="n">
        <f aca="false">SIN(A1635)^3</f>
        <v>0.99420913987179</v>
      </c>
      <c r="E1635" s="14" t="n">
        <f aca="false">Tabla14[[#This Row],[( sin(0.5*k0*W*cos θ)/cos θ )²]]*Tabla14[[#This Row],[J0(k0*L*sin θ)]]*Tabla14[[#This Row],[sin³ θ]]</f>
        <v>0.475582348607656</v>
      </c>
    </row>
    <row r="1636" customFormat="false" ht="15" hidden="false" customHeight="false" outlineLevel="0" collapsed="false">
      <c r="A1636" s="14" t="n">
        <f aca="false">A1635+0.001</f>
        <v>1.63399999999993</v>
      </c>
      <c r="B1636" s="14" t="n">
        <f aca="false">(SIN(0.5*'Parche Rectangular'!$C$9*'Parche Rectangular'!$C$12*COS(A1636))/COS(A1636))^2</f>
        <v>0.896166743804086</v>
      </c>
      <c r="C1636" s="14" t="n">
        <f aca="false">BESSELJ('Parche Rectangular'!$C$9*'Parche Rectangular'!$C$16*SIN(A1636),0)</f>
        <v>0.533806786914065</v>
      </c>
      <c r="D1636" s="14" t="n">
        <f aca="false">SIN(A1636)^3</f>
        <v>0.994021890302987</v>
      </c>
      <c r="E1636" s="14" t="n">
        <f aca="false">Tabla14[[#This Row],[( sin(0.5*k0*W*cos θ)/cos θ )²]]*Tabla14[[#This Row],[J0(k0*L*sin θ)]]*Tabla14[[#This Row],[sin³ θ]]</f>
        <v>0.47552008258974</v>
      </c>
    </row>
    <row r="1637" customFormat="false" ht="15" hidden="false" customHeight="false" outlineLevel="0" collapsed="false">
      <c r="A1637" s="14" t="n">
        <f aca="false">A1636+0.001</f>
        <v>1.63499999999993</v>
      </c>
      <c r="B1637" s="14" t="n">
        <f aca="false">(SIN(0.5*'Parche Rectangular'!$C$9*'Parche Rectangular'!$C$12*COS(A1637))/COS(A1637))^2</f>
        <v>0.896132680208446</v>
      </c>
      <c r="C1637" s="14" t="n">
        <f aca="false">BESSELJ('Parche Rectangular'!$C$9*'Parche Rectangular'!$C$16*SIN(A1637),0)</f>
        <v>0.5338582161039</v>
      </c>
      <c r="D1637" s="14" t="n">
        <f aca="false">SIN(A1637)^3</f>
        <v>0.993831682558767</v>
      </c>
      <c r="E1637" s="14" t="n">
        <f aca="false">Tabla14[[#This Row],[( sin(0.5*k0*W*cos θ)/cos θ )²]]*Tabla14[[#This Row],[J0(k0*L*sin θ)]]*Tabla14[[#This Row],[sin³ θ]]</f>
        <v>0.475456822908437</v>
      </c>
    </row>
    <row r="1638" customFormat="false" ht="15" hidden="false" customHeight="false" outlineLevel="0" collapsed="false">
      <c r="A1638" s="14" t="n">
        <f aca="false">A1637+0.001</f>
        <v>1.63599999999993</v>
      </c>
      <c r="B1638" s="14" t="n">
        <f aca="false">(SIN(0.5*'Parche Rectangular'!$C$9*'Parche Rectangular'!$C$12*COS(A1638))/COS(A1638))^2</f>
        <v>0.896098085918383</v>
      </c>
      <c r="C1638" s="14" t="n">
        <f aca="false">BESSELJ('Parche Rectangular'!$C$9*'Parche Rectangular'!$C$16*SIN(A1638),0)</f>
        <v>0.533910450110494</v>
      </c>
      <c r="D1638" s="14" t="n">
        <f aca="false">SIN(A1638)^3</f>
        <v>0.993638517969034</v>
      </c>
      <c r="E1638" s="14" t="n">
        <f aca="false">Tabla14[[#This Row],[( sin(0.5*k0*W*cos θ)/cos θ )²]]*Tabla14[[#This Row],[J0(k0*L*sin θ)]]*Tabla14[[#This Row],[sin³ θ]]</f>
        <v>0.475392569536635</v>
      </c>
    </row>
    <row r="1639" customFormat="false" ht="15" hidden="false" customHeight="false" outlineLevel="0" collapsed="false">
      <c r="A1639" s="14" t="n">
        <f aca="false">A1638+0.001</f>
        <v>1.63699999999993</v>
      </c>
      <c r="B1639" s="14" t="n">
        <f aca="false">(SIN(0.5*'Parche Rectangular'!$C$9*'Parche Rectangular'!$C$12*COS(A1639))/COS(A1639))^2</f>
        <v>0.896062961121505</v>
      </c>
      <c r="C1639" s="14" t="n">
        <f aca="false">BESSELJ('Parche Rectangular'!$C$9*'Parche Rectangular'!$C$16*SIN(A1639),0)</f>
        <v>0.533963488816685</v>
      </c>
      <c r="D1639" s="14" t="n">
        <f aca="false">SIN(A1639)^3</f>
        <v>0.993442397884319</v>
      </c>
      <c r="E1639" s="14" t="n">
        <f aca="false">Tabla14[[#This Row],[( sin(0.5*k0*W*cos θ)/cos θ )²]]*Tabla14[[#This Row],[J0(k0*L*sin θ)]]*Tabla14[[#This Row],[sin³ θ]]</f>
        <v>0.475327322447067</v>
      </c>
    </row>
    <row r="1640" customFormat="false" ht="15" hidden="false" customHeight="false" outlineLevel="0" collapsed="false">
      <c r="A1640" s="14" t="n">
        <f aca="false">A1639+0.001</f>
        <v>1.63799999999993</v>
      </c>
      <c r="B1640" s="14" t="n">
        <f aca="false">(SIN(0.5*'Parche Rectangular'!$C$9*'Parche Rectangular'!$C$12*COS(A1640))/COS(A1640))^2</f>
        <v>0.896027306008283</v>
      </c>
      <c r="C1640" s="14" t="n">
        <f aca="false">BESSELJ('Parche Rectangular'!$C$9*'Parche Rectangular'!$C$16*SIN(A1640),0)</f>
        <v>0.53401733210348</v>
      </c>
      <c r="D1640" s="14" t="n">
        <f aca="false">SIN(A1640)^3</f>
        <v>0.993243323675763</v>
      </c>
      <c r="E1640" s="14" t="n">
        <f aca="false">Tabla14[[#This Row],[( sin(0.5*k0*W*cos θ)/cos θ )²]]*Tabla14[[#This Row],[J0(k0*L*sin θ)]]*Tabla14[[#This Row],[sin³ θ]]</f>
        <v>0.475261081612315</v>
      </c>
    </row>
    <row r="1641" customFormat="false" ht="15" hidden="false" customHeight="false" outlineLevel="0" collapsed="false">
      <c r="A1641" s="14" t="n">
        <f aca="false">A1640+0.001</f>
        <v>1.63899999999993</v>
      </c>
      <c r="B1641" s="14" t="n">
        <f aca="false">(SIN(0.5*'Parche Rectangular'!$C$9*'Parche Rectangular'!$C$12*COS(A1641))/COS(A1641))^2</f>
        <v>0.895991120772049</v>
      </c>
      <c r="C1641" s="14" t="n">
        <f aca="false">BESSELJ('Parche Rectangular'!$C$9*'Parche Rectangular'!$C$16*SIN(A1641),0)</f>
        <v>0.534071979850058</v>
      </c>
      <c r="D1641" s="14" t="n">
        <f aca="false">SIN(A1641)^3</f>
        <v>0.993041296735106</v>
      </c>
      <c r="E1641" s="14" t="n">
        <f aca="false">Tabla14[[#This Row],[( sin(0.5*k0*W*cos θ)/cos θ )²]]*Tabla14[[#This Row],[J0(k0*L*sin θ)]]*Tabla14[[#This Row],[sin³ θ]]</f>
        <v>0.475193847004829</v>
      </c>
    </row>
    <row r="1642" customFormat="false" ht="15" hidden="false" customHeight="false" outlineLevel="0" collapsed="false">
      <c r="A1642" s="14" t="n">
        <f aca="false">A1641+0.001</f>
        <v>1.63999999999993</v>
      </c>
      <c r="B1642" s="14" t="n">
        <f aca="false">(SIN(0.5*'Parche Rectangular'!$C$9*'Parche Rectangular'!$C$12*COS(A1642))/COS(A1642))^2</f>
        <v>0.895954405608996</v>
      </c>
      <c r="C1642" s="14" t="n">
        <f aca="false">BESSELJ('Parche Rectangular'!$C$9*'Parche Rectangular'!$C$16*SIN(A1642),0)</f>
        <v>0.534127431933766</v>
      </c>
      <c r="D1642" s="14" t="n">
        <f aca="false">SIN(A1642)^3</f>
        <v>0.992836318474679</v>
      </c>
      <c r="E1642" s="14" t="n">
        <f aca="false">Tabla14[[#This Row],[( sin(0.5*k0*W*cos θ)/cos θ )²]]*Tabla14[[#This Row],[J0(k0*L*sin θ)]]*Tabla14[[#This Row],[sin³ θ]]</f>
        <v>0.475125618596938</v>
      </c>
    </row>
    <row r="1643" customFormat="false" ht="15" hidden="false" customHeight="false" outlineLevel="0" collapsed="false">
      <c r="A1643" s="14" t="n">
        <f aca="false">A1642+0.001</f>
        <v>1.64099999999993</v>
      </c>
      <c r="B1643" s="14" t="n">
        <f aca="false">(SIN(0.5*'Parche Rectangular'!$C$9*'Parche Rectangular'!$C$12*COS(A1643))/COS(A1643))^2</f>
        <v>0.895917160718176</v>
      </c>
      <c r="C1643" s="14" t="n">
        <f aca="false">BESSELJ('Parche Rectangular'!$C$9*'Parche Rectangular'!$C$16*SIN(A1643),0)</f>
        <v>0.534183688230119</v>
      </c>
      <c r="D1643" s="14" t="n">
        <f aca="false">SIN(A1643)^3</f>
        <v>0.992628390327388</v>
      </c>
      <c r="E1643" s="14" t="n">
        <f aca="false">Tabla14[[#This Row],[( sin(0.5*k0*W*cos θ)/cos θ )²]]*Tabla14[[#This Row],[J0(k0*L*sin θ)]]*Tabla14[[#This Row],[sin³ θ]]</f>
        <v>0.475056396360863</v>
      </c>
    </row>
    <row r="1644" customFormat="false" ht="15" hidden="false" customHeight="false" outlineLevel="0" collapsed="false">
      <c r="A1644" s="14" t="n">
        <f aca="false">A1643+0.001</f>
        <v>1.64199999999993</v>
      </c>
      <c r="B1644" s="14" t="n">
        <f aca="false">(SIN(0.5*'Parche Rectangular'!$C$9*'Parche Rectangular'!$C$12*COS(A1644))/COS(A1644))^2</f>
        <v>0.895879386301496</v>
      </c>
      <c r="C1644" s="14" t="n">
        <f aca="false">BESSELJ('Parche Rectangular'!$C$9*'Parche Rectangular'!$C$16*SIN(A1644),0)</f>
        <v>0.534240748612799</v>
      </c>
      <c r="D1644" s="14" t="n">
        <f aca="false">SIN(A1644)^3</f>
        <v>0.9924175137467</v>
      </c>
      <c r="E1644" s="14" t="n">
        <f aca="false">Tabla14[[#This Row],[( sin(0.5*k0*W*cos θ)/cos θ )²]]*Tabla14[[#This Row],[J0(k0*L*sin θ)]]*Tabla14[[#This Row],[sin³ θ]]</f>
        <v>0.474986180268728</v>
      </c>
    </row>
    <row r="1645" customFormat="false" ht="15" hidden="false" customHeight="false" outlineLevel="0" collapsed="false">
      <c r="A1645" s="14" t="n">
        <f aca="false">A1644+0.001</f>
        <v>1.64299999999993</v>
      </c>
      <c r="B1645" s="14" t="n">
        <f aca="false">(SIN(0.5*'Parche Rectangular'!$C$9*'Parche Rectangular'!$C$12*COS(A1645))/COS(A1645))^2</f>
        <v>0.895841082563718</v>
      </c>
      <c r="C1645" s="14" t="n">
        <f aca="false">BESSELJ('Parche Rectangular'!$C$9*'Parche Rectangular'!$C$16*SIN(A1645),0)</f>
        <v>0.534298612953657</v>
      </c>
      <c r="D1645" s="14" t="n">
        <f aca="false">SIN(A1645)^3</f>
        <v>0.992203690206637</v>
      </c>
      <c r="E1645" s="14" t="n">
        <f aca="false">Tabla14[[#This Row],[( sin(0.5*k0*W*cos θ)/cos θ )²]]*Tabla14[[#This Row],[J0(k0*L*sin θ)]]*Tabla14[[#This Row],[sin³ θ]]</f>
        <v>0.474914970292576</v>
      </c>
    </row>
    <row r="1646" customFormat="false" ht="15" hidden="false" customHeight="false" outlineLevel="0" collapsed="false">
      <c r="A1646" s="14" t="n">
        <f aca="false">A1645+0.001</f>
        <v>1.64399999999993</v>
      </c>
      <c r="B1646" s="14" t="n">
        <f aca="false">(SIN(0.5*'Parche Rectangular'!$C$9*'Parche Rectangular'!$C$12*COS(A1646))/COS(A1646))^2</f>
        <v>0.895802249712458</v>
      </c>
      <c r="C1646" s="14" t="n">
        <f aca="false">BESSELJ('Parche Rectangular'!$C$9*'Parche Rectangular'!$C$16*SIN(A1646),0)</f>
        <v>0.534357281122707</v>
      </c>
      <c r="D1646" s="14" t="n">
        <f aca="false">SIN(A1646)^3</f>
        <v>0.991986921201753</v>
      </c>
      <c r="E1646" s="14" t="n">
        <f aca="false">Tabla14[[#This Row],[( sin(0.5*k0*W*cos θ)/cos θ )²]]*Tabla14[[#This Row],[J0(k0*L*sin θ)]]*Tabla14[[#This Row],[sin³ θ]]</f>
        <v>0.474842766404381</v>
      </c>
    </row>
    <row r="1647" customFormat="false" ht="15" hidden="false" customHeight="false" outlineLevel="0" collapsed="false">
      <c r="A1647" s="14" t="n">
        <f aca="false">A1646+0.001</f>
        <v>1.64499999999993</v>
      </c>
      <c r="B1647" s="14" t="n">
        <f aca="false">(SIN(0.5*'Parche Rectangular'!$C$9*'Parche Rectangular'!$C$12*COS(A1647))/COS(A1647))^2</f>
        <v>0.895762887958183</v>
      </c>
      <c r="C1647" s="14" t="n">
        <f aca="false">BESSELJ('Parche Rectangular'!$C$9*'Parche Rectangular'!$C$16*SIN(A1647),0)</f>
        <v>0.534416752988128</v>
      </c>
      <c r="D1647" s="14" t="n">
        <f aca="false">SIN(A1647)^3</f>
        <v>0.991767208247133</v>
      </c>
      <c r="E1647" s="14" t="n">
        <f aca="false">Tabla14[[#This Row],[( sin(0.5*k0*W*cos θ)/cos θ )²]]*Tabla14[[#This Row],[J0(k0*L*sin θ)]]*Tabla14[[#This Row],[sin³ θ]]</f>
        <v>0.474769568576062</v>
      </c>
    </row>
    <row r="1648" customFormat="false" ht="15" hidden="false" customHeight="false" outlineLevel="0" collapsed="false">
      <c r="A1648" s="14" t="n">
        <f aca="false">A1647+0.001</f>
        <v>1.64599999999993</v>
      </c>
      <c r="B1648" s="14" t="n">
        <f aca="false">(SIN(0.5*'Parche Rectangular'!$C$9*'Parche Rectangular'!$C$12*COS(A1648))/COS(A1648))^2</f>
        <v>0.895722997514208</v>
      </c>
      <c r="C1648" s="14" t="n">
        <f aca="false">BESSELJ('Parche Rectangular'!$C$9*'Parche Rectangular'!$C$16*SIN(A1648),0)</f>
        <v>0.534477028416263</v>
      </c>
      <c r="D1648" s="14" t="n">
        <f aca="false">SIN(A1648)^3</f>
        <v>0.99154455287837</v>
      </c>
      <c r="E1648" s="14" t="n">
        <f aca="false">Tabla14[[#This Row],[( sin(0.5*k0*W*cos θ)/cos θ )²]]*Tabla14[[#This Row],[J0(k0*L*sin θ)]]*Tabla14[[#This Row],[sin³ θ]]</f>
        <v>0.474695376779496</v>
      </c>
    </row>
    <row r="1649" customFormat="false" ht="15" hidden="false" customHeight="false" outlineLevel="0" collapsed="false">
      <c r="A1649" s="14" t="n">
        <f aca="false">A1648+0.001</f>
        <v>1.64699999999993</v>
      </c>
      <c r="B1649" s="14" t="n">
        <f aca="false">(SIN(0.5*'Parche Rectangular'!$C$9*'Parche Rectangular'!$C$12*COS(A1649))/COS(A1649))^2</f>
        <v>0.895682578596698</v>
      </c>
      <c r="C1649" s="14" t="n">
        <f aca="false">BESSELJ('Parche Rectangular'!$C$9*'Parche Rectangular'!$C$16*SIN(A1649),0)</f>
        <v>0.534538107271619</v>
      </c>
      <c r="D1649" s="14" t="n">
        <f aca="false">SIN(A1649)^3</f>
        <v>0.991318956651556</v>
      </c>
      <c r="E1649" s="14" t="n">
        <f aca="false">Tabla14[[#This Row],[( sin(0.5*k0*W*cos θ)/cos θ )²]]*Tabla14[[#This Row],[J0(k0*L*sin θ)]]*Tabla14[[#This Row],[sin³ θ]]</f>
        <v>0.474620190986532</v>
      </c>
    </row>
    <row r="1650" customFormat="false" ht="15" hidden="false" customHeight="false" outlineLevel="0" collapsed="false">
      <c r="A1650" s="14" t="n">
        <f aca="false">A1649+0.001</f>
        <v>1.64799999999993</v>
      </c>
      <c r="B1650" s="14" t="n">
        <f aca="false">(SIN(0.5*'Parche Rectangular'!$C$9*'Parche Rectangular'!$C$12*COS(A1650))/COS(A1650))^2</f>
        <v>0.895641631424662</v>
      </c>
      <c r="C1650" s="14" t="n">
        <f aca="false">BESSELJ('Parche Rectangular'!$C$9*'Parche Rectangular'!$C$16*SIN(A1650),0)</f>
        <v>0.534599989416862</v>
      </c>
      <c r="D1650" s="14" t="n">
        <f aca="false">SIN(A1650)^3</f>
        <v>0.991090421143266</v>
      </c>
      <c r="E1650" s="14" t="n">
        <f aca="false">Tabla14[[#This Row],[( sin(0.5*k0*W*cos θ)/cos θ )²]]*Tabla14[[#This Row],[J0(k0*L*sin θ)]]*Tabla14[[#This Row],[sin³ θ]]</f>
        <v>0.474544011169008</v>
      </c>
    </row>
    <row r="1651" customFormat="false" ht="15" hidden="false" customHeight="false" outlineLevel="0" collapsed="false">
      <c r="A1651" s="14" t="n">
        <f aca="false">A1650+0.001</f>
        <v>1.64899999999993</v>
      </c>
      <c r="B1651" s="14" t="n">
        <f aca="false">(SIN(0.5*'Parche Rectangular'!$C$9*'Parche Rectangular'!$C$12*COS(A1651))/COS(A1651))^2</f>
        <v>0.895600156219952</v>
      </c>
      <c r="C1651" s="14" t="n">
        <f aca="false">BESSELJ('Parche Rectangular'!$C$9*'Parche Rectangular'!$C$16*SIN(A1651),0)</f>
        <v>0.534662674712821</v>
      </c>
      <c r="D1651" s="14" t="n">
        <f aca="false">SIN(A1651)^3</f>
        <v>0.99085894795055</v>
      </c>
      <c r="E1651" s="14" t="n">
        <f aca="false">Tabla14[[#This Row],[( sin(0.5*k0*W*cos θ)/cos θ )²]]*Tabla14[[#This Row],[J0(k0*L*sin θ)]]*Tabla14[[#This Row],[sin³ θ]]</f>
        <v>0.47446683729876</v>
      </c>
    </row>
    <row r="1652" customFormat="false" ht="15" hidden="false" customHeight="false" outlineLevel="0" collapsed="false">
      <c r="A1652" s="14" t="n">
        <f aca="false">A1651+0.001</f>
        <v>1.64999999999993</v>
      </c>
      <c r="B1652" s="14" t="n">
        <f aca="false">(SIN(0.5*'Parche Rectangular'!$C$9*'Parche Rectangular'!$C$12*COS(A1652))/COS(A1652))^2</f>
        <v>0.895558153207263</v>
      </c>
      <c r="C1652" s="14" t="n">
        <f aca="false">BESSELJ('Parche Rectangular'!$C$9*'Parche Rectangular'!$C$16*SIN(A1652),0)</f>
        <v>0.534726163018486</v>
      </c>
      <c r="D1652" s="14" t="n">
        <f aca="false">SIN(A1652)^3</f>
        <v>0.990624538690911</v>
      </c>
      <c r="E1652" s="14" t="n">
        <f aca="false">Tabla14[[#This Row],[( sin(0.5*k0*W*cos θ)/cos θ )²]]*Tabla14[[#This Row],[J0(k0*L*sin θ)]]*Tabla14[[#This Row],[sin³ θ]]</f>
        <v>0.47438866934764</v>
      </c>
    </row>
    <row r="1653" customFormat="false" ht="15" hidden="false" customHeight="false" outlineLevel="0" collapsed="false">
      <c r="A1653" s="14" t="n">
        <f aca="false">A1652+0.001</f>
        <v>1.65099999999993</v>
      </c>
      <c r="B1653" s="14" t="n">
        <f aca="false">(SIN(0.5*'Parche Rectangular'!$C$9*'Parche Rectangular'!$C$12*COS(A1653))/COS(A1653))^2</f>
        <v>0.895515622614132</v>
      </c>
      <c r="C1653" s="14" t="n">
        <f aca="false">BESSELJ('Parche Rectangular'!$C$9*'Parche Rectangular'!$C$16*SIN(A1653),0)</f>
        <v>0.534790454191003</v>
      </c>
      <c r="D1653" s="14" t="n">
        <f aca="false">SIN(A1653)^3</f>
        <v>0.990387195002297</v>
      </c>
      <c r="E1653" s="14" t="n">
        <f aca="false">Tabla14[[#This Row],[( sin(0.5*k0*W*cos θ)/cos θ )²]]*Tabla14[[#This Row],[J0(k0*L*sin θ)]]*Tabla14[[#This Row],[sin³ θ]]</f>
        <v>0.474309507287532</v>
      </c>
    </row>
    <row r="1654" customFormat="false" ht="15" hidden="false" customHeight="false" outlineLevel="0" collapsed="false">
      <c r="A1654" s="14" t="n">
        <f aca="false">A1653+0.001</f>
        <v>1.65199999999993</v>
      </c>
      <c r="B1654" s="14" t="n">
        <f aca="false">(SIN(0.5*'Parche Rectangular'!$C$9*'Parche Rectangular'!$C$12*COS(A1654))/COS(A1654))^2</f>
        <v>0.895472564670929</v>
      </c>
      <c r="C1654" s="14" t="n">
        <f aca="false">BESSELJ('Parche Rectangular'!$C$9*'Parche Rectangular'!$C$16*SIN(A1654),0)</f>
        <v>0.534855548085676</v>
      </c>
      <c r="D1654" s="14" t="n">
        <f aca="false">SIN(A1654)^3</f>
        <v>0.990146918543084</v>
      </c>
      <c r="E1654" s="14" t="n">
        <f aca="false">Tabla14[[#This Row],[( sin(0.5*k0*W*cos θ)/cos θ )²]]*Tabla14[[#This Row],[J0(k0*L*sin θ)]]*Tabla14[[#This Row],[sin³ θ]]</f>
        <v>0.474229351090361</v>
      </c>
    </row>
    <row r="1655" customFormat="false" ht="15" hidden="false" customHeight="false" outlineLevel="0" collapsed="false">
      <c r="A1655" s="14" t="n">
        <f aca="false">A1654+0.001</f>
        <v>1.65299999999993</v>
      </c>
      <c r="B1655" s="14" t="n">
        <f aca="false">(SIN(0.5*'Parche Rectangular'!$C$9*'Parche Rectangular'!$C$12*COS(A1655))/COS(A1655))^2</f>
        <v>0.895428979610865</v>
      </c>
      <c r="C1655" s="14" t="n">
        <f aca="false">BESSELJ('Parche Rectangular'!$C$9*'Parche Rectangular'!$C$16*SIN(A1655),0)</f>
        <v>0.53492144455597</v>
      </c>
      <c r="D1655" s="14" t="n">
        <f aca="false">SIN(A1655)^3</f>
        <v>0.989903710992062</v>
      </c>
      <c r="E1655" s="14" t="n">
        <f aca="false">Tabla14[[#This Row],[( sin(0.5*k0*W*cos θ)/cos θ )²]]*Tabla14[[#This Row],[J0(k0*L*sin θ)]]*Tabla14[[#This Row],[sin³ θ]]</f>
        <v>0.474148200728116</v>
      </c>
    </row>
    <row r="1656" customFormat="false" ht="15" hidden="false" customHeight="false" outlineLevel="0" collapsed="false">
      <c r="A1656" s="14" t="n">
        <f aca="false">A1655+0.001</f>
        <v>1.65399999999993</v>
      </c>
      <c r="B1656" s="14" t="n">
        <f aca="false">(SIN(0.5*'Parche Rectangular'!$C$9*'Parche Rectangular'!$C$12*COS(A1656))/COS(A1656))^2</f>
        <v>0.895384867669981</v>
      </c>
      <c r="C1656" s="14" t="n">
        <f aca="false">BESSELJ('Parche Rectangular'!$C$9*'Parche Rectangular'!$C$16*SIN(A1656),0)</f>
        <v>0.5349881434535</v>
      </c>
      <c r="D1656" s="14" t="n">
        <f aca="false">SIN(A1656)^3</f>
        <v>0.989657574048422</v>
      </c>
      <c r="E1656" s="14" t="n">
        <f aca="false">Tabla14[[#This Row],[( sin(0.5*k0*W*cos θ)/cos θ )²]]*Tabla14[[#This Row],[J0(k0*L*sin θ)]]*Tabla14[[#This Row],[sin³ θ]]</f>
        <v>0.474066056172856</v>
      </c>
    </row>
    <row r="1657" customFormat="false" ht="15" hidden="false" customHeight="false" outlineLevel="0" collapsed="false">
      <c r="A1657" s="14" t="n">
        <f aca="false">A1656+0.001</f>
        <v>1.65499999999993</v>
      </c>
      <c r="B1657" s="14" t="n">
        <f aca="false">(SIN(0.5*'Parche Rectangular'!$C$9*'Parche Rectangular'!$C$12*COS(A1657))/COS(A1657))^2</f>
        <v>0.895340229087153</v>
      </c>
      <c r="C1657" s="14" t="n">
        <f aca="false">BESSELJ('Parche Rectangular'!$C$9*'Parche Rectangular'!$C$16*SIN(A1657),0)</f>
        <v>0.53505564462804</v>
      </c>
      <c r="D1657" s="14" t="n">
        <f aca="false">SIN(A1657)^3</f>
        <v>0.989408509431737</v>
      </c>
      <c r="E1657" s="14" t="n">
        <f aca="false">Tabla14[[#This Row],[( sin(0.5*k0*W*cos θ)/cos θ )²]]*Tabla14[[#This Row],[J0(k0*L*sin θ)]]*Tabla14[[#This Row],[sin³ θ]]</f>
        <v>0.473982917396734</v>
      </c>
    </row>
    <row r="1658" customFormat="false" ht="15" hidden="false" customHeight="false" outlineLevel="0" collapsed="false">
      <c r="A1658" s="14" t="n">
        <f aca="false">A1657+0.001</f>
        <v>1.65599999999993</v>
      </c>
      <c r="B1658" s="14" t="n">
        <f aca="false">(SIN(0.5*'Parche Rectangular'!$C$9*'Parche Rectangular'!$C$12*COS(A1658))/COS(A1658))^2</f>
        <v>0.895295064104083</v>
      </c>
      <c r="C1658" s="14" t="n">
        <f aca="false">BESSELJ('Parche Rectangular'!$C$9*'Parche Rectangular'!$C$16*SIN(A1658),0)</f>
        <v>0.535123947927517</v>
      </c>
      <c r="D1658" s="14" t="n">
        <f aca="false">SIN(A1658)^3</f>
        <v>0.989156518881954</v>
      </c>
      <c r="E1658" s="14" t="n">
        <f aca="false">Tabla14[[#This Row],[( sin(0.5*k0*W*cos θ)/cos θ )²]]*Tabla14[[#This Row],[J0(k0*L*sin θ)]]*Tabla14[[#This Row],[sin³ θ]]</f>
        <v>0.473898784372006</v>
      </c>
    </row>
    <row r="1659" customFormat="false" ht="15" hidden="false" customHeight="false" outlineLevel="0" collapsed="false">
      <c r="A1659" s="14" t="n">
        <f aca="false">A1658+0.001</f>
        <v>1.65699999999993</v>
      </c>
      <c r="B1659" s="14" t="n">
        <f aca="false">(SIN(0.5*'Parche Rectangular'!$C$9*'Parche Rectangular'!$C$12*COS(A1659))/COS(A1659))^2</f>
        <v>0.895249372965304</v>
      </c>
      <c r="C1659" s="14" t="n">
        <f aca="false">BESSELJ('Parche Rectangular'!$C$9*'Parche Rectangular'!$C$16*SIN(A1659),0)</f>
        <v>0.535193053198009</v>
      </c>
      <c r="D1659" s="14" t="n">
        <f aca="false">SIN(A1659)^3</f>
        <v>0.98890160415937</v>
      </c>
      <c r="E1659" s="14" t="n">
        <f aca="false">Tabla14[[#This Row],[( sin(0.5*k0*W*cos θ)/cos θ )²]]*Tabla14[[#This Row],[J0(k0*L*sin θ)]]*Tabla14[[#This Row],[sin³ θ]]</f>
        <v>0.473813657071052</v>
      </c>
    </row>
    <row r="1660" customFormat="false" ht="15" hidden="false" customHeight="false" outlineLevel="0" collapsed="false">
      <c r="A1660" s="14" t="n">
        <f aca="false">A1659+0.001</f>
        <v>1.65799999999993</v>
      </c>
      <c r="B1660" s="14" t="n">
        <f aca="false">(SIN(0.5*'Parche Rectangular'!$C$9*'Parche Rectangular'!$C$12*COS(A1660))/COS(A1660))^2</f>
        <v>0.895203155918173</v>
      </c>
      <c r="C1660" s="14" t="n">
        <f aca="false">BESSELJ('Parche Rectangular'!$C$9*'Parche Rectangular'!$C$16*SIN(A1660),0)</f>
        <v>0.535262960283748</v>
      </c>
      <c r="D1660" s="14" t="n">
        <f aca="false">SIN(A1660)^3</f>
        <v>0.988643767044624</v>
      </c>
      <c r="E1660" s="14" t="n">
        <f aca="false">Tabla14[[#This Row],[( sin(0.5*k0*W*cos θ)/cos θ )²]]*Tabla14[[#This Row],[J0(k0*L*sin θ)]]*Tabla14[[#This Row],[sin³ θ]]</f>
        <v>0.473727535466386</v>
      </c>
    </row>
    <row r="1661" customFormat="false" ht="15" hidden="false" customHeight="false" outlineLevel="0" collapsed="false">
      <c r="A1661" s="14" t="n">
        <f aca="false">A1660+0.001</f>
        <v>1.65899999999993</v>
      </c>
      <c r="B1661" s="14" t="n">
        <f aca="false">(SIN(0.5*'Parche Rectangular'!$C$9*'Parche Rectangular'!$C$12*COS(A1661))/COS(A1661))^2</f>
        <v>0.895156413212872</v>
      </c>
      <c r="C1661" s="14" t="n">
        <f aca="false">BESSELJ('Parche Rectangular'!$C$9*'Parche Rectangular'!$C$16*SIN(A1661),0)</f>
        <v>0.535333669027113</v>
      </c>
      <c r="D1661" s="14" t="n">
        <f aca="false">SIN(A1661)^3</f>
        <v>0.988383009338679</v>
      </c>
      <c r="E1661" s="14" t="n">
        <f aca="false">Tabla14[[#This Row],[( sin(0.5*k0*W*cos θ)/cos θ )²]]*Tabla14[[#This Row],[J0(k0*L*sin θ)]]*Tabla14[[#This Row],[sin³ θ]]</f>
        <v>0.473640419530676</v>
      </c>
    </row>
    <row r="1662" customFormat="false" ht="15" hidden="false" customHeight="false" outlineLevel="0" collapsed="false">
      <c r="A1662" s="14" t="n">
        <f aca="false">A1661+0.001</f>
        <v>1.65999999999993</v>
      </c>
      <c r="B1662" s="14" t="n">
        <f aca="false">(SIN(0.5*'Parche Rectangular'!$C$9*'Parche Rectangular'!$C$12*COS(A1662))/COS(A1662))^2</f>
        <v>0.895109145102402</v>
      </c>
      <c r="C1662" s="14" t="n">
        <f aca="false">BESSELJ('Parche Rectangular'!$C$9*'Parche Rectangular'!$C$16*SIN(A1662),0)</f>
        <v>0.535405179268636</v>
      </c>
      <c r="D1662" s="14" t="n">
        <f aca="false">SIN(A1662)^3</f>
        <v>0.988119332862804</v>
      </c>
      <c r="E1662" s="14" t="n">
        <f aca="false">Tabla14[[#This Row],[( sin(0.5*k0*W*cos θ)/cos θ )²]]*Tabla14[[#This Row],[J0(k0*L*sin θ)]]*Tabla14[[#This Row],[sin³ θ]]</f>
        <v>0.47355230923676</v>
      </c>
    </row>
    <row r="1663" customFormat="false" ht="15" hidden="false" customHeight="false" outlineLevel="0" collapsed="false">
      <c r="A1663" s="14" t="n">
        <f aca="false">A1662+0.001</f>
        <v>1.66099999999993</v>
      </c>
      <c r="B1663" s="14" t="n">
        <f aca="false">(SIN(0.5*'Parche Rectangular'!$C$9*'Parche Rectangular'!$C$12*COS(A1663))/COS(A1663))^2</f>
        <v>0.895061351842585</v>
      </c>
      <c r="C1663" s="14" t="n">
        <f aca="false">BESSELJ('Parche Rectangular'!$C$9*'Parche Rectangular'!$C$16*SIN(A1663),0)</f>
        <v>0.535477490846997</v>
      </c>
      <c r="D1663" s="14" t="n">
        <f aca="false">SIN(A1663)^3</f>
        <v>0.987852739458563</v>
      </c>
      <c r="E1663" s="14" t="n">
        <f aca="false">Tabla14[[#This Row],[( sin(0.5*k0*W*cos θ)/cos θ )²]]*Tabla14[[#This Row],[J0(k0*L*sin θ)]]*Tabla14[[#This Row],[sin³ θ]]</f>
        <v>0.473463204557661</v>
      </c>
    </row>
    <row r="1664" customFormat="false" ht="15" hidden="false" customHeight="false" outlineLevel="0" collapsed="false">
      <c r="A1664" s="14" t="n">
        <f aca="false">A1663+0.001</f>
        <v>1.66199999999993</v>
      </c>
      <c r="B1664" s="14" t="n">
        <f aca="false">(SIN(0.5*'Parche Rectangular'!$C$9*'Parche Rectangular'!$C$12*COS(A1664))/COS(A1664))^2</f>
        <v>0.895013033692058</v>
      </c>
      <c r="C1664" s="14" t="n">
        <f aca="false">BESSELJ('Parche Rectangular'!$C$9*'Parche Rectangular'!$C$16*SIN(A1664),0)</f>
        <v>0.535550603599021</v>
      </c>
      <c r="D1664" s="14" t="n">
        <f aca="false">SIN(A1664)^3</f>
        <v>0.987583230987794</v>
      </c>
      <c r="E1664" s="14" t="n">
        <f aca="false">Tabla14[[#This Row],[( sin(0.5*k0*W*cos θ)/cos θ )²]]*Tabla14[[#This Row],[J0(k0*L*sin θ)]]*Tabla14[[#This Row],[sin³ θ]]</f>
        <v>0.473373105466604</v>
      </c>
    </row>
    <row r="1665" customFormat="false" ht="15" hidden="false" customHeight="false" outlineLevel="0" collapsed="false">
      <c r="A1665" s="14" t="n">
        <f aca="false">A1664+0.001</f>
        <v>1.66299999999993</v>
      </c>
      <c r="B1665" s="14" t="n">
        <f aca="false">(SIN(0.5*'Parche Rectangular'!$C$9*'Parche Rectangular'!$C$12*COS(A1665))/COS(A1665))^2</f>
        <v>0.894964190912274</v>
      </c>
      <c r="C1665" s="14" t="n">
        <f aca="false">BESSELJ('Parche Rectangular'!$C$9*'Parche Rectangular'!$C$16*SIN(A1665),0)</f>
        <v>0.53562451735968</v>
      </c>
      <c r="D1665" s="14" t="n">
        <f aca="false">SIN(A1665)^3</f>
        <v>0.987310809332596</v>
      </c>
      <c r="E1665" s="14" t="n">
        <f aca="false">Tabla14[[#This Row],[( sin(0.5*k0*W*cos θ)/cos θ )²]]*Tabla14[[#This Row],[J0(k0*L*sin θ)]]*Tabla14[[#This Row],[sin³ θ]]</f>
        <v>0.473282011937032</v>
      </c>
    </row>
    <row r="1666" customFormat="false" ht="15" hidden="false" customHeight="false" outlineLevel="0" collapsed="false">
      <c r="A1666" s="14" t="n">
        <f aca="false">A1665+0.001</f>
        <v>1.66399999999993</v>
      </c>
      <c r="B1666" s="14" t="n">
        <f aca="false">(SIN(0.5*'Parche Rectangular'!$C$9*'Parche Rectangular'!$C$12*COS(A1666))/COS(A1666))^2</f>
        <v>0.894914823767498</v>
      </c>
      <c r="C1666" s="14" t="n">
        <f aca="false">BESSELJ('Parche Rectangular'!$C$9*'Parche Rectangular'!$C$16*SIN(A1666),0)</f>
        <v>0.535699231962091</v>
      </c>
      <c r="D1666" s="14" t="n">
        <f aca="false">SIN(A1666)^3</f>
        <v>0.987035476395312</v>
      </c>
      <c r="E1666" s="14" t="n">
        <f aca="false">Tabla14[[#This Row],[( sin(0.5*k0*W*cos θ)/cos θ )²]]*Tabla14[[#This Row],[J0(k0*L*sin θ)]]*Tabla14[[#This Row],[sin³ θ]]</f>
        <v>0.473189923942624</v>
      </c>
    </row>
    <row r="1667" customFormat="false" ht="15" hidden="false" customHeight="false" outlineLevel="0" collapsed="false">
      <c r="A1667" s="14" t="n">
        <f aca="false">A1666+0.001</f>
        <v>1.66499999999993</v>
      </c>
      <c r="B1667" s="14" t="n">
        <f aca="false">(SIN(0.5*'Parche Rectangular'!$C$9*'Parche Rectangular'!$C$12*COS(A1667))/COS(A1667))^2</f>
        <v>0.894864932524805</v>
      </c>
      <c r="C1667" s="14" t="n">
        <f aca="false">BESSELJ('Parche Rectangular'!$C$9*'Parche Rectangular'!$C$16*SIN(A1667),0)</f>
        <v>0.535774747237516</v>
      </c>
      <c r="D1667" s="14" t="n">
        <f aca="false">SIN(A1667)^3</f>
        <v>0.98675723409851</v>
      </c>
      <c r="E1667" s="14" t="n">
        <f aca="false">Tabla14[[#This Row],[( sin(0.5*k0*W*cos θ)/cos θ )²]]*Tabla14[[#This Row],[J0(k0*L*sin θ)]]*Tabla14[[#This Row],[sin³ θ]]</f>
        <v>0.473096841457312</v>
      </c>
    </row>
    <row r="1668" customFormat="false" ht="15" hidden="false" customHeight="false" outlineLevel="0" collapsed="false">
      <c r="A1668" s="14" t="n">
        <f aca="false">A1667+0.001</f>
        <v>1.66599999999993</v>
      </c>
      <c r="B1668" s="14" t="n">
        <f aca="false">(SIN(0.5*'Parche Rectangular'!$C$9*'Parche Rectangular'!$C$12*COS(A1668))/COS(A1668))^2</f>
        <v>0.894814517454078</v>
      </c>
      <c r="C1668" s="14" t="n">
        <f aca="false">BESSELJ('Parche Rectangular'!$C$9*'Parche Rectangular'!$C$16*SIN(A1668),0)</f>
        <v>0.535851063015358</v>
      </c>
      <c r="D1668" s="14" t="n">
        <f aca="false">SIN(A1668)^3</f>
        <v>0.986476084384971</v>
      </c>
      <c r="E1668" s="14" t="n">
        <f aca="false">Tabla14[[#This Row],[( sin(0.5*k0*W*cos θ)/cos θ )²]]*Tabla14[[#This Row],[J0(k0*L*sin θ)]]*Tabla14[[#This Row],[sin³ θ]]</f>
        <v>0.473002764455295</v>
      </c>
    </row>
    <row r="1669" customFormat="false" ht="15" hidden="false" customHeight="false" outlineLevel="0" collapsed="false">
      <c r="A1669" s="14" t="n">
        <f aca="false">A1668+0.001</f>
        <v>1.66699999999993</v>
      </c>
      <c r="B1669" s="14" t="n">
        <f aca="false">(SIN(0.5*'Parche Rectangular'!$C$9*'Parche Rectangular'!$C$12*COS(A1669))/COS(A1669))^2</f>
        <v>0.894763578828005</v>
      </c>
      <c r="C1669" s="14" t="n">
        <f aca="false">BESSELJ('Parche Rectangular'!$C$9*'Parche Rectangular'!$C$16*SIN(A1669),0)</f>
        <v>0.535928179123161</v>
      </c>
      <c r="D1669" s="14" t="n">
        <f aca="false">SIN(A1669)^3</f>
        <v>0.986192029217667</v>
      </c>
      <c r="E1669" s="14" t="n">
        <f aca="false">Tabla14[[#This Row],[( sin(0.5*k0*W*cos θ)/cos θ )²]]*Tabla14[[#This Row],[J0(k0*L*sin θ)]]*Tabla14[[#This Row],[sin³ θ]]</f>
        <v>0.472907692911061</v>
      </c>
    </row>
    <row r="1670" customFormat="false" ht="15" hidden="false" customHeight="false" outlineLevel="0" collapsed="false">
      <c r="A1670" s="14" t="n">
        <f aca="false">A1669+0.001</f>
        <v>1.66799999999993</v>
      </c>
      <c r="B1670" s="14" t="n">
        <f aca="false">(SIN(0.5*'Parche Rectangular'!$C$9*'Parche Rectangular'!$C$12*COS(A1670))/COS(A1670))^2</f>
        <v>0.894712116922077</v>
      </c>
      <c r="C1670" s="14" t="n">
        <f aca="false">BESSELJ('Parche Rectangular'!$C$9*'Parche Rectangular'!$C$16*SIN(A1670),0)</f>
        <v>0.53600609538661</v>
      </c>
      <c r="D1670" s="14" t="n">
        <f aca="false">SIN(A1670)^3</f>
        <v>0.985905070579747</v>
      </c>
      <c r="E1670" s="14" t="n">
        <f aca="false">Tabla14[[#This Row],[( sin(0.5*k0*W*cos θ)/cos θ )²]]*Tabla14[[#This Row],[J0(k0*L*sin θ)]]*Tabla14[[#This Row],[sin³ θ]]</f>
        <v>0.472811626799403</v>
      </c>
    </row>
    <row r="1671" customFormat="false" ht="15" hidden="false" customHeight="false" outlineLevel="0" collapsed="false">
      <c r="A1671" s="14" t="n">
        <f aca="false">A1670+0.001</f>
        <v>1.66899999999993</v>
      </c>
      <c r="B1671" s="14" t="n">
        <f aca="false">(SIN(0.5*'Parche Rectangular'!$C$9*'Parche Rectangular'!$C$12*COS(A1671))/COS(A1671))^2</f>
        <v>0.894660132014586</v>
      </c>
      <c r="C1671" s="14" t="n">
        <f aca="false">BESSELJ('Parche Rectangular'!$C$9*'Parche Rectangular'!$C$16*SIN(A1671),0)</f>
        <v>0.536084811629531</v>
      </c>
      <c r="D1671" s="14" t="n">
        <f aca="false">SIN(A1671)^3</f>
        <v>0.98561521047452</v>
      </c>
      <c r="E1671" s="14" t="n">
        <f aca="false">Tabla14[[#This Row],[( sin(0.5*k0*W*cos θ)/cos θ )²]]*Tabla14[[#This Row],[J0(k0*L*sin θ)]]*Tabla14[[#This Row],[sin³ θ]]</f>
        <v>0.472714566095435</v>
      </c>
    </row>
    <row r="1672" customFormat="false" ht="15" hidden="false" customHeight="false" outlineLevel="0" collapsed="false">
      <c r="A1672" s="14" t="n">
        <f aca="false">A1671+0.001</f>
        <v>1.66999999999993</v>
      </c>
      <c r="B1672" s="14" t="n">
        <f aca="false">(SIN(0.5*'Parche Rectangular'!$C$9*'Parche Rectangular'!$C$12*COS(A1672))/COS(A1672))^2</f>
        <v>0.894607624386622</v>
      </c>
      <c r="C1672" s="14" t="n">
        <f aca="false">BESSELJ('Parche Rectangular'!$C$9*'Parche Rectangular'!$C$16*SIN(A1672),0)</f>
        <v>0.536164327673884</v>
      </c>
      <c r="D1672" s="14" t="n">
        <f aca="false">SIN(A1672)^3</f>
        <v>0.985322450925436</v>
      </c>
      <c r="E1672" s="14" t="n">
        <f aca="false">Tabla14[[#This Row],[( sin(0.5*k0*W*cos θ)/cos θ )²]]*Tabla14[[#This Row],[J0(k0*L*sin θ)]]*Tabla14[[#This Row],[sin³ θ]]</f>
        <v>0.472616510774609</v>
      </c>
    </row>
    <row r="1673" customFormat="false" ht="15" hidden="false" customHeight="false" outlineLevel="0" collapsed="false">
      <c r="A1673" s="14" t="n">
        <f aca="false">A1672+0.001</f>
        <v>1.67099999999993</v>
      </c>
      <c r="B1673" s="14" t="n">
        <f aca="false">(SIN(0.5*'Parche Rectangular'!$C$9*'Parche Rectangular'!$C$12*COS(A1673))/COS(A1673))^2</f>
        <v>0.894554594322071</v>
      </c>
      <c r="C1673" s="14" t="n">
        <f aca="false">BESSELJ('Parche Rectangular'!$C$9*'Parche Rectangular'!$C$16*SIN(A1673),0)</f>
        <v>0.536244643339768</v>
      </c>
      <c r="D1673" s="14" t="n">
        <f aca="false">SIN(A1673)^3</f>
        <v>0.985026793976068</v>
      </c>
      <c r="E1673" s="14" t="n">
        <f aca="false">Tabla14[[#This Row],[( sin(0.5*k0*W*cos θ)/cos θ )²]]*Tabla14[[#This Row],[J0(k0*L*sin θ)]]*Tabla14[[#This Row],[sin³ θ]]</f>
        <v>0.472517460812737</v>
      </c>
    </row>
    <row r="1674" customFormat="false" ht="15" hidden="false" customHeight="false" outlineLevel="0" collapsed="false">
      <c r="A1674" s="14" t="n">
        <f aca="false">A1673+0.001</f>
        <v>1.67199999999993</v>
      </c>
      <c r="B1674" s="14" t="n">
        <f aca="false">(SIN(0.5*'Parche Rectangular'!$C$9*'Parche Rectangular'!$C$12*COS(A1674))/COS(A1674))^2</f>
        <v>0.894501042107611</v>
      </c>
      <c r="C1674" s="14" t="n">
        <f aca="false">BESSELJ('Parche Rectangular'!$C$9*'Parche Rectangular'!$C$16*SIN(A1674),0)</f>
        <v>0.536325758445416</v>
      </c>
      <c r="D1674" s="14" t="n">
        <f aca="false">SIN(A1674)^3</f>
        <v>0.984728241690095</v>
      </c>
      <c r="E1674" s="14" t="n">
        <f aca="false">Tabla14[[#This Row],[( sin(0.5*k0*W*cos θ)/cos θ )²]]*Tabla14[[#This Row],[J0(k0*L*sin θ)]]*Tabla14[[#This Row],[sin³ θ]]</f>
        <v>0.472417416186006</v>
      </c>
    </row>
    <row r="1675" customFormat="false" ht="15" hidden="false" customHeight="false" outlineLevel="0" collapsed="false">
      <c r="A1675" s="14" t="n">
        <f aca="false">A1674+0.001</f>
        <v>1.67299999999993</v>
      </c>
      <c r="B1675" s="14" t="n">
        <f aca="false">(SIN(0.5*'Parche Rectangular'!$C$9*'Parche Rectangular'!$C$12*COS(A1675))/COS(A1675))^2</f>
        <v>0.894446968032714</v>
      </c>
      <c r="C1675" s="14" t="n">
        <f aca="false">BESSELJ('Parche Rectangular'!$C$9*'Parche Rectangular'!$C$16*SIN(A1675),0)</f>
        <v>0.536407672807196</v>
      </c>
      <c r="D1675" s="14" t="n">
        <f aca="false">SIN(A1675)^3</f>
        <v>0.984426796151287</v>
      </c>
      <c r="E1675" s="14" t="n">
        <f aca="false">Tabla14[[#This Row],[( sin(0.5*k0*W*cos θ)/cos θ )²]]*Tabla14[[#This Row],[J0(k0*L*sin θ)]]*Tabla14[[#This Row],[sin³ θ]]</f>
        <v>0.472316376870996</v>
      </c>
    </row>
    <row r="1676" customFormat="false" ht="15" hidden="false" customHeight="false" outlineLevel="0" collapsed="false">
      <c r="A1676" s="14" t="n">
        <f aca="false">A1675+0.001</f>
        <v>1.67399999999993</v>
      </c>
      <c r="B1676" s="14" t="n">
        <f aca="false">(SIN(0.5*'Parche Rectangular'!$C$9*'Parche Rectangular'!$C$12*COS(A1676))/COS(A1676))^2</f>
        <v>0.894392372389638</v>
      </c>
      <c r="C1676" s="14" t="n">
        <f aca="false">BESSELJ('Parche Rectangular'!$C$9*'Parche Rectangular'!$C$16*SIN(A1676),0)</f>
        <v>0.536490386239609</v>
      </c>
      <c r="D1676" s="14" t="n">
        <f aca="false">SIN(A1676)^3</f>
        <v>0.984122459463479</v>
      </c>
      <c r="E1676" s="14" t="n">
        <f aca="false">Tabla14[[#This Row],[( sin(0.5*k0*W*cos θ)/cos θ )²]]*Tabla14[[#This Row],[J0(k0*L*sin θ)]]*Tabla14[[#This Row],[sin³ θ]]</f>
        <v>0.472214342844702</v>
      </c>
    </row>
    <row r="1677" customFormat="false" ht="15" hidden="false" customHeight="false" outlineLevel="0" collapsed="false">
      <c r="A1677" s="14" t="n">
        <f aca="false">A1676+0.001</f>
        <v>1.67499999999993</v>
      </c>
      <c r="B1677" s="14" t="n">
        <f aca="false">(SIN(0.5*'Parche Rectangular'!$C$9*'Parche Rectangular'!$C$12*COS(A1677))/COS(A1677))^2</f>
        <v>0.894337255473428</v>
      </c>
      <c r="C1677" s="14" t="n">
        <f aca="false">BESSELJ('Parche Rectangular'!$C$9*'Parche Rectangular'!$C$16*SIN(A1677),0)</f>
        <v>0.536573898555286</v>
      </c>
      <c r="D1677" s="14" t="n">
        <f aca="false">SIN(A1677)^3</f>
        <v>0.983815233750562</v>
      </c>
      <c r="E1677" s="14" t="n">
        <f aca="false">Tabla14[[#This Row],[( sin(0.5*k0*W*cos θ)/cos θ )²]]*Tabla14[[#This Row],[J0(k0*L*sin θ)]]*Tabla14[[#This Row],[sin³ θ]]</f>
        <v>0.472111314084547</v>
      </c>
    </row>
    <row r="1678" customFormat="false" ht="15" hidden="false" customHeight="false" outlineLevel="0" collapsed="false">
      <c r="A1678" s="14" t="n">
        <f aca="false">A1677+0.001</f>
        <v>1.67599999999993</v>
      </c>
      <c r="B1678" s="14" t="n">
        <f aca="false">(SIN(0.5*'Parche Rectangular'!$C$9*'Parche Rectangular'!$C$12*COS(A1678))/COS(A1678))^2</f>
        <v>0.89428161758191</v>
      </c>
      <c r="C1678" s="14" t="n">
        <f aca="false">BESSELJ('Parche Rectangular'!$C$9*'Parche Rectangular'!$C$16*SIN(A1678),0)</f>
        <v>0.536658209564991</v>
      </c>
      <c r="D1678" s="14" t="n">
        <f aca="false">SIN(A1678)^3</f>
        <v>0.983505121156457</v>
      </c>
      <c r="E1678" s="14" t="n">
        <f aca="false">Tabla14[[#This Row],[( sin(0.5*k0*W*cos θ)/cos θ )²]]*Tabla14[[#This Row],[J0(k0*L*sin θ)]]*Tabla14[[#This Row],[sin³ θ]]</f>
        <v>0.472007290568407</v>
      </c>
    </row>
    <row r="1679" customFormat="false" ht="15" hidden="false" customHeight="false" outlineLevel="0" collapsed="false">
      <c r="A1679" s="14" t="n">
        <f aca="false">A1678+0.001</f>
        <v>1.67699999999993</v>
      </c>
      <c r="B1679" s="14" t="n">
        <f aca="false">(SIN(0.5*'Parche Rectangular'!$C$9*'Parche Rectangular'!$C$12*COS(A1679))/COS(A1679))^2</f>
        <v>0.894225459015693</v>
      </c>
      <c r="C1679" s="14" t="n">
        <f aca="false">BESSELJ('Parche Rectangular'!$C$9*'Parche Rectangular'!$C$16*SIN(A1679),0)</f>
        <v>0.536743319077614</v>
      </c>
      <c r="D1679" s="14" t="n">
        <f aca="false">SIN(A1679)^3</f>
        <v>0.983192123845104</v>
      </c>
      <c r="E1679" s="14" t="n">
        <f aca="false">Tabla14[[#This Row],[( sin(0.5*k0*W*cos θ)/cos θ )²]]*Tabla14[[#This Row],[J0(k0*L*sin θ)]]*Tabla14[[#This Row],[sin³ θ]]</f>
        <v>0.471902272274623</v>
      </c>
    </row>
    <row r="1680" customFormat="false" ht="15" hidden="false" customHeight="false" outlineLevel="0" collapsed="false">
      <c r="A1680" s="14" t="n">
        <f aca="false">A1679+0.001</f>
        <v>1.67799999999993</v>
      </c>
      <c r="B1680" s="14" t="n">
        <f aca="false">(SIN(0.5*'Parche Rectangular'!$C$9*'Parche Rectangular'!$C$12*COS(A1680))/COS(A1680))^2</f>
        <v>0.894168780078165</v>
      </c>
      <c r="C1680" s="14" t="n">
        <f aca="false">BESSELJ('Parche Rectangular'!$C$9*'Parche Rectangular'!$C$16*SIN(A1680),0)</f>
        <v>0.536829226900173</v>
      </c>
      <c r="D1680" s="14" t="n">
        <f aca="false">SIN(A1680)^3</f>
        <v>0.982876244000433</v>
      </c>
      <c r="E1680" s="14" t="n">
        <f aca="false">Tabla14[[#This Row],[( sin(0.5*k0*W*cos θ)/cos θ )²]]*Tabla14[[#This Row],[J0(k0*L*sin θ)]]*Tabla14[[#This Row],[sin³ θ]]</f>
        <v>0.471796259182027</v>
      </c>
    </row>
    <row r="1681" customFormat="false" ht="15" hidden="false" customHeight="false" outlineLevel="0" collapsed="false">
      <c r="A1681" s="14" t="n">
        <f aca="false">A1680+0.001</f>
        <v>1.67899999999993</v>
      </c>
      <c r="B1681" s="14" t="n">
        <f aca="false">(SIN(0.5*'Parche Rectangular'!$C$9*'Parche Rectangular'!$C$12*COS(A1681))/COS(A1681))^2</f>
        <v>0.894111581075487</v>
      </c>
      <c r="C1681" s="14" t="n">
        <f aca="false">BESSELJ('Parche Rectangular'!$C$9*'Parche Rectangular'!$C$16*SIN(A1681),0)</f>
        <v>0.536915932837815</v>
      </c>
      <c r="D1681" s="14" t="n">
        <f aca="false">SIN(A1681)^3</f>
        <v>0.982557483826354</v>
      </c>
      <c r="E1681" s="14" t="n">
        <f aca="false">Tabla14[[#This Row],[( sin(0.5*k0*W*cos θ)/cos θ )²]]*Tabla14[[#This Row],[J0(k0*L*sin θ)]]*Tabla14[[#This Row],[sin³ θ]]</f>
        <v>0.471689251269957</v>
      </c>
    </row>
    <row r="1682" customFormat="false" ht="15" hidden="false" customHeight="false" outlineLevel="0" collapsed="false">
      <c r="A1682" s="14" t="n">
        <f aca="false">A1681+0.001</f>
        <v>1.67999999999993</v>
      </c>
      <c r="B1682" s="14" t="n">
        <f aca="false">(SIN(0.5*'Parche Rectangular'!$C$9*'Parche Rectangular'!$C$12*COS(A1682))/COS(A1682))^2</f>
        <v>0.894053862316593</v>
      </c>
      <c r="C1682" s="14" t="n">
        <f aca="false">BESSELJ('Parche Rectangular'!$C$9*'Parche Rectangular'!$C$16*SIN(A1682),0)</f>
        <v>0.537003436693808</v>
      </c>
      <c r="D1682" s="14" t="n">
        <f aca="false">SIN(A1682)^3</f>
        <v>0.982235845546733</v>
      </c>
      <c r="E1682" s="14" t="n">
        <f aca="false">Tabla14[[#This Row],[( sin(0.5*k0*W*cos θ)/cos θ )²]]*Tabla14[[#This Row],[J0(k0*L*sin θ)]]*Tabla14[[#This Row],[sin³ θ]]</f>
        <v>0.471581248518276</v>
      </c>
    </row>
    <row r="1683" customFormat="false" ht="15" hidden="false" customHeight="false" outlineLevel="0" collapsed="false">
      <c r="A1683" s="14" t="n">
        <f aca="false">A1682+0.001</f>
        <v>1.68099999999993</v>
      </c>
      <c r="B1683" s="14" t="n">
        <f aca="false">(SIN(0.5*'Parche Rectangular'!$C$9*'Parche Rectangular'!$C$12*COS(A1683))/COS(A1683))^2</f>
        <v>0.893995624113191</v>
      </c>
      <c r="C1683" s="14" t="n">
        <f aca="false">BESSELJ('Parche Rectangular'!$C$9*'Parche Rectangular'!$C$16*SIN(A1683),0)</f>
        <v>0.537091738269548</v>
      </c>
      <c r="D1683" s="14" t="n">
        <f aca="false">SIN(A1683)^3</f>
        <v>0.981911331405376</v>
      </c>
      <c r="E1683" s="14" t="n">
        <f aca="false">Tabla14[[#This Row],[( sin(0.5*k0*W*cos θ)/cos θ )²]]*Tabla14[[#This Row],[J0(k0*L*sin θ)]]*Tabla14[[#This Row],[sin³ θ]]</f>
        <v>0.471472250907393</v>
      </c>
    </row>
    <row r="1684" customFormat="false" ht="15" hidden="false" customHeight="false" outlineLevel="0" collapsed="false">
      <c r="A1684" s="14" t="n">
        <f aca="false">A1683+0.001</f>
        <v>1.68199999999993</v>
      </c>
      <c r="B1684" s="14" t="n">
        <f aca="false">(SIN(0.5*'Parche Rectangular'!$C$9*'Parche Rectangular'!$C$12*COS(A1684))/COS(A1684))^2</f>
        <v>0.893936866779751</v>
      </c>
      <c r="C1684" s="14" t="n">
        <f aca="false">BESSELJ('Parche Rectangular'!$C$9*'Parche Rectangular'!$C$16*SIN(A1684),0)</f>
        <v>0.537180837364549</v>
      </c>
      <c r="D1684" s="14" t="n">
        <f aca="false">SIN(A1684)^3</f>
        <v>0.981583943666005</v>
      </c>
      <c r="E1684" s="14" t="n">
        <f aca="false">Tabla14[[#This Row],[( sin(0.5*k0*W*cos θ)/cos θ )²]]*Tabla14[[#This Row],[J0(k0*L*sin θ)]]*Tabla14[[#This Row],[sin³ θ]]</f>
        <v>0.471362258418285</v>
      </c>
    </row>
    <row r="1685" customFormat="false" ht="15" hidden="false" customHeight="false" outlineLevel="0" collapsed="false">
      <c r="A1685" s="14" t="n">
        <f aca="false">A1684+0.001</f>
        <v>1.68299999999993</v>
      </c>
      <c r="B1685" s="14" t="n">
        <f aca="false">(SIN(0.5*'Parche Rectangular'!$C$9*'Parche Rectangular'!$C$12*COS(A1685))/COS(A1685))^2</f>
        <v>0.893877590633512</v>
      </c>
      <c r="C1685" s="14" t="n">
        <f aca="false">BESSELJ('Parche Rectangular'!$C$9*'Parche Rectangular'!$C$16*SIN(A1685),0)</f>
        <v>0.537270733776448</v>
      </c>
      <c r="D1685" s="14" t="n">
        <f aca="false">SIN(A1685)^3</f>
        <v>0.981253684612242</v>
      </c>
      <c r="E1685" s="14" t="n">
        <f aca="false">Tabla14[[#This Row],[( sin(0.5*k0*W*cos θ)/cos θ )²]]*Tabla14[[#This Row],[J0(k0*L*sin θ)]]*Tabla14[[#This Row],[sin³ θ]]</f>
        <v>0.471251271032512</v>
      </c>
    </row>
    <row r="1686" customFormat="false" ht="15" hidden="false" customHeight="false" outlineLevel="0" collapsed="false">
      <c r="A1686" s="14" t="n">
        <f aca="false">A1685+0.001</f>
        <v>1.68399999999993</v>
      </c>
      <c r="B1686" s="14" t="n">
        <f aca="false">(SIN(0.5*'Parche Rectangular'!$C$9*'Parche Rectangular'!$C$12*COS(A1686))/COS(A1686))^2</f>
        <v>0.893817795994473</v>
      </c>
      <c r="C1686" s="14" t="n">
        <f aca="false">BESSELJ('Parche Rectangular'!$C$9*'Parche Rectangular'!$C$16*SIN(A1686),0)</f>
        <v>0.537361427301002</v>
      </c>
      <c r="D1686" s="14" t="n">
        <f aca="false">SIN(A1686)^3</f>
        <v>0.980920556547587</v>
      </c>
      <c r="E1686" s="14" t="n">
        <f aca="false">Tabla14[[#This Row],[( sin(0.5*k0*W*cos θ)/cos θ )²]]*Tabla14[[#This Row],[J0(k0*L*sin θ)]]*Tabla14[[#This Row],[sin³ θ]]</f>
        <v>0.471139288732238</v>
      </c>
    </row>
    <row r="1687" customFormat="false" ht="15" hidden="false" customHeight="false" outlineLevel="0" collapsed="false">
      <c r="A1687" s="14" t="n">
        <f aca="false">A1686+0.001</f>
        <v>1.68499999999993</v>
      </c>
      <c r="B1687" s="14" t="n">
        <f aca="false">(SIN(0.5*'Parche Rectangular'!$C$9*'Parche Rectangular'!$C$12*COS(A1687))/COS(A1687))^2</f>
        <v>0.893757483185393</v>
      </c>
      <c r="C1687" s="14" t="n">
        <f aca="false">BESSELJ('Parche Rectangular'!$C$9*'Parche Rectangular'!$C$16*SIN(A1687),0)</f>
        <v>0.537452917732085</v>
      </c>
      <c r="D1687" s="14" t="n">
        <f aca="false">SIN(A1687)^3</f>
        <v>0.980584561795401</v>
      </c>
      <c r="E1687" s="14" t="n">
        <f aca="false">Tabla14[[#This Row],[( sin(0.5*k0*W*cos θ)/cos θ )²]]*Tabla14[[#This Row],[J0(k0*L*sin θ)]]*Tabla14[[#This Row],[sin³ θ]]</f>
        <v>0.471026311500257</v>
      </c>
    </row>
    <row r="1688" customFormat="false" ht="15" hidden="false" customHeight="false" outlineLevel="0" collapsed="false">
      <c r="A1688" s="14" t="n">
        <f aca="false">A1687+0.001</f>
        <v>1.68599999999993</v>
      </c>
      <c r="B1688" s="14" t="n">
        <f aca="false">(SIN(0.5*'Parche Rectangular'!$C$9*'Parche Rectangular'!$C$12*COS(A1688))/COS(A1688))^2</f>
        <v>0.893696652531788</v>
      </c>
      <c r="C1688" s="14" t="n">
        <f aca="false">BESSELJ('Parche Rectangular'!$C$9*'Parche Rectangular'!$C$16*SIN(A1688),0)</f>
        <v>0.537545204861689</v>
      </c>
      <c r="D1688" s="14" t="n">
        <f aca="false">SIN(A1688)^3</f>
        <v>0.980245702698882</v>
      </c>
      <c r="E1688" s="14" t="n">
        <f aca="false">Tabla14[[#This Row],[( sin(0.5*k0*W*cos θ)/cos θ )²]]*Tabla14[[#This Row],[J0(k0*L*sin θ)]]*Tabla14[[#This Row],[sin³ θ]]</f>
        <v>0.470912339320003</v>
      </c>
    </row>
    <row r="1689" customFormat="false" ht="15" hidden="false" customHeight="false" outlineLevel="0" collapsed="false">
      <c r="A1689" s="14" t="n">
        <f aca="false">A1688+0.001</f>
        <v>1.68699999999993</v>
      </c>
      <c r="B1689" s="14" t="n">
        <f aca="false">(SIN(0.5*'Parche Rectangular'!$C$9*'Parche Rectangular'!$C$12*COS(A1689))/COS(A1689))^2</f>
        <v>0.893635304361928</v>
      </c>
      <c r="C1689" s="14" t="n">
        <f aca="false">BESSELJ('Parche Rectangular'!$C$9*'Parche Rectangular'!$C$16*SIN(A1689),0)</f>
        <v>0.537638288479919</v>
      </c>
      <c r="D1689" s="14" t="n">
        <f aca="false">SIN(A1689)^3</f>
        <v>0.979903981621046</v>
      </c>
      <c r="E1689" s="14" t="n">
        <f aca="false">Tabla14[[#This Row],[( sin(0.5*k0*W*cos θ)/cos θ )²]]*Tabla14[[#This Row],[J0(k0*L*sin θ)]]*Tabla14[[#This Row],[sin³ θ]]</f>
        <v>0.470797372175582</v>
      </c>
    </row>
    <row r="1690" customFormat="false" ht="15" hidden="false" customHeight="false" outlineLevel="0" collapsed="false">
      <c r="A1690" s="14" t="n">
        <f aca="false">A1689+0.001</f>
        <v>1.68799999999993</v>
      </c>
      <c r="B1690" s="14" t="n">
        <f aca="false">(SIN(0.5*'Parche Rectangular'!$C$9*'Parche Rectangular'!$C$12*COS(A1690))/COS(A1690))^2</f>
        <v>0.893573439006831</v>
      </c>
      <c r="C1690" s="14" t="n">
        <f aca="false">BESSELJ('Parche Rectangular'!$C$9*'Parche Rectangular'!$C$16*SIN(A1690),0)</f>
        <v>0.537732168374997</v>
      </c>
      <c r="D1690" s="14" t="n">
        <f aca="false">SIN(A1690)^3</f>
        <v>0.979559400944706</v>
      </c>
      <c r="E1690" s="14" t="n">
        <f aca="false">Tabla14[[#This Row],[( sin(0.5*k0*W*cos θ)/cos θ )²]]*Tabla14[[#This Row],[J0(k0*L*sin θ)]]*Tabla14[[#This Row],[sin³ θ]]</f>
        <v>0.47068141005178</v>
      </c>
    </row>
    <row r="1691" customFormat="false" ht="15" hidden="false" customHeight="false" outlineLevel="0" collapsed="false">
      <c r="A1691" s="14" t="n">
        <f aca="false">A1690+0.001</f>
        <v>1.68899999999992</v>
      </c>
      <c r="B1691" s="14" t="n">
        <f aca="false">(SIN(0.5*'Parche Rectangular'!$C$9*'Parche Rectangular'!$C$12*COS(A1691))/COS(A1691))^2</f>
        <v>0.893511056800267</v>
      </c>
      <c r="C1691" s="14" t="n">
        <f aca="false">BESSELJ('Parche Rectangular'!$C$9*'Parche Rectangular'!$C$16*SIN(A1691),0)</f>
        <v>0.537826844333255</v>
      </c>
      <c r="D1691" s="14" t="n">
        <f aca="false">SIN(A1691)^3</f>
        <v>0.979211963072454</v>
      </c>
      <c r="E1691" s="14" t="n">
        <f aca="false">Tabla14[[#This Row],[( sin(0.5*k0*W*cos θ)/cos θ )²]]*Tabla14[[#This Row],[J0(k0*L*sin θ)]]*Tabla14[[#This Row],[sin³ θ]]</f>
        <v>0.470564452934096</v>
      </c>
    </row>
    <row r="1692" customFormat="false" ht="15" hidden="false" customHeight="false" outlineLevel="0" collapsed="false">
      <c r="A1692" s="14" t="n">
        <f aca="false">A1691+0.001</f>
        <v>1.68999999999992</v>
      </c>
      <c r="B1692" s="14" t="n">
        <f aca="false">(SIN(0.5*'Parche Rectangular'!$C$9*'Parche Rectangular'!$C$12*COS(A1692))/COS(A1692))^2</f>
        <v>0.893448158078748</v>
      </c>
      <c r="C1692" s="14" t="n">
        <f aca="false">BESSELJ('Parche Rectangular'!$C$9*'Parche Rectangular'!$C$16*SIN(A1692),0)</f>
        <v>0.537922316139137</v>
      </c>
      <c r="D1692" s="14" t="n">
        <f aca="false">SIN(A1692)^3</f>
        <v>0.978861670426635</v>
      </c>
      <c r="E1692" s="14" t="n">
        <f aca="false">Tabla14[[#This Row],[( sin(0.5*k0*W*cos θ)/cos θ )²]]*Tabla14[[#This Row],[J0(k0*L*sin θ)]]*Tabla14[[#This Row],[sin³ θ]]</f>
        <v>0.470446500808753</v>
      </c>
    </row>
    <row r="1693" customFormat="false" ht="15" hidden="false" customHeight="false" outlineLevel="0" collapsed="false">
      <c r="A1693" s="14" t="n">
        <f aca="false">A1692+0.001</f>
        <v>1.69099999999992</v>
      </c>
      <c r="B1693" s="14" t="n">
        <f aca="false">(SIN(0.5*'Parche Rectangular'!$C$9*'Parche Rectangular'!$C$12*COS(A1693))/COS(A1693))^2</f>
        <v>0.89338474318153</v>
      </c>
      <c r="C1693" s="14" t="n">
        <f aca="false">BESSELJ('Parche Rectangular'!$C$9*'Parche Rectangular'!$C$16*SIN(A1693),0)</f>
        <v>0.538018583575197</v>
      </c>
      <c r="D1693" s="14" t="n">
        <f aca="false">SIN(A1693)^3</f>
        <v>0.978508525449332</v>
      </c>
      <c r="E1693" s="14" t="n">
        <f aca="false">Tabla14[[#This Row],[( sin(0.5*k0*W*cos θ)/cos θ )²]]*Tabla14[[#This Row],[J0(k0*L*sin θ)]]*Tabla14[[#This Row],[sin³ θ]]</f>
        <v>0.470327553662727</v>
      </c>
    </row>
    <row r="1694" customFormat="false" ht="15" hidden="false" customHeight="false" outlineLevel="0" collapsed="false">
      <c r="A1694" s="14" t="n">
        <f aca="false">A1693+0.001</f>
        <v>1.69199999999992</v>
      </c>
      <c r="B1694" s="14" t="n">
        <f aca="false">(SIN(0.5*'Parche Rectangular'!$C$9*'Parche Rectangular'!$C$12*COS(A1694))/COS(A1694))^2</f>
        <v>0.893320812450609</v>
      </c>
      <c r="C1694" s="14" t="n">
        <f aca="false">BESSELJ('Parche Rectangular'!$C$9*'Parche Rectangular'!$C$16*SIN(A1694),0)</f>
        <v>0.538115646422095</v>
      </c>
      <c r="D1694" s="14" t="n">
        <f aca="false">SIN(A1694)^3</f>
        <v>0.97815253060234</v>
      </c>
      <c r="E1694" s="14" t="n">
        <f aca="false">Tabla14[[#This Row],[( sin(0.5*k0*W*cos θ)/cos θ )²]]*Tabla14[[#This Row],[J0(k0*L*sin θ)]]*Tabla14[[#This Row],[sin³ θ]]</f>
        <v>0.470207611483761</v>
      </c>
    </row>
    <row r="1695" customFormat="false" ht="15" hidden="false" customHeight="false" outlineLevel="0" collapsed="false">
      <c r="A1695" s="14" t="n">
        <f aca="false">A1694+0.001</f>
        <v>1.69299999999992</v>
      </c>
      <c r="B1695" s="14" t="n">
        <f aca="false">(SIN(0.5*'Parche Rectangular'!$C$9*'Parche Rectangular'!$C$12*COS(A1695))/COS(A1695))^2</f>
        <v>0.893256366230716</v>
      </c>
      <c r="C1695" s="14" t="n">
        <f aca="false">BESSELJ('Parche Rectangular'!$C$9*'Parche Rectangular'!$C$16*SIN(A1695),0)</f>
        <v>0.5382135044586</v>
      </c>
      <c r="D1695" s="14" t="n">
        <f aca="false">SIN(A1695)^3</f>
        <v>0.977793688367145</v>
      </c>
      <c r="E1695" s="14" t="n">
        <f aca="false">Tabla14[[#This Row],[( sin(0.5*k0*W*cos θ)/cos θ )²]]*Tabla14[[#This Row],[J0(k0*L*sin θ)]]*Tabla14[[#This Row],[sin³ θ]]</f>
        <v>0.470086674260391</v>
      </c>
    </row>
    <row r="1696" customFormat="false" ht="15" hidden="false" customHeight="false" outlineLevel="0" collapsed="false">
      <c r="A1696" s="14" t="n">
        <f aca="false">A1695+0.001</f>
        <v>1.69399999999992</v>
      </c>
      <c r="B1696" s="14" t="n">
        <f aca="false">(SIN(0.5*'Parche Rectangular'!$C$9*'Parche Rectangular'!$C$12*COS(A1696))/COS(A1696))^2</f>
        <v>0.893191404869315</v>
      </c>
      <c r="C1696" s="14" t="n">
        <f aca="false">BESSELJ('Parche Rectangular'!$C$9*'Parche Rectangular'!$C$16*SIN(A1696),0)</f>
        <v>0.538312157461585</v>
      </c>
      <c r="D1696" s="14" t="n">
        <f aca="false">SIN(A1696)^3</f>
        <v>0.977432001244906</v>
      </c>
      <c r="E1696" s="14" t="n">
        <f aca="false">Tabla14[[#This Row],[( sin(0.5*k0*W*cos θ)/cos θ )²]]*Tabla14[[#This Row],[J0(k0*L*sin θ)]]*Tabla14[[#This Row],[sin³ θ]]</f>
        <v>0.469964741981967</v>
      </c>
    </row>
    <row r="1697" customFormat="false" ht="15" hidden="false" customHeight="false" outlineLevel="0" collapsed="false">
      <c r="A1697" s="14" t="n">
        <f aca="false">A1696+0.001</f>
        <v>1.69499999999992</v>
      </c>
      <c r="B1697" s="14" t="n">
        <f aca="false">(SIN(0.5*'Parche Rectangular'!$C$9*'Parche Rectangular'!$C$12*COS(A1697))/COS(A1697))^2</f>
        <v>0.893125928716602</v>
      </c>
      <c r="C1697" s="14" t="n">
        <f aca="false">BESSELJ('Parche Rectangular'!$C$9*'Parche Rectangular'!$C$16*SIN(A1697),0)</f>
        <v>0.538411605206026</v>
      </c>
      <c r="D1697" s="14" t="n">
        <f aca="false">SIN(A1697)^3</f>
        <v>0.977067471756428</v>
      </c>
      <c r="E1697" s="14" t="n">
        <f aca="false">Tabla14[[#This Row],[( sin(0.5*k0*W*cos θ)/cos θ )²]]*Tabla14[[#This Row],[J0(k0*L*sin θ)]]*Tabla14[[#This Row],[sin³ θ]]</f>
        <v>0.469841814638671</v>
      </c>
    </row>
    <row r="1698" customFormat="false" ht="15" hidden="false" customHeight="false" outlineLevel="0" collapsed="false">
      <c r="A1698" s="14" t="n">
        <f aca="false">A1697+0.001</f>
        <v>1.69599999999992</v>
      </c>
      <c r="B1698" s="14" t="n">
        <f aca="false">(SIN(0.5*'Parche Rectangular'!$C$9*'Parche Rectangular'!$C$12*COS(A1698))/COS(A1698))^2</f>
        <v>0.8930599381255</v>
      </c>
      <c r="C1698" s="14" t="n">
        <f aca="false">BESSELJ('Parche Rectangular'!$C$9*'Parche Rectangular'!$C$16*SIN(A1698),0)</f>
        <v>0.538511847465004</v>
      </c>
      <c r="D1698" s="14" t="n">
        <f aca="false">SIN(A1698)^3</f>
        <v>0.976700102442145</v>
      </c>
      <c r="E1698" s="14" t="n">
        <f aca="false">Tabla14[[#This Row],[( sin(0.5*k0*W*cos θ)/cos θ )²]]*Tabla14[[#This Row],[J0(k0*L*sin θ)]]*Tabla14[[#This Row],[sin³ θ]]</f>
        <v>0.469717892221543</v>
      </c>
    </row>
    <row r="1699" customFormat="false" ht="15" hidden="false" customHeight="false" outlineLevel="0" collapsed="false">
      <c r="A1699" s="14" t="n">
        <f aca="false">A1698+0.001</f>
        <v>1.69699999999992</v>
      </c>
      <c r="B1699" s="14" t="n">
        <f aca="false">(SIN(0.5*'Parche Rectangular'!$C$9*'Parche Rectangular'!$C$12*COS(A1699))/COS(A1699))^2</f>
        <v>0.892993433451656</v>
      </c>
      <c r="C1699" s="14" t="n">
        <f aca="false">BESSELJ('Parche Rectangular'!$C$9*'Parche Rectangular'!$C$16*SIN(A1699),0)</f>
        <v>0.538612884009698</v>
      </c>
      <c r="D1699" s="14" t="n">
        <f aca="false">SIN(A1699)^3</f>
        <v>0.976329895862094</v>
      </c>
      <c r="E1699" s="14" t="n">
        <f aca="false">Tabla14[[#This Row],[( sin(0.5*k0*W*cos θ)/cos θ )²]]*Tabla14[[#This Row],[J0(k0*L*sin θ)]]*Tabla14[[#This Row],[sin³ θ]]</f>
        <v>0.469592974722502</v>
      </c>
    </row>
    <row r="1700" customFormat="false" ht="15" hidden="false" customHeight="false" outlineLevel="0" collapsed="false">
      <c r="A1700" s="14" t="n">
        <f aca="false">A1699+0.001</f>
        <v>1.69799999999992</v>
      </c>
      <c r="B1700" s="14" t="n">
        <f aca="false">(SIN(0.5*'Parche Rectangular'!$C$9*'Parche Rectangular'!$C$12*COS(A1700))/COS(A1700))^2</f>
        <v>0.892926415053438</v>
      </c>
      <c r="C1700" s="14" t="n">
        <f aca="false">BESSELJ('Parche Rectangular'!$C$9*'Parche Rectangular'!$C$16*SIN(A1700),0)</f>
        <v>0.538714714609384</v>
      </c>
      <c r="D1700" s="14" t="n">
        <f aca="false">SIN(A1700)^3</f>
        <v>0.975956854595896</v>
      </c>
      <c r="E1700" s="14" t="n">
        <f aca="false">Tabla14[[#This Row],[( sin(0.5*k0*W*cos θ)/cos θ )²]]*Tabla14[[#This Row],[J0(k0*L*sin θ)]]*Tabla14[[#This Row],[sin³ θ]]</f>
        <v>0.469467062134364</v>
      </c>
    </row>
    <row r="1701" customFormat="false" ht="15" hidden="false" customHeight="false" outlineLevel="0" collapsed="false">
      <c r="A1701" s="14" t="n">
        <f aca="false">A1700+0.001</f>
        <v>1.69899999999992</v>
      </c>
      <c r="B1701" s="14" t="n">
        <f aca="false">(SIN(0.5*'Parche Rectangular'!$C$9*'Parche Rectangular'!$C$12*COS(A1701))/COS(A1701))^2</f>
        <v>0.892858883291934</v>
      </c>
      <c r="C1701" s="14" t="n">
        <f aca="false">BESSELJ('Parche Rectangular'!$C$9*'Parche Rectangular'!$C$16*SIN(A1701),0)</f>
        <v>0.538817339031441</v>
      </c>
      <c r="D1701" s="14" t="n">
        <f aca="false">SIN(A1701)^3</f>
        <v>0.97558098124273</v>
      </c>
      <c r="E1701" s="14" t="n">
        <f aca="false">Tabla14[[#This Row],[( sin(0.5*k0*W*cos θ)/cos θ )²]]*Tabla14[[#This Row],[J0(k0*L*sin θ)]]*Tabla14[[#This Row],[sin³ θ]]</f>
        <v>0.469340154450871</v>
      </c>
    </row>
    <row r="1702" customFormat="false" ht="15" hidden="false" customHeight="false" outlineLevel="0" collapsed="false">
      <c r="A1702" s="14" t="n">
        <f aca="false">A1701+0.001</f>
        <v>1.69999999999992</v>
      </c>
      <c r="B1702" s="14" t="n">
        <f aca="false">(SIN(0.5*'Parche Rectangular'!$C$9*'Parche Rectangular'!$C$12*COS(A1702))/COS(A1702))^2</f>
        <v>0.892790838530945</v>
      </c>
      <c r="C1702" s="14" t="n">
        <f aca="false">BESSELJ('Parche Rectangular'!$C$9*'Parche Rectangular'!$C$16*SIN(A1702),0)</f>
        <v>0.538920757041339</v>
      </c>
      <c r="D1702" s="14" t="n">
        <f aca="false">SIN(A1702)^3</f>
        <v>0.975202278421314</v>
      </c>
      <c r="E1702" s="14" t="n">
        <f aca="false">Tabla14[[#This Row],[( sin(0.5*k0*W*cos θ)/cos θ )²]]*Tabla14[[#This Row],[J0(k0*L*sin θ)]]*Tabla14[[#This Row],[sin³ θ]]</f>
        <v>0.469212251666707</v>
      </c>
    </row>
    <row r="1703" customFormat="false" ht="15" hidden="false" customHeight="false" outlineLevel="0" collapsed="false">
      <c r="A1703" s="14" t="n">
        <f aca="false">A1702+0.001</f>
        <v>1.70099999999992</v>
      </c>
      <c r="B1703" s="14" t="n">
        <f aca="false">(SIN(0.5*'Parche Rectangular'!$C$9*'Parche Rectangular'!$C$12*COS(A1703))/COS(A1703))^2</f>
        <v>0.892722281136985</v>
      </c>
      <c r="C1703" s="14" t="n">
        <f aca="false">BESSELJ('Parche Rectangular'!$C$9*'Parche Rectangular'!$C$16*SIN(A1703),0)</f>
        <v>0.539024968402646</v>
      </c>
      <c r="D1703" s="14" t="n">
        <f aca="false">SIN(A1703)^3</f>
        <v>0.974820748769878</v>
      </c>
      <c r="E1703" s="14" t="n">
        <f aca="false">Tabla14[[#This Row],[( sin(0.5*k0*W*cos θ)/cos θ )²]]*Tabla14[[#This Row],[J0(k0*L*sin θ)]]*Tabla14[[#This Row],[sin³ θ]]</f>
        <v>0.469083353777523</v>
      </c>
    </row>
    <row r="1704" customFormat="false" ht="15" hidden="false" customHeight="false" outlineLevel="0" collapsed="false">
      <c r="A1704" s="14" t="n">
        <f aca="false">A1703+0.001</f>
        <v>1.70199999999992</v>
      </c>
      <c r="B1704" s="14" t="n">
        <f aca="false">(SIN(0.5*'Parche Rectangular'!$C$9*'Parche Rectangular'!$C$12*COS(A1704))/COS(A1704))^2</f>
        <v>0.892653211479278</v>
      </c>
      <c r="C1704" s="14" t="n">
        <f aca="false">BESSELJ('Parche Rectangular'!$C$9*'Parche Rectangular'!$C$16*SIN(A1704),0)</f>
        <v>0.53912997287702</v>
      </c>
      <c r="D1704" s="14" t="n">
        <f aca="false">SIN(A1704)^3</f>
        <v>0.974436394946147</v>
      </c>
      <c r="E1704" s="14" t="n">
        <f aca="false">Tabla14[[#This Row],[( sin(0.5*k0*W*cos θ)/cos θ )²]]*Tabla14[[#This Row],[J0(k0*L*sin θ)]]*Tabla14[[#This Row],[sin³ θ]]</f>
        <v>0.468953460779961</v>
      </c>
    </row>
    <row r="1705" customFormat="false" ht="15" hidden="false" customHeight="false" outlineLevel="0" collapsed="false">
      <c r="A1705" s="14" t="n">
        <f aca="false">A1704+0.001</f>
        <v>1.70299999999992</v>
      </c>
      <c r="B1705" s="14" t="n">
        <f aca="false">(SIN(0.5*'Parche Rectangular'!$C$9*'Parche Rectangular'!$C$12*COS(A1705))/COS(A1705))^2</f>
        <v>0.892583629929752</v>
      </c>
      <c r="C1705" s="14" t="n">
        <f aca="false">BESSELJ('Parche Rectangular'!$C$9*'Parche Rectangular'!$C$16*SIN(A1705),0)</f>
        <v>0.539235770224211</v>
      </c>
      <c r="D1705" s="14" t="n">
        <f aca="false">SIN(A1705)^3</f>
        <v>0.974049219627312</v>
      </c>
      <c r="E1705" s="14" t="n">
        <f aca="false">Tabla14[[#This Row],[( sin(0.5*k0*W*cos θ)/cos θ )²]]*Tabla14[[#This Row],[J0(k0*L*sin θ)]]*Tabla14[[#This Row],[sin³ θ]]</f>
        <v>0.468822572671673</v>
      </c>
    </row>
    <row r="1706" customFormat="false" ht="15" hidden="false" customHeight="false" outlineLevel="0" collapsed="false">
      <c r="A1706" s="14" t="n">
        <f aca="false">A1705+0.001</f>
        <v>1.70399999999992</v>
      </c>
      <c r="B1706" s="14" t="n">
        <f aca="false">(SIN(0.5*'Parche Rectangular'!$C$9*'Parche Rectangular'!$C$12*COS(A1706))/COS(A1706))^2</f>
        <v>0.892513536863039</v>
      </c>
      <c r="C1706" s="14" t="n">
        <f aca="false">BESSELJ('Parche Rectangular'!$C$9*'Parche Rectangular'!$C$16*SIN(A1706),0)</f>
        <v>0.53934236020206</v>
      </c>
      <c r="D1706" s="14" t="n">
        <f aca="false">SIN(A1706)^3</f>
        <v>0.973659225510009</v>
      </c>
      <c r="E1706" s="14" t="n">
        <f aca="false">Tabla14[[#This Row],[( sin(0.5*k0*W*cos θ)/cos θ )²]]*Tabla14[[#This Row],[J0(k0*L*sin θ)]]*Tabla14[[#This Row],[sin³ θ]]</f>
        <v>0.468690689451348</v>
      </c>
    </row>
    <row r="1707" customFormat="false" ht="15" hidden="false" customHeight="false" outlineLevel="0" collapsed="false">
      <c r="A1707" s="14" t="n">
        <f aca="false">A1706+0.001</f>
        <v>1.70499999999992</v>
      </c>
      <c r="B1707" s="14" t="n">
        <f aca="false">(SIN(0.5*'Parche Rectangular'!$C$9*'Parche Rectangular'!$C$12*COS(A1707))/COS(A1707))^2</f>
        <v>0.892442932656469</v>
      </c>
      <c r="C1707" s="14" t="n">
        <f aca="false">BESSELJ('Parche Rectangular'!$C$9*'Parche Rectangular'!$C$16*SIN(A1707),0)</f>
        <v>0.539449742566494</v>
      </c>
      <c r="D1707" s="14" t="n">
        <f aca="false">SIN(A1707)^3</f>
        <v>0.973266415310297</v>
      </c>
      <c r="E1707" s="14" t="n">
        <f aca="false">Tabla14[[#This Row],[( sin(0.5*k0*W*cos θ)/cos θ )²]]*Tabla14[[#This Row],[J0(k0*L*sin θ)]]*Tabla14[[#This Row],[sin³ θ]]</f>
        <v>0.46855781111873</v>
      </c>
    </row>
    <row r="1708" customFormat="false" ht="15" hidden="false" customHeight="false" outlineLevel="0" collapsed="false">
      <c r="A1708" s="14" t="n">
        <f aca="false">A1707+0.001</f>
        <v>1.70599999999992</v>
      </c>
      <c r="B1708" s="14" t="n">
        <f aca="false">(SIN(0.5*'Parche Rectangular'!$C$9*'Parche Rectangular'!$C$12*COS(A1708))/COS(A1708))^2</f>
        <v>0.892371817690069</v>
      </c>
      <c r="C1708" s="14" t="n">
        <f aca="false">BESSELJ('Parche Rectangular'!$C$9*'Parche Rectangular'!$C$16*SIN(A1708),0)</f>
        <v>0.539557917071528</v>
      </c>
      <c r="D1708" s="14" t="n">
        <f aca="false">SIN(A1708)^3</f>
        <v>0.97287079176363</v>
      </c>
      <c r="E1708" s="14" t="n">
        <f aca="false">Tabla14[[#This Row],[( sin(0.5*k0*W*cos θ)/cos θ )²]]*Tabla14[[#This Row],[J0(k0*L*sin θ)]]*Tabla14[[#This Row],[sin³ θ]]</f>
        <v>0.468423937674648</v>
      </c>
    </row>
    <row r="1709" customFormat="false" ht="15" hidden="false" customHeight="false" outlineLevel="0" collapsed="false">
      <c r="A1709" s="14" t="n">
        <f aca="false">A1708+0.001</f>
        <v>1.70699999999992</v>
      </c>
      <c r="B1709" s="14" t="n">
        <f aca="false">(SIN(0.5*'Parche Rectangular'!$C$9*'Parche Rectangular'!$C$12*COS(A1709))/COS(A1709))^2</f>
        <v>0.892300192346558</v>
      </c>
      <c r="C1709" s="14" t="n">
        <f aca="false">BESSELJ('Parche Rectangular'!$C$9*'Parche Rectangular'!$C$16*SIN(A1709),0)</f>
        <v>0.539666883469262</v>
      </c>
      <c r="D1709" s="14" t="n">
        <f aca="false">SIN(A1709)^3</f>
        <v>0.972472357624839</v>
      </c>
      <c r="E1709" s="14" t="n">
        <f aca="false">Tabla14[[#This Row],[( sin(0.5*k0*W*cos θ)/cos θ )²]]*Tabla14[[#This Row],[J0(k0*L*sin θ)]]*Tabla14[[#This Row],[sin³ θ]]</f>
        <v>0.468289069121031</v>
      </c>
    </row>
    <row r="1710" customFormat="false" ht="15" hidden="false" customHeight="false" outlineLevel="0" collapsed="false">
      <c r="A1710" s="14" t="n">
        <f aca="false">A1709+0.001</f>
        <v>1.70799999999992</v>
      </c>
      <c r="B1710" s="14" t="n">
        <f aca="false">(SIN(0.5*'Parche Rectangular'!$C$9*'Parche Rectangular'!$C$12*COS(A1710))/COS(A1710))^2</f>
        <v>0.892228057011346</v>
      </c>
      <c r="C1710" s="14" t="n">
        <f aca="false">BESSELJ('Parche Rectangular'!$C$9*'Parche Rectangular'!$C$16*SIN(A1710),0)</f>
        <v>0.539776641509876</v>
      </c>
      <c r="D1710" s="14" t="n">
        <f aca="false">SIN(A1710)^3</f>
        <v>0.972071115668104</v>
      </c>
      <c r="E1710" s="14" t="n">
        <f aca="false">Tabla14[[#This Row],[( sin(0.5*k0*W*cos θ)/cos θ )²]]*Tabla14[[#This Row],[J0(k0*L*sin θ)]]*Tabla14[[#This Row],[sin³ θ]]</f>
        <v>0.468153205460937</v>
      </c>
    </row>
    <row r="1711" customFormat="false" ht="15" hidden="false" customHeight="false" outlineLevel="0" collapsed="false">
      <c r="A1711" s="14" t="n">
        <f aca="false">A1710+0.001</f>
        <v>1.70899999999992</v>
      </c>
      <c r="B1711" s="14" t="n">
        <f aca="false">(SIN(0.5*'Parche Rectangular'!$C$9*'Parche Rectangular'!$C$12*COS(A1711))/COS(A1711))^2</f>
        <v>0.892155412072528</v>
      </c>
      <c r="C1711" s="14" t="n">
        <f aca="false">BESSELJ('Parche Rectangular'!$C$9*'Parche Rectangular'!$C$16*SIN(A1711),0)</f>
        <v>0.539887190941635</v>
      </c>
      <c r="D1711" s="14" t="n">
        <f aca="false">SIN(A1711)^3</f>
        <v>0.971667068686931</v>
      </c>
      <c r="E1711" s="14" t="n">
        <f aca="false">Tabla14[[#This Row],[( sin(0.5*k0*W*cos θ)/cos θ )²]]*Tabla14[[#This Row],[J0(k0*L*sin θ)]]*Tabla14[[#This Row],[sin³ θ]]</f>
        <v>0.468016346698576</v>
      </c>
    </row>
    <row r="1712" customFormat="false" ht="15" hidden="false" customHeight="false" outlineLevel="0" collapsed="false">
      <c r="A1712" s="14" t="n">
        <f aca="false">A1711+0.001</f>
        <v>1.70999999999992</v>
      </c>
      <c r="B1712" s="14" t="n">
        <f aca="false">(SIN(0.5*'Parche Rectangular'!$C$9*'Parche Rectangular'!$C$12*COS(A1712))/COS(A1712))^2</f>
        <v>0.892082257920883</v>
      </c>
      <c r="C1712" s="14" t="n">
        <f aca="false">BESSELJ('Parche Rectangular'!$C$9*'Parche Rectangular'!$C$16*SIN(A1712),0)</f>
        <v>0.539998531510883</v>
      </c>
      <c r="D1712" s="14" t="n">
        <f aca="false">SIN(A1712)^3</f>
        <v>0.971260219494127</v>
      </c>
      <c r="E1712" s="14" t="n">
        <f aca="false">Tabla14[[#This Row],[( sin(0.5*k0*W*cos θ)/cos θ )²]]*Tabla14[[#This Row],[J0(k0*L*sin θ)]]*Tabla14[[#This Row],[sin³ θ]]</f>
        <v>0.46787849283933</v>
      </c>
    </row>
    <row r="1713" customFormat="false" ht="15" hidden="false" customHeight="false" outlineLevel="0" collapsed="false">
      <c r="A1713" s="14" t="n">
        <f aca="false">A1712+0.001</f>
        <v>1.71099999999992</v>
      </c>
      <c r="B1713" s="14" t="n">
        <f aca="false">(SIN(0.5*'Parche Rectangular'!$C$9*'Parche Rectangular'!$C$12*COS(A1713))/COS(A1713))^2</f>
        <v>0.892008594949867</v>
      </c>
      <c r="C1713" s="14" t="n">
        <f aca="false">BESSELJ('Parche Rectangular'!$C$9*'Parche Rectangular'!$C$16*SIN(A1713),0)</f>
        <v>0.540110662962041</v>
      </c>
      <c r="D1713" s="14" t="n">
        <f aca="false">SIN(A1713)^3</f>
        <v>0.970850570921777</v>
      </c>
      <c r="E1713" s="14" t="n">
        <f aca="false">Tabla14[[#This Row],[( sin(0.5*k0*W*cos θ)/cos θ )²]]*Tabla14[[#This Row],[J0(k0*L*sin θ)]]*Tabla14[[#This Row],[sin³ θ]]</f>
        <v>0.467739643889781</v>
      </c>
    </row>
    <row r="1714" customFormat="false" ht="15" hidden="false" customHeight="false" outlineLevel="0" collapsed="false">
      <c r="A1714" s="14" t="n">
        <f aca="false">A1713+0.001</f>
        <v>1.71199999999992</v>
      </c>
      <c r="B1714" s="14" t="n">
        <f aca="false">(SIN(0.5*'Parche Rectangular'!$C$9*'Parche Rectangular'!$C$12*COS(A1714))/COS(A1714))^2</f>
        <v>0.891934423555616</v>
      </c>
      <c r="C1714" s="14" t="n">
        <f aca="false">BESSELJ('Parche Rectangular'!$C$9*'Parche Rectangular'!$C$16*SIN(A1714),0)</f>
        <v>0.540223585037606</v>
      </c>
      <c r="D1714" s="14" t="n">
        <f aca="false">SIN(A1714)^3</f>
        <v>0.970438125821218</v>
      </c>
      <c r="E1714" s="14" t="n">
        <f aca="false">Tabla14[[#This Row],[( sin(0.5*k0*W*cos θ)/cos θ )²]]*Tabla14[[#This Row],[J0(k0*L*sin θ)]]*Tabla14[[#This Row],[sin³ θ]]</f>
        <v>0.467599799857734</v>
      </c>
    </row>
    <row r="1715" customFormat="false" ht="15" hidden="false" customHeight="false" outlineLevel="0" collapsed="false">
      <c r="A1715" s="14" t="n">
        <f aca="false">A1714+0.001</f>
        <v>1.71299999999992</v>
      </c>
      <c r="B1715" s="14" t="n">
        <f aca="false">(SIN(0.5*'Parche Rectangular'!$C$9*'Parche Rectangular'!$C$12*COS(A1715))/COS(A1715))^2</f>
        <v>0.891859744136936</v>
      </c>
      <c r="C1715" s="14" t="n">
        <f aca="false">BESSELJ('Parche Rectangular'!$C$9*'Parche Rectangular'!$C$16*SIN(A1715),0)</f>
        <v>0.540337297478153</v>
      </c>
      <c r="D1715" s="14" t="n">
        <f aca="false">SIN(A1715)^3</f>
        <v>0.970022887063014</v>
      </c>
      <c r="E1715" s="14" t="n">
        <f aca="false">Tabla14[[#This Row],[( sin(0.5*k0*W*cos θ)/cos θ )²]]*Tabla14[[#This Row],[J0(k0*L*sin θ)]]*Tabla14[[#This Row],[sin³ θ]]</f>
        <v>0.467458960752236</v>
      </c>
    </row>
    <row r="1716" customFormat="false" ht="15" hidden="false" customHeight="false" outlineLevel="0" collapsed="false">
      <c r="A1716" s="14" t="n">
        <f aca="false">A1715+0.001</f>
        <v>1.71399999999992</v>
      </c>
      <c r="B1716" s="14" t="n">
        <f aca="false">(SIN(0.5*'Parche Rectangular'!$C$9*'Parche Rectangular'!$C$12*COS(A1716))/COS(A1716))^2</f>
        <v>0.891784557095305</v>
      </c>
      <c r="C1716" s="14" t="n">
        <f aca="false">BESSELJ('Parche Rectangular'!$C$9*'Parche Rectangular'!$C$16*SIN(A1716),0)</f>
        <v>0.540451800022326</v>
      </c>
      <c r="D1716" s="14" t="n">
        <f aca="false">SIN(A1716)^3</f>
        <v>0.969604857536933</v>
      </c>
      <c r="E1716" s="14" t="n">
        <f aca="false">Tabla14[[#This Row],[( sin(0.5*k0*W*cos θ)/cos θ )²]]*Tabla14[[#This Row],[J0(k0*L*sin θ)]]*Tabla14[[#This Row],[sin³ θ]]</f>
        <v>0.467317126583607</v>
      </c>
    </row>
    <row r="1717" customFormat="false" ht="15" hidden="false" customHeight="false" outlineLevel="0" collapsed="false">
      <c r="A1717" s="14" t="n">
        <f aca="false">A1716+0.001</f>
        <v>1.71499999999992</v>
      </c>
      <c r="B1717" s="14" t="n">
        <f aca="false">(SIN(0.5*'Parche Rectangular'!$C$9*'Parche Rectangular'!$C$12*COS(A1717))/COS(A1717))^2</f>
        <v>0.891708862834863</v>
      </c>
      <c r="C1717" s="14" t="n">
        <f aca="false">BESSELJ('Parche Rectangular'!$C$9*'Parche Rectangular'!$C$16*SIN(A1717),0)</f>
        <v>0.540567092406844</v>
      </c>
      <c r="D1717" s="14" t="n">
        <f aca="false">SIN(A1717)^3</f>
        <v>0.96918404015192</v>
      </c>
      <c r="E1717" s="14" t="n">
        <f aca="false">Tabla14[[#This Row],[( sin(0.5*k0*W*cos θ)/cos θ )²]]*Tabla14[[#This Row],[J0(k0*L*sin θ)]]*Tabla14[[#This Row],[sin³ θ]]</f>
        <v>0.467174297363461</v>
      </c>
    </row>
    <row r="1718" customFormat="false" ht="15" hidden="false" customHeight="false" outlineLevel="0" collapsed="false">
      <c r="A1718" s="14" t="n">
        <f aca="false">A1717+0.001</f>
        <v>1.71599999999992</v>
      </c>
      <c r="B1718" s="14" t="n">
        <f aca="false">(SIN(0.5*'Parche Rectangular'!$C$9*'Parche Rectangular'!$C$12*COS(A1718))/COS(A1718))^2</f>
        <v>0.891632661762416</v>
      </c>
      <c r="C1718" s="14" t="n">
        <f aca="false">BESSELJ('Parche Rectangular'!$C$9*'Parche Rectangular'!$C$16*SIN(A1718),0)</f>
        <v>0.540683174366492</v>
      </c>
      <c r="D1718" s="14" t="n">
        <f aca="false">SIN(A1718)^3</f>
        <v>0.968760437836071</v>
      </c>
      <c r="E1718" s="14" t="n">
        <f aca="false">Tabla14[[#This Row],[( sin(0.5*k0*W*cos θ)/cos θ )²]]*Tabla14[[#This Row],[J0(k0*L*sin θ)]]*Tabla14[[#This Row],[sin³ θ]]</f>
        <v>0.46703047310473</v>
      </c>
    </row>
    <row r="1719" customFormat="false" ht="15" hidden="false" customHeight="false" outlineLevel="0" collapsed="false">
      <c r="A1719" s="14" t="n">
        <f aca="false">A1718+0.001</f>
        <v>1.71699999999992</v>
      </c>
      <c r="B1719" s="14" t="n">
        <f aca="false">(SIN(0.5*'Parche Rectangular'!$C$9*'Parche Rectangular'!$C$12*COS(A1719))/COS(A1719))^2</f>
        <v>0.891555954287429</v>
      </c>
      <c r="C1719" s="14" t="n">
        <f aca="false">BESSELJ('Parche Rectangular'!$C$9*'Parche Rectangular'!$C$16*SIN(A1719),0)</f>
        <v>0.540800045634126</v>
      </c>
      <c r="D1719" s="14" t="n">
        <f aca="false">SIN(A1719)^3</f>
        <v>0.96833405353661</v>
      </c>
      <c r="E1719" s="14" t="n">
        <f aca="false">Tabla14[[#This Row],[( sin(0.5*k0*W*cos θ)/cos θ )²]]*Tabla14[[#This Row],[J0(k0*L*sin θ)]]*Tabla14[[#This Row],[sin³ θ]]</f>
        <v>0.466885653821689</v>
      </c>
    </row>
    <row r="1720" customFormat="false" ht="15" hidden="false" customHeight="false" outlineLevel="0" collapsed="false">
      <c r="A1720" s="14" t="n">
        <f aca="false">A1719+0.001</f>
        <v>1.71799999999992</v>
      </c>
      <c r="B1720" s="14" t="n">
        <f aca="false">(SIN(0.5*'Parche Rectangular'!$C$9*'Parche Rectangular'!$C$12*COS(A1720))/COS(A1720))^2</f>
        <v>0.891478740822019</v>
      </c>
      <c r="C1720" s="14" t="n">
        <f aca="false">BESSELJ('Parche Rectangular'!$C$9*'Parche Rectangular'!$C$16*SIN(A1720),0)</f>
        <v>0.540917705940667</v>
      </c>
      <c r="D1720" s="14" t="n">
        <f aca="false">SIN(A1720)^3</f>
        <v>0.967904890219861</v>
      </c>
      <c r="E1720" s="14" t="n">
        <f aca="false">Tabla14[[#This Row],[( sin(0.5*k0*W*cos θ)/cos θ )²]]*Tabla14[[#This Row],[J0(k0*L*sin θ)]]*Tabla14[[#This Row],[sin³ θ]]</f>
        <v>0.466739839529981</v>
      </c>
    </row>
    <row r="1721" customFormat="false" ht="15" hidden="false" customHeight="false" outlineLevel="0" collapsed="false">
      <c r="A1721" s="14" t="n">
        <f aca="false">A1720+0.001</f>
        <v>1.71899999999992</v>
      </c>
      <c r="B1721" s="14" t="n">
        <f aca="false">(SIN(0.5*'Parche Rectangular'!$C$9*'Parche Rectangular'!$C$12*COS(A1721))/COS(A1721))^2</f>
        <v>0.89140102178096</v>
      </c>
      <c r="C1721" s="14" t="n">
        <f aca="false">BESSELJ('Parche Rectangular'!$C$9*'Parche Rectangular'!$C$16*SIN(A1721),0)</f>
        <v>0.541036155015099</v>
      </c>
      <c r="D1721" s="14" t="n">
        <f aca="false">SIN(A1721)^3</f>
        <v>0.967472950871225</v>
      </c>
      <c r="E1721" s="14" t="n">
        <f aca="false">Tabla14[[#This Row],[( sin(0.5*k0*W*cos θ)/cos θ )²]]*Tabla14[[#This Row],[J0(k0*L*sin θ)]]*Tabla14[[#This Row],[sin³ θ]]</f>
        <v>0.466593030246639</v>
      </c>
    </row>
    <row r="1722" customFormat="false" ht="15" hidden="false" customHeight="false" outlineLevel="0" collapsed="false">
      <c r="A1722" s="14" t="n">
        <f aca="false">A1721+0.001</f>
        <v>1.71999999999992</v>
      </c>
      <c r="B1722" s="14" t="n">
        <f aca="false">(SIN(0.5*'Parche Rectangular'!$C$9*'Parche Rectangular'!$C$12*COS(A1722))/COS(A1722))^2</f>
        <v>0.891322797581671</v>
      </c>
      <c r="C1722" s="14" t="n">
        <f aca="false">BESSELJ('Parche Rectangular'!$C$9*'Parche Rectangular'!$C$16*SIN(A1722),0)</f>
        <v>0.54115539258447</v>
      </c>
      <c r="D1722" s="14" t="n">
        <f aca="false">SIN(A1722)^3</f>
        <v>0.967038238495149</v>
      </c>
      <c r="E1722" s="14" t="n">
        <f aca="false">Tabla14[[#This Row],[( sin(0.5*k0*W*cos θ)/cos θ )²]]*Tabla14[[#This Row],[J0(k0*L*sin θ)]]*Tabla14[[#This Row],[sin³ θ]]</f>
        <v>0.466445225990118</v>
      </c>
    </row>
    <row r="1723" customFormat="false" ht="15" hidden="false" customHeight="false" outlineLevel="0" collapsed="false">
      <c r="A1723" s="14" t="n">
        <f aca="false">A1722+0.001</f>
        <v>1.72099999999992</v>
      </c>
      <c r="B1723" s="14" t="n">
        <f aca="false">(SIN(0.5*'Parche Rectangular'!$C$9*'Parche Rectangular'!$C$12*COS(A1723))/COS(A1723))^2</f>
        <v>0.891244068644217</v>
      </c>
      <c r="C1723" s="14" t="n">
        <f aca="false">BESSELJ('Parche Rectangular'!$C$9*'Parche Rectangular'!$C$16*SIN(A1723),0)</f>
        <v>0.541275418373891</v>
      </c>
      <c r="D1723" s="14" t="n">
        <f aca="false">SIN(A1723)^3</f>
        <v>0.966600756115106</v>
      </c>
      <c r="E1723" s="14" t="n">
        <f aca="false">Tabla14[[#This Row],[( sin(0.5*k0*W*cos θ)/cos θ )²]]*Tabla14[[#This Row],[J0(k0*L*sin θ)]]*Tabla14[[#This Row],[sin³ θ]]</f>
        <v>0.466296426780309</v>
      </c>
    </row>
    <row r="1724" customFormat="false" ht="15" hidden="false" customHeight="false" outlineLevel="0" collapsed="false">
      <c r="A1724" s="14" t="n">
        <f aca="false">A1723+0.001</f>
        <v>1.72199999999992</v>
      </c>
      <c r="B1724" s="14" t="n">
        <f aca="false">(SIN(0.5*'Parche Rectangular'!$C$9*'Parche Rectangular'!$C$12*COS(A1724))/COS(A1724))^2</f>
        <v>0.891164835391304</v>
      </c>
      <c r="C1724" s="14" t="n">
        <f aca="false">BESSELJ('Parche Rectangular'!$C$9*'Parche Rectangular'!$C$16*SIN(A1724),0)</f>
        <v>0.541396232106527</v>
      </c>
      <c r="D1724" s="14" t="n">
        <f aca="false">SIN(A1724)^3</f>
        <v>0.966160506773564</v>
      </c>
      <c r="E1724" s="14" t="n">
        <f aca="false">Tabla14[[#This Row],[( sin(0.5*k0*W*cos θ)/cos θ )²]]*Tabla14[[#This Row],[J0(k0*L*sin θ)]]*Tabla14[[#This Row],[sin³ θ]]</f>
        <v>0.466146632638575</v>
      </c>
    </row>
    <row r="1725" customFormat="false" ht="15" hidden="false" customHeight="false" outlineLevel="0" collapsed="false">
      <c r="A1725" s="14" t="n">
        <f aca="false">A1724+0.001</f>
        <v>1.72299999999992</v>
      </c>
      <c r="B1725" s="14" t="n">
        <f aca="false">(SIN(0.5*'Parche Rectangular'!$C$9*'Parche Rectangular'!$C$12*COS(A1725))/COS(A1725))^2</f>
        <v>0.891085098248277</v>
      </c>
      <c r="C1725" s="14" t="n">
        <f aca="false">BESSELJ('Parche Rectangular'!$C$9*'Parche Rectangular'!$C$16*SIN(A1725),0)</f>
        <v>0.541517833503605</v>
      </c>
      <c r="D1725" s="14" t="n">
        <f aca="false">SIN(A1725)^3</f>
        <v>0.965717493531962</v>
      </c>
      <c r="E1725" s="14" t="n">
        <f aca="false">Tabla14[[#This Row],[( sin(0.5*k0*W*cos θ)/cos θ )²]]*Tabla14[[#This Row],[J0(k0*L*sin θ)]]*Tabla14[[#This Row],[sin³ θ]]</f>
        <v>0.465995843587767</v>
      </c>
    </row>
    <row r="1726" customFormat="false" ht="15" hidden="false" customHeight="false" outlineLevel="0" collapsed="false">
      <c r="A1726" s="14" t="n">
        <f aca="false">A1725+0.001</f>
        <v>1.72399999999992</v>
      </c>
      <c r="B1726" s="14" t="n">
        <f aca="false">(SIN(0.5*'Parche Rectangular'!$C$9*'Parche Rectangular'!$C$12*COS(A1726))/COS(A1726))^2</f>
        <v>0.891004857643112</v>
      </c>
      <c r="C1726" s="14" t="n">
        <f aca="false">BESSELJ('Parche Rectangular'!$C$9*'Parche Rectangular'!$C$16*SIN(A1726),0)</f>
        <v>0.541640222284404</v>
      </c>
      <c r="D1726" s="14" t="n">
        <f aca="false">SIN(A1726)^3</f>
        <v>0.965271719470682</v>
      </c>
      <c r="E1726" s="14" t="n">
        <f aca="false">Tabla14[[#This Row],[( sin(0.5*k0*W*cos θ)/cos θ )²]]*Tabla14[[#This Row],[J0(k0*L*sin θ)]]*Tabla14[[#This Row],[sin³ θ]]</f>
        <v>0.465844059652257</v>
      </c>
    </row>
    <row r="1727" customFormat="false" ht="15" hidden="false" customHeight="false" outlineLevel="0" collapsed="false">
      <c r="A1727" s="14" t="n">
        <f aca="false">A1726+0.001</f>
        <v>1.72499999999992</v>
      </c>
      <c r="B1727" s="14" t="n">
        <f aca="false">(SIN(0.5*'Parche Rectangular'!$C$9*'Parche Rectangular'!$C$12*COS(A1727))/COS(A1727))^2</f>
        <v>0.89092411400642</v>
      </c>
      <c r="C1727" s="14" t="n">
        <f aca="false">BESSELJ('Parche Rectangular'!$C$9*'Parche Rectangular'!$C$16*SIN(A1727),0)</f>
        <v>0.54176339816626</v>
      </c>
      <c r="D1727" s="14" t="n">
        <f aca="false">SIN(A1727)^3</f>
        <v>0.964823187689022</v>
      </c>
      <c r="E1727" s="14" t="n">
        <f aca="false">Tabla14[[#This Row],[( sin(0.5*k0*W*cos θ)/cos θ )²]]*Tabla14[[#This Row],[J0(k0*L*sin θ)]]*Tabla14[[#This Row],[sin³ θ]]</f>
        <v>0.465691280857958</v>
      </c>
    </row>
    <row r="1728" customFormat="false" ht="15" hidden="false" customHeight="false" outlineLevel="0" collapsed="false">
      <c r="A1728" s="14" t="n">
        <f aca="false">A1727+0.001</f>
        <v>1.72599999999992</v>
      </c>
      <c r="B1728" s="14" t="n">
        <f aca="false">(SIN(0.5*'Parche Rectangular'!$C$9*'Parche Rectangular'!$C$12*COS(A1728))/COS(A1728))^2</f>
        <v>0.890842867771435</v>
      </c>
      <c r="C1728" s="14" t="n">
        <f aca="false">BESSELJ('Parche Rectangular'!$C$9*'Parche Rectangular'!$C$16*SIN(A1728),0)</f>
        <v>0.541887360864557</v>
      </c>
      <c r="D1728" s="14" t="n">
        <f aca="false">SIN(A1728)^3</f>
        <v>0.964371901305173</v>
      </c>
      <c r="E1728" s="14" t="n">
        <f aca="false">Tabla14[[#This Row],[( sin(0.5*k0*W*cos θ)/cos θ )²]]*Tabla14[[#This Row],[J0(k0*L*sin θ)]]*Tabla14[[#This Row],[sin³ θ]]</f>
        <v>0.465537507232351</v>
      </c>
    </row>
    <row r="1729" customFormat="false" ht="15" hidden="false" customHeight="false" outlineLevel="0" collapsed="false">
      <c r="A1729" s="14" t="n">
        <f aca="false">A1728+0.001</f>
        <v>1.72699999999992</v>
      </c>
      <c r="B1729" s="14" t="n">
        <f aca="false">(SIN(0.5*'Parche Rectangular'!$C$9*'Parche Rectangular'!$C$12*COS(A1729))/COS(A1729))^2</f>
        <v>0.890761119374016</v>
      </c>
      <c r="C1729" s="14" t="n">
        <f aca="false">BESSELJ('Parche Rectangular'!$C$9*'Parche Rectangular'!$C$16*SIN(A1729),0)</f>
        <v>0.542012110092734</v>
      </c>
      <c r="D1729" s="14" t="n">
        <f aca="false">SIN(A1729)^3</f>
        <v>0.963917863456185</v>
      </c>
      <c r="E1729" s="14" t="n">
        <f aca="false">Tabla14[[#This Row],[( sin(0.5*k0*W*cos θ)/cos θ )²]]*Tabla14[[#This Row],[J0(k0*L*sin θ)]]*Tabla14[[#This Row],[sin³ θ]]</f>
        <v>0.465382738804512</v>
      </c>
    </row>
    <row r="1730" customFormat="false" ht="15" hidden="false" customHeight="false" outlineLevel="0" collapsed="false">
      <c r="A1730" s="14" t="n">
        <f aca="false">A1729+0.001</f>
        <v>1.72799999999992</v>
      </c>
      <c r="B1730" s="14" t="n">
        <f aca="false">(SIN(0.5*'Parche Rectangular'!$C$9*'Parche Rectangular'!$C$12*COS(A1730))/COS(A1730))^2</f>
        <v>0.89067886925264</v>
      </c>
      <c r="C1730" s="14" t="n">
        <f aca="false">BESSELJ('Parche Rectangular'!$C$9*'Parche Rectangular'!$C$16*SIN(A1730),0)</f>
        <v>0.542137645562272</v>
      </c>
      <c r="D1730" s="14" t="n">
        <f aca="false">SIN(A1730)^3</f>
        <v>0.963461077297944</v>
      </c>
      <c r="E1730" s="14" t="n">
        <f aca="false">Tabla14[[#This Row],[( sin(0.5*k0*W*cos θ)/cos θ )²]]*Tabla14[[#This Row],[J0(k0*L*sin θ)]]*Tabla14[[#This Row],[sin³ θ]]</f>
        <v>0.465226975605136</v>
      </c>
    </row>
    <row r="1731" customFormat="false" ht="15" hidden="false" customHeight="false" outlineLevel="0" collapsed="false">
      <c r="A1731" s="14" t="n">
        <f aca="false">A1730+0.001</f>
        <v>1.72899999999992</v>
      </c>
      <c r="B1731" s="14" t="n">
        <f aca="false">(SIN(0.5*'Parche Rectangular'!$C$9*'Parche Rectangular'!$C$12*COS(A1731))/COS(A1731))^2</f>
        <v>0.890596117848401</v>
      </c>
      <c r="C1731" s="14" t="n">
        <f aca="false">BESSELJ('Parche Rectangular'!$C$9*'Parche Rectangular'!$C$16*SIN(A1731),0)</f>
        <v>0.542263966982703</v>
      </c>
      <c r="D1731" s="14" t="n">
        <f aca="false">SIN(A1731)^3</f>
        <v>0.963001546005145</v>
      </c>
      <c r="E1731" s="14" t="n">
        <f aca="false">Tabla14[[#This Row],[( sin(0.5*k0*W*cos θ)/cos θ )²]]*Tabla14[[#This Row],[J0(k0*L*sin θ)]]*Tabla14[[#This Row],[sin³ θ]]</f>
        <v>0.465070217666563</v>
      </c>
    </row>
    <row r="1732" customFormat="false" ht="15" hidden="false" customHeight="false" outlineLevel="0" collapsed="false">
      <c r="A1732" s="14" t="n">
        <f aca="false">A1731+0.001</f>
        <v>1.72999999999992</v>
      </c>
      <c r="B1732" s="14" t="n">
        <f aca="false">(SIN(0.5*'Parche Rectangular'!$C$9*'Parche Rectangular'!$C$12*COS(A1732))/COS(A1732))^2</f>
        <v>0.890512865605004</v>
      </c>
      <c r="C1732" s="14" t="n">
        <f aca="false">BESSELJ('Parche Rectangular'!$C$9*'Parche Rectangular'!$C$16*SIN(A1732),0)</f>
        <v>0.542391074061603</v>
      </c>
      <c r="D1732" s="14" t="n">
        <f aca="false">SIN(A1732)^3</f>
        <v>0.962539272771263</v>
      </c>
      <c r="E1732" s="14" t="n">
        <f aca="false">Tabla14[[#This Row],[( sin(0.5*k0*W*cos θ)/cos θ )²]]*Tabla14[[#This Row],[J0(k0*L*sin θ)]]*Tabla14[[#This Row],[sin³ θ]]</f>
        <v>0.464912465022805</v>
      </c>
    </row>
    <row r="1733" customFormat="false" ht="15" hidden="false" customHeight="false" outlineLevel="0" collapsed="false">
      <c r="A1733" s="14" t="n">
        <f aca="false">A1732+0.001</f>
        <v>1.73099999999992</v>
      </c>
      <c r="B1733" s="14" t="n">
        <f aca="false">(SIN(0.5*'Parche Rectangular'!$C$9*'Parche Rectangular'!$C$12*COS(A1733))/COS(A1733))^2</f>
        <v>0.890429112968764</v>
      </c>
      <c r="C1733" s="14" t="n">
        <f aca="false">BESSELJ('Parche Rectangular'!$C$9*'Parche Rectangular'!$C$16*SIN(A1733),0)</f>
        <v>0.542518966504587</v>
      </c>
      <c r="D1733" s="14" t="n">
        <f aca="false">SIN(A1733)^3</f>
        <v>0.962074260808524</v>
      </c>
      <c r="E1733" s="14" t="n">
        <f aca="false">Tabla14[[#This Row],[( sin(0.5*k0*W*cos θ)/cos θ )²]]*Tabla14[[#This Row],[J0(k0*L*sin θ)]]*Tabla14[[#This Row],[sin³ θ]]</f>
        <v>0.464753717709572</v>
      </c>
    </row>
    <row r="1734" customFormat="false" ht="15" hidden="false" customHeight="false" outlineLevel="0" collapsed="false">
      <c r="A1734" s="14" t="n">
        <f aca="false">A1733+0.001</f>
        <v>1.73199999999992</v>
      </c>
      <c r="B1734" s="14" t="n">
        <f aca="false">(SIN(0.5*'Parche Rectangular'!$C$9*'Parche Rectangular'!$C$12*COS(A1734))/COS(A1734))^2</f>
        <v>0.890344860388596</v>
      </c>
      <c r="C1734" s="14" t="n">
        <f aca="false">BESSELJ('Parche Rectangular'!$C$9*'Parche Rectangular'!$C$16*SIN(A1734),0)</f>
        <v>0.542647644015316</v>
      </c>
      <c r="D1734" s="14" t="n">
        <f aca="false">SIN(A1734)^3</f>
        <v>0.961606513347881</v>
      </c>
      <c r="E1734" s="14" t="n">
        <f aca="false">Tabla14[[#This Row],[( sin(0.5*k0*W*cos θ)/cos θ )²]]*Tabla14[[#This Row],[J0(k0*L*sin θ)]]*Tabla14[[#This Row],[sin³ θ]]</f>
        <v>0.464593975764296</v>
      </c>
    </row>
    <row r="1735" customFormat="false" ht="15" hidden="false" customHeight="false" outlineLevel="0" collapsed="false">
      <c r="A1735" s="14" t="n">
        <f aca="false">A1734+0.001</f>
        <v>1.73299999999992</v>
      </c>
      <c r="B1735" s="14" t="n">
        <f aca="false">(SIN(0.5*'Parche Rectangular'!$C$9*'Parche Rectangular'!$C$12*COS(A1735))/COS(A1735))^2</f>
        <v>0.890260108316021</v>
      </c>
      <c r="C1735" s="14" t="n">
        <f aca="false">BESSELJ('Parche Rectangular'!$C$9*'Parche Rectangular'!$C$16*SIN(A1735),0)</f>
        <v>0.542777106295486</v>
      </c>
      <c r="D1735" s="14" t="n">
        <f aca="false">SIN(A1735)^3</f>
        <v>0.96113603363898</v>
      </c>
      <c r="E1735" s="14" t="n">
        <f aca="false">Tabla14[[#This Row],[( sin(0.5*k0*W*cos θ)/cos θ )²]]*Tabla14[[#This Row],[J0(k0*L*sin θ)]]*Tabla14[[#This Row],[sin³ θ]]</f>
        <v>0.464433239226161</v>
      </c>
    </row>
    <row r="1736" customFormat="false" ht="15" hidden="false" customHeight="false" outlineLevel="0" collapsed="false">
      <c r="A1736" s="14" t="n">
        <f aca="false">A1735+0.001</f>
        <v>1.73399999999992</v>
      </c>
      <c r="B1736" s="14" t="n">
        <f aca="false">(SIN(0.5*'Parche Rectangular'!$C$9*'Parche Rectangular'!$C$12*COS(A1736))/COS(A1736))^2</f>
        <v>0.890174857205152</v>
      </c>
      <c r="C1736" s="14" t="n">
        <f aca="false">BESSELJ('Parche Rectangular'!$C$9*'Parche Rectangular'!$C$16*SIN(A1736),0)</f>
        <v>0.54290735304483</v>
      </c>
      <c r="D1736" s="14" t="n">
        <f aca="false">SIN(A1736)^3</f>
        <v>0.960662824950138</v>
      </c>
      <c r="E1736" s="14" t="n">
        <f aca="false">Tabla14[[#This Row],[( sin(0.5*k0*W*cos θ)/cos θ )²]]*Tabla14[[#This Row],[J0(k0*L*sin θ)]]*Tabla14[[#This Row],[sin³ θ]]</f>
        <v>0.464271508136124</v>
      </c>
    </row>
    <row r="1737" customFormat="false" ht="15" hidden="false" customHeight="false" outlineLevel="0" collapsed="false">
      <c r="A1737" s="14" t="n">
        <f aca="false">A1736+0.001</f>
        <v>1.73499999999992</v>
      </c>
      <c r="B1737" s="14" t="n">
        <f aca="false">(SIN(0.5*'Parche Rectangular'!$C$9*'Parche Rectangular'!$C$12*COS(A1737))/COS(A1737))^2</f>
        <v>0.890089107512697</v>
      </c>
      <c r="C1737" s="14" t="n">
        <f aca="false">BESSELJ('Parche Rectangular'!$C$9*'Parche Rectangular'!$C$16*SIN(A1737),0)</f>
        <v>0.543038383961119</v>
      </c>
      <c r="D1737" s="14" t="n">
        <f aca="false">SIN(A1737)^3</f>
        <v>0.960186890568309</v>
      </c>
      <c r="E1737" s="14" t="n">
        <f aca="false">Tabla14[[#This Row],[( sin(0.5*k0*W*cos θ)/cos θ )²]]*Tabla14[[#This Row],[J0(k0*L*sin θ)]]*Tabla14[[#This Row],[sin³ θ]]</f>
        <v>0.464108782536948</v>
      </c>
    </row>
    <row r="1738" customFormat="false" ht="15" hidden="false" customHeight="false" outlineLevel="0" collapsed="false">
      <c r="A1738" s="14" t="n">
        <f aca="false">A1737+0.001</f>
        <v>1.73599999999992</v>
      </c>
      <c r="B1738" s="14" t="n">
        <f aca="false">(SIN(0.5*'Parche Rectangular'!$C$9*'Parche Rectangular'!$C$12*COS(A1738))/COS(A1738))^2</f>
        <v>0.890002859697954</v>
      </c>
      <c r="C1738" s="14" t="n">
        <f aca="false">BESSELJ('Parche Rectangular'!$C$9*'Parche Rectangular'!$C$16*SIN(A1738),0)</f>
        <v>0.543170198740153</v>
      </c>
      <c r="D1738" s="14" t="n">
        <f aca="false">SIN(A1738)^3</f>
        <v>0.959708233799061</v>
      </c>
      <c r="E1738" s="14" t="n">
        <f aca="false">Tabla14[[#This Row],[( sin(0.5*k0*W*cos θ)/cos θ )²]]*Tabla14[[#This Row],[J0(k0*L*sin θ)]]*Tabla14[[#This Row],[sin³ θ]]</f>
        <v>0.463945062473222</v>
      </c>
    </row>
    <row r="1739" customFormat="false" ht="15" hidden="false" customHeight="false" outlineLevel="0" collapsed="false">
      <c r="A1739" s="14" t="n">
        <f aca="false">A1738+0.001</f>
        <v>1.73699999999992</v>
      </c>
      <c r="B1739" s="14" t="n">
        <f aca="false">(SIN(0.5*'Parche Rectangular'!$C$9*'Parche Rectangular'!$C$12*COS(A1739))/COS(A1739))^2</f>
        <v>0.889916114222803</v>
      </c>
      <c r="C1739" s="14" t="n">
        <f aca="false">BESSELJ('Parche Rectangular'!$C$9*'Parche Rectangular'!$C$16*SIN(A1739),0)</f>
        <v>0.543302797075767</v>
      </c>
      <c r="D1739" s="14" t="n">
        <f aca="false">SIN(A1739)^3</f>
        <v>0.959226857966541</v>
      </c>
      <c r="E1739" s="14" t="n">
        <f aca="false">Tabla14[[#This Row],[( sin(0.5*k0*W*cos θ)/cos θ )²]]*Tabla14[[#This Row],[J0(k0*L*sin θ)]]*Tabla14[[#This Row],[sin³ θ]]</f>
        <v>0.463780347991395</v>
      </c>
    </row>
    <row r="1740" customFormat="false" ht="15" hidden="false" customHeight="false" outlineLevel="0" collapsed="false">
      <c r="A1740" s="14" t="n">
        <f aca="false">A1739+0.001</f>
        <v>1.73799999999992</v>
      </c>
      <c r="B1740" s="14" t="n">
        <f aca="false">(SIN(0.5*'Parche Rectangular'!$C$9*'Parche Rectangular'!$C$12*COS(A1740))/COS(A1740))^2</f>
        <v>0.889828871551707</v>
      </c>
      <c r="C1740" s="14" t="n">
        <f aca="false">BESSELJ('Parche Rectangular'!$C$9*'Parche Rectangular'!$C$16*SIN(A1740),0)</f>
        <v>0.543436178659822</v>
      </c>
      <c r="D1740" s="14" t="n">
        <f aca="false">SIN(A1740)^3</f>
        <v>0.958742766413451</v>
      </c>
      <c r="E1740" s="14" t="n">
        <f aca="false">Tabla14[[#This Row],[( sin(0.5*k0*W*cos θ)/cos θ )²]]*Tabla14[[#This Row],[J0(k0*L*sin θ)]]*Tabla14[[#This Row],[sin³ θ]]</f>
        <v>0.463614639139793</v>
      </c>
    </row>
    <row r="1741" customFormat="false" ht="15" hidden="false" customHeight="false" outlineLevel="0" collapsed="false">
      <c r="A1741" s="14" t="n">
        <f aca="false">A1740+0.001</f>
        <v>1.73899999999992</v>
      </c>
      <c r="B1741" s="14" t="n">
        <f aca="false">(SIN(0.5*'Parche Rectangular'!$C$9*'Parche Rectangular'!$C$12*COS(A1741))/COS(A1741))^2</f>
        <v>0.889741132151707</v>
      </c>
      <c r="C1741" s="14" t="n">
        <f aca="false">BESSELJ('Parche Rectangular'!$C$9*'Parche Rectangular'!$C$16*SIN(A1741),0)</f>
        <v>0.543570343182209</v>
      </c>
      <c r="D1741" s="14" t="n">
        <f aca="false">SIN(A1741)^3</f>
        <v>0.958255962501018</v>
      </c>
      <c r="E1741" s="14" t="n">
        <f aca="false">Tabla14[[#This Row],[( sin(0.5*k0*W*cos θ)/cos θ )²]]*Tabla14[[#This Row],[J0(k0*L*sin θ)]]*Tabla14[[#This Row],[sin³ θ]]</f>
        <v>0.463447935968656</v>
      </c>
    </row>
    <row r="1742" customFormat="false" ht="15" hidden="false" customHeight="false" outlineLevel="0" collapsed="false">
      <c r="A1742" s="14" t="n">
        <f aca="false">A1741+0.001</f>
        <v>1.73999999999992</v>
      </c>
      <c r="B1742" s="14" t="n">
        <f aca="false">(SIN(0.5*'Parche Rectangular'!$C$9*'Parche Rectangular'!$C$12*COS(A1742))/COS(A1742))^2</f>
        <v>0.889652896492416</v>
      </c>
      <c r="C1742" s="14" t="n">
        <f aca="false">BESSELJ('Parche Rectangular'!$C$9*'Parche Rectangular'!$C$16*SIN(A1742),0)</f>
        <v>0.543705290330842</v>
      </c>
      <c r="D1742" s="14" t="n">
        <f aca="false">SIN(A1742)^3</f>
        <v>0.957766449608961</v>
      </c>
      <c r="E1742" s="14" t="n">
        <f aca="false">Tabla14[[#This Row],[( sin(0.5*k0*W*cos θ)/cos θ )²]]*Tabla14[[#This Row],[J0(k0*L*sin θ)]]*Tabla14[[#This Row],[sin³ θ]]</f>
        <v>0.463280238530159</v>
      </c>
    </row>
    <row r="1743" customFormat="false" ht="15" hidden="false" customHeight="false" outlineLevel="0" collapsed="false">
      <c r="A1743" s="14" t="n">
        <f aca="false">A1742+0.001</f>
        <v>1.74099999999992</v>
      </c>
      <c r="B1743" s="14" t="n">
        <f aca="false">(SIN(0.5*'Parche Rectangular'!$C$9*'Parche Rectangular'!$C$12*COS(A1743))/COS(A1743))^2</f>
        <v>0.889564165046014</v>
      </c>
      <c r="C1743" s="14" t="n">
        <f aca="false">BESSELJ('Parche Rectangular'!$C$9*'Parche Rectangular'!$C$16*SIN(A1743),0)</f>
        <v>0.54384101979166</v>
      </c>
      <c r="D1743" s="14" t="n">
        <f aca="false">SIN(A1743)^3</f>
        <v>0.957274231135466</v>
      </c>
      <c r="E1743" s="14" t="n">
        <f aca="false">Tabla14[[#This Row],[( sin(0.5*k0*W*cos θ)/cos θ )²]]*Tabla14[[#This Row],[J0(k0*L*sin θ)]]*Tabla14[[#This Row],[sin³ θ]]</f>
        <v>0.46311154687844</v>
      </c>
    </row>
    <row r="1744" customFormat="false" ht="15" hidden="false" customHeight="false" outlineLevel="0" collapsed="false">
      <c r="A1744" s="14" t="n">
        <f aca="false">A1743+0.001</f>
        <v>1.74199999999992</v>
      </c>
      <c r="B1744" s="14" t="n">
        <f aca="false">(SIN(0.5*'Parche Rectangular'!$C$9*'Parche Rectangular'!$C$12*COS(A1744))/COS(A1744))^2</f>
        <v>0.889474938287251</v>
      </c>
      <c r="C1744" s="14" t="n">
        <f aca="false">BESSELJ('Parche Rectangular'!$C$9*'Parche Rectangular'!$C$16*SIN(A1744),0)</f>
        <v>0.543977531248623</v>
      </c>
      <c r="D1744" s="14" t="n">
        <f aca="false">SIN(A1744)^3</f>
        <v>0.956779310497157</v>
      </c>
      <c r="E1744" s="14" t="n">
        <f aca="false">Tabla14[[#This Row],[( sin(0.5*k0*W*cos θ)/cos θ )²]]*Tabla14[[#This Row],[J0(k0*L*sin θ)]]*Tabla14[[#This Row],[sin³ θ]]</f>
        <v>0.462941861069629</v>
      </c>
    </row>
    <row r="1745" customFormat="false" ht="15" hidden="false" customHeight="false" outlineLevel="0" collapsed="false">
      <c r="A1745" s="14" t="n">
        <f aca="false">A1744+0.001</f>
        <v>1.74299999999992</v>
      </c>
      <c r="B1745" s="14" t="n">
        <f aca="false">(SIN(0.5*'Parche Rectangular'!$C$9*'Parche Rectangular'!$C$12*COS(A1745))/COS(A1745))^2</f>
        <v>0.889385216693434</v>
      </c>
      <c r="C1745" s="14" t="n">
        <f aca="false">BESSELJ('Parche Rectangular'!$C$9*'Parche Rectangular'!$C$16*SIN(A1745),0)</f>
        <v>0.544114824383709</v>
      </c>
      <c r="D1745" s="14" t="n">
        <f aca="false">SIN(A1745)^3</f>
        <v>0.95628169112906</v>
      </c>
      <c r="E1745" s="14" t="n">
        <f aca="false">Tabla14[[#This Row],[( sin(0.5*k0*W*cos θ)/cos θ )²]]*Tabla14[[#This Row],[J0(k0*L*sin θ)]]*Tabla14[[#This Row],[sin³ θ]]</f>
        <v>0.46277118116187</v>
      </c>
    </row>
    <row r="1746" customFormat="false" ht="15" hidden="false" customHeight="false" outlineLevel="0" collapsed="false">
      <c r="A1746" s="14" t="n">
        <f aca="false">A1745+0.001</f>
        <v>1.74399999999992</v>
      </c>
      <c r="B1746" s="14" t="n">
        <f aca="false">(SIN(0.5*'Parche Rectangular'!$C$9*'Parche Rectangular'!$C$12*COS(A1746))/COS(A1746))^2</f>
        <v>0.88929500074443</v>
      </c>
      <c r="C1746" s="14" t="n">
        <f aca="false">BESSELJ('Parche Rectangular'!$C$9*'Parche Rectangular'!$C$16*SIN(A1746),0)</f>
        <v>0.544252898876916</v>
      </c>
      <c r="D1746" s="14" t="n">
        <f aca="false">SIN(A1746)^3</f>
        <v>0.955781376484582</v>
      </c>
      <c r="E1746" s="14" t="n">
        <f aca="false">Tabla14[[#This Row],[( sin(0.5*k0*W*cos θ)/cos θ )²]]*Tabla14[[#This Row],[J0(k0*L*sin θ)]]*Tabla14[[#This Row],[sin³ θ]]</f>
        <v>0.462599507215357</v>
      </c>
    </row>
    <row r="1747" customFormat="false" ht="15" hidden="false" customHeight="false" outlineLevel="0" collapsed="false">
      <c r="A1747" s="14" t="n">
        <f aca="false">A1746+0.001</f>
        <v>1.74499999999992</v>
      </c>
      <c r="B1747" s="14" t="n">
        <f aca="false">(SIN(0.5*'Parche Rectangular'!$C$9*'Parche Rectangular'!$C$12*COS(A1747))/COS(A1747))^2</f>
        <v>0.889204290922657</v>
      </c>
      <c r="C1747" s="14" t="n">
        <f aca="false">BESSELJ('Parche Rectangular'!$C$9*'Parche Rectangular'!$C$16*SIN(A1747),0)</f>
        <v>0.544391754406255</v>
      </c>
      <c r="D1747" s="14" t="n">
        <f aca="false">SIN(A1747)^3</f>
        <v>0.955278370035472</v>
      </c>
      <c r="E1747" s="14" t="n">
        <f aca="false">Tabla14[[#This Row],[( sin(0.5*k0*W*cos θ)/cos θ )²]]*Tabla14[[#This Row],[J0(k0*L*sin θ)]]*Tabla14[[#This Row],[sin³ θ]]</f>
        <v>0.462426839292354</v>
      </c>
    </row>
    <row r="1748" customFormat="false" ht="15" hidden="false" customHeight="false" outlineLevel="0" collapsed="false">
      <c r="A1748" s="14" t="n">
        <f aca="false">A1747+0.001</f>
        <v>1.74599999999992</v>
      </c>
      <c r="B1748" s="14" t="n">
        <f aca="false">(SIN(0.5*'Parche Rectangular'!$C$9*'Parche Rectangular'!$C$12*COS(A1748))/COS(A1748))^2</f>
        <v>0.889113087713084</v>
      </c>
      <c r="C1748" s="14" t="n">
        <f aca="false">BESSELJ('Parche Rectangular'!$C$9*'Parche Rectangular'!$C$16*SIN(A1748),0)</f>
        <v>0.544531390647752</v>
      </c>
      <c r="D1748" s="14" t="n">
        <f aca="false">SIN(A1748)^3</f>
        <v>0.954772675271798</v>
      </c>
      <c r="E1748" s="14" t="n">
        <f aca="false">Tabla14[[#This Row],[( sin(0.5*k0*W*cos θ)/cos θ )²]]*Tabla14[[#This Row],[J0(k0*L*sin θ)]]*Tabla14[[#This Row],[sin³ θ]]</f>
        <v>0.462253177457226</v>
      </c>
    </row>
    <row r="1749" customFormat="false" ht="15" hidden="false" customHeight="false" outlineLevel="0" collapsed="false">
      <c r="A1749" s="14" t="n">
        <f aca="false">A1748+0.001</f>
        <v>1.74699999999992</v>
      </c>
      <c r="B1749" s="14" t="n">
        <f aca="false">(SIN(0.5*'Parche Rectangular'!$C$9*'Parche Rectangular'!$C$12*COS(A1749))/COS(A1749))^2</f>
        <v>0.889021391603222</v>
      </c>
      <c r="C1749" s="14" t="n">
        <f aca="false">BESSELJ('Parche Rectangular'!$C$9*'Parche Rectangular'!$C$16*SIN(A1749),0)</f>
        <v>0.544671807275444</v>
      </c>
      <c r="D1749" s="14" t="n">
        <f aca="false">SIN(A1749)^3</f>
        <v>0.954264295701911</v>
      </c>
      <c r="E1749" s="14" t="n">
        <f aca="false">Tabla14[[#This Row],[( sin(0.5*k0*W*cos θ)/cos θ )²]]*Tabla14[[#This Row],[J0(k0*L*sin θ)]]*Tabla14[[#This Row],[sin³ θ]]</f>
        <v>0.462078521776464</v>
      </c>
    </row>
    <row r="1750" customFormat="false" ht="15" hidden="false" customHeight="false" outlineLevel="0" collapsed="false">
      <c r="A1750" s="14" t="n">
        <f aca="false">A1749+0.001</f>
        <v>1.74799999999992</v>
      </c>
      <c r="B1750" s="14" t="n">
        <f aca="false">(SIN(0.5*'Parche Rectangular'!$C$9*'Parche Rectangular'!$C$12*COS(A1750))/COS(A1750))^2</f>
        <v>0.888929203083126</v>
      </c>
      <c r="C1750" s="14" t="n">
        <f aca="false">BESSELJ('Parche Rectangular'!$C$9*'Parche Rectangular'!$C$16*SIN(A1750),0)</f>
        <v>0.544813003961376</v>
      </c>
      <c r="D1750" s="14" t="n">
        <f aca="false">SIN(A1750)^3</f>
        <v>0.953753234852419</v>
      </c>
      <c r="E1750" s="14" t="n">
        <f aca="false">Tabla14[[#This Row],[( sin(0.5*k0*W*cos θ)/cos θ )²]]*Tabla14[[#This Row],[J0(k0*L*sin θ)]]*Tabla14[[#This Row],[sin³ θ]]</f>
        <v>0.461902872318716</v>
      </c>
    </row>
    <row r="1751" customFormat="false" ht="15" hidden="false" customHeight="false" outlineLevel="0" collapsed="false">
      <c r="A1751" s="14" t="n">
        <f aca="false">A1750+0.001</f>
        <v>1.74899999999992</v>
      </c>
      <c r="B1751" s="14" t="n">
        <f aca="false">(SIN(0.5*'Parche Rectangular'!$C$9*'Parche Rectangular'!$C$12*COS(A1751))/COS(A1751))^2</f>
        <v>0.888836522645384</v>
      </c>
      <c r="C1751" s="14" t="n">
        <f aca="false">BESSELJ('Parche Rectangular'!$C$9*'Parche Rectangular'!$C$16*SIN(A1751),0)</f>
        <v>0.544954980375602</v>
      </c>
      <c r="D1751" s="14" t="n">
        <f aca="false">SIN(A1751)^3</f>
        <v>0.953239496268155</v>
      </c>
      <c r="E1751" s="14" t="n">
        <f aca="false">Tabla14[[#This Row],[( sin(0.5*k0*W*cos θ)/cos θ )²]]*Tabla14[[#This Row],[J0(k0*L*sin θ)]]*Tabla14[[#This Row],[sin³ θ]]</f>
        <v>0.461726229154814</v>
      </c>
    </row>
    <row r="1752" customFormat="false" ht="15" hidden="false" customHeight="false" outlineLevel="0" collapsed="false">
      <c r="A1752" s="14" t="n">
        <f aca="false">A1751+0.001</f>
        <v>1.74999999999992</v>
      </c>
      <c r="B1752" s="14" t="n">
        <f aca="false">(SIN(0.5*'Parche Rectangular'!$C$9*'Parche Rectangular'!$C$12*COS(A1752))/COS(A1752))^2</f>
        <v>0.888743350785121</v>
      </c>
      <c r="C1752" s="14" t="n">
        <f aca="false">BESSELJ('Parche Rectangular'!$C$9*'Parche Rectangular'!$C$16*SIN(A1752),0)</f>
        <v>0.545097736186182</v>
      </c>
      <c r="D1752" s="14" t="n">
        <f aca="false">SIN(A1752)^3</f>
        <v>0.952723083512143</v>
      </c>
      <c r="E1752" s="14" t="n">
        <f aca="false">Tabla14[[#This Row],[( sin(0.5*k0*W*cos θ)/cos θ )²]]*Tabla14[[#This Row],[J0(k0*L*sin θ)]]*Tabla14[[#This Row],[sin³ θ]]</f>
        <v>0.461548592357798</v>
      </c>
    </row>
    <row r="1753" customFormat="false" ht="15" hidden="false" customHeight="false" outlineLevel="0" collapsed="false">
      <c r="A1753" s="14" t="n">
        <f aca="false">A1752+0.001</f>
        <v>1.75099999999992</v>
      </c>
      <c r="B1753" s="14" t="n">
        <f aca="false">(SIN(0.5*'Parche Rectangular'!$C$9*'Parche Rectangular'!$C$12*COS(A1753))/COS(A1753))^2</f>
        <v>0.888649687999986</v>
      </c>
      <c r="C1753" s="14" t="n">
        <f aca="false">BESSELJ('Parche Rectangular'!$C$9*'Parche Rectangular'!$C$16*SIN(A1753),0)</f>
        <v>0.545241271059175</v>
      </c>
      <c r="D1753" s="14" t="n">
        <f aca="false">SIN(A1753)^3</f>
        <v>0.952204000165572</v>
      </c>
      <c r="E1753" s="14" t="n">
        <f aca="false">Tabla14[[#This Row],[( sin(0.5*k0*W*cos θ)/cos θ )²]]*Tabla14[[#This Row],[J0(k0*L*sin θ)]]*Tabla14[[#This Row],[sin³ θ]]</f>
        <v>0.46136996200295</v>
      </c>
    </row>
    <row r="1754" customFormat="false" ht="15" hidden="false" customHeight="false" outlineLevel="0" collapsed="false">
      <c r="A1754" s="14" t="n">
        <f aca="false">A1753+0.001</f>
        <v>1.75199999999992</v>
      </c>
      <c r="B1754" s="14" t="n">
        <f aca="false">(SIN(0.5*'Parche Rectangular'!$C$9*'Parche Rectangular'!$C$12*COS(A1754))/COS(A1754))^2</f>
        <v>0.888555534790155</v>
      </c>
      <c r="C1754" s="14" t="n">
        <f aca="false">BESSELJ('Parche Rectangular'!$C$9*'Parche Rectangular'!$C$16*SIN(A1754),0)</f>
        <v>0.545385584658647</v>
      </c>
      <c r="D1754" s="14" t="n">
        <f aca="false">SIN(A1754)^3</f>
        <v>0.951682249827761</v>
      </c>
      <c r="E1754" s="14" t="n">
        <f aca="false">Tabla14[[#This Row],[( sin(0.5*k0*W*cos θ)/cos θ )²]]*Tabla14[[#This Row],[J0(k0*L*sin θ)]]*Tabla14[[#This Row],[sin³ θ]]</f>
        <v>0.461190338167818</v>
      </c>
    </row>
    <row r="1755" customFormat="false" ht="15" hidden="false" customHeight="false" outlineLevel="0" collapsed="false">
      <c r="A1755" s="14" t="n">
        <f aca="false">A1754+0.001</f>
        <v>1.75299999999992</v>
      </c>
      <c r="B1755" s="14" t="n">
        <f aca="false">(SIN(0.5*'Parche Rectangular'!$C$9*'Parche Rectangular'!$C$12*COS(A1755))/COS(A1755))^2</f>
        <v>0.888460891658322</v>
      </c>
      <c r="C1755" s="14" t="n">
        <f aca="false">BESSELJ('Parche Rectangular'!$C$9*'Parche Rectangular'!$C$16*SIN(A1755),0)</f>
        <v>0.545530676646659</v>
      </c>
      <c r="D1755" s="14" t="n">
        <f aca="false">SIN(A1755)^3</f>
        <v>0.951157836116129</v>
      </c>
      <c r="E1755" s="14" t="n">
        <f aca="false">Tabla14[[#This Row],[( sin(0.5*k0*W*cos θ)/cos θ )²]]*Tabla14[[#This Row],[J0(k0*L*sin θ)]]*Tabla14[[#This Row],[sin³ θ]]</f>
        <v>0.461009720932245</v>
      </c>
    </row>
    <row r="1756" customFormat="false" ht="15" hidden="false" customHeight="false" outlineLevel="0" collapsed="false">
      <c r="A1756" s="14" t="n">
        <f aca="false">A1755+0.001</f>
        <v>1.75399999999992</v>
      </c>
      <c r="B1756" s="14" t="n">
        <f aca="false">(SIN(0.5*'Parche Rectangular'!$C$9*'Parche Rectangular'!$C$12*COS(A1756))/COS(A1756))^2</f>
        <v>0.888365759109697</v>
      </c>
      <c r="C1756" s="14" t="n">
        <f aca="false">BESSELJ('Parche Rectangular'!$C$9*'Parche Rectangular'!$C$16*SIN(A1756),0)</f>
        <v>0.545676546683271</v>
      </c>
      <c r="D1756" s="14" t="n">
        <f aca="false">SIN(A1756)^3</f>
        <v>0.950630762666164</v>
      </c>
      <c r="E1756" s="14" t="n">
        <f aca="false">Tabla14[[#This Row],[( sin(0.5*k0*W*cos θ)/cos θ )²]]*Tabla14[[#This Row],[J0(k0*L*sin θ)]]*Tabla14[[#This Row],[sin³ θ]]</f>
        <v>0.460828110378396</v>
      </c>
    </row>
    <row r="1757" customFormat="false" ht="15" hidden="false" customHeight="false" outlineLevel="0" collapsed="false">
      <c r="A1757" s="14" t="n">
        <f aca="false">A1756+0.001</f>
        <v>1.75499999999992</v>
      </c>
      <c r="B1757" s="14" t="n">
        <f aca="false">(SIN(0.5*'Parche Rectangular'!$C$9*'Parche Rectangular'!$C$12*COS(A1757))/COS(A1757))^2</f>
        <v>0.888270137652003</v>
      </c>
      <c r="C1757" s="14" t="n">
        <f aca="false">BESSELJ('Parche Rectangular'!$C$9*'Parche Rectangular'!$C$16*SIN(A1757),0)</f>
        <v>0.545823194426535</v>
      </c>
      <c r="D1757" s="14" t="n">
        <f aca="false">SIN(A1757)^3</f>
        <v>0.950101033131393</v>
      </c>
      <c r="E1757" s="14" t="n">
        <f aca="false">Tabla14[[#This Row],[( sin(0.5*k0*W*cos θ)/cos θ )²]]*Tabla14[[#This Row],[J0(k0*L*sin θ)]]*Tabla14[[#This Row],[sin³ θ]]</f>
        <v>0.46064550659079</v>
      </c>
    </row>
    <row r="1758" customFormat="false" ht="15" hidden="false" customHeight="false" outlineLevel="0" collapsed="false">
      <c r="A1758" s="14" t="n">
        <f aca="false">A1757+0.001</f>
        <v>1.75599999999992</v>
      </c>
      <c r="B1758" s="14" t="n">
        <f aca="false">(SIN(0.5*'Parche Rectangular'!$C$9*'Parche Rectangular'!$C$12*COS(A1758))/COS(A1758))^2</f>
        <v>0.888174027795466</v>
      </c>
      <c r="C1758" s="14" t="n">
        <f aca="false">BESSELJ('Parche Rectangular'!$C$9*'Parche Rectangular'!$C$16*SIN(A1758),0)</f>
        <v>0.5459706195325</v>
      </c>
      <c r="D1758" s="14" t="n">
        <f aca="false">SIN(A1758)^3</f>
        <v>0.949568651183343</v>
      </c>
      <c r="E1758" s="14" t="n">
        <f aca="false">Tabla14[[#This Row],[( sin(0.5*k0*W*cos θ)/cos θ )²]]*Tabla14[[#This Row],[J0(k0*L*sin θ)]]*Tabla14[[#This Row],[sin³ θ]]</f>
        <v>0.460461909656324</v>
      </c>
    </row>
    <row r="1759" customFormat="false" ht="15" hidden="false" customHeight="false" outlineLevel="0" collapsed="false">
      <c r="A1759" s="14" t="n">
        <f aca="false">A1758+0.001</f>
        <v>1.75699999999992</v>
      </c>
      <c r="B1759" s="14" t="n">
        <f aca="false">(SIN(0.5*'Parche Rectangular'!$C$9*'Parche Rectangular'!$C$12*COS(A1759))/COS(A1759))^2</f>
        <v>0.88807743005282</v>
      </c>
      <c r="C1759" s="14" t="n">
        <f aca="false">BESSELJ('Parche Rectangular'!$C$9*'Parche Rectangular'!$C$16*SIN(A1759),0)</f>
        <v>0.546118821655204</v>
      </c>
      <c r="D1759" s="14" t="n">
        <f aca="false">SIN(A1759)^3</f>
        <v>0.94903362051152</v>
      </c>
      <c r="E1759" s="14" t="n">
        <f aca="false">Tabla14[[#This Row],[( sin(0.5*k0*W*cos θ)/cos θ )²]]*Tabla14[[#This Row],[J0(k0*L*sin θ)]]*Tabla14[[#This Row],[sin³ θ]]</f>
        <v>0.460277319664306</v>
      </c>
    </row>
    <row r="1760" customFormat="false" ht="15" hidden="false" customHeight="false" outlineLevel="0" collapsed="false">
      <c r="A1760" s="14" t="n">
        <f aca="false">A1759+0.001</f>
        <v>1.75799999999992</v>
      </c>
      <c r="B1760" s="14" t="n">
        <f aca="false">(SIN(0.5*'Parche Rectangular'!$C$9*'Parche Rectangular'!$C$12*COS(A1760))/COS(A1760))^2</f>
        <v>0.887980344939293</v>
      </c>
      <c r="C1760" s="14" t="n">
        <f aca="false">BESSELJ('Parche Rectangular'!$C$9*'Parche Rectangular'!$C$16*SIN(A1760),0)</f>
        <v>0.546267800446671</v>
      </c>
      <c r="D1760" s="14" t="n">
        <f aca="false">SIN(A1760)^3</f>
        <v>0.948495944823367</v>
      </c>
      <c r="E1760" s="14" t="n">
        <f aca="false">Tabla14[[#This Row],[( sin(0.5*k0*W*cos θ)/cos θ )²]]*Tabla14[[#This Row],[J0(k0*L*sin θ)]]*Tabla14[[#This Row],[sin³ θ]]</f>
        <v>0.460091736706478</v>
      </c>
    </row>
    <row r="1761" customFormat="false" ht="15" hidden="false" customHeight="false" outlineLevel="0" collapsed="false">
      <c r="A1761" s="14" t="n">
        <f aca="false">A1760+0.001</f>
        <v>1.75899999999992</v>
      </c>
      <c r="B1761" s="14" t="n">
        <f aca="false">(SIN(0.5*'Parche Rectangular'!$C$9*'Parche Rectangular'!$C$12*COS(A1761))/COS(A1761))^2</f>
        <v>0.88788277297261</v>
      </c>
      <c r="C1761" s="14" t="n">
        <f aca="false">BESSELJ('Parche Rectangular'!$C$9*'Parche Rectangular'!$C$16*SIN(A1761),0)</f>
        <v>0.546417555556916</v>
      </c>
      <c r="D1761" s="14" t="n">
        <f aca="false">SIN(A1761)^3</f>
        <v>0.947955627844239</v>
      </c>
      <c r="E1761" s="14" t="n">
        <f aca="false">Tabla14[[#This Row],[( sin(0.5*k0*W*cos θ)/cos θ )²]]*Tabla14[[#This Row],[J0(k0*L*sin θ)]]*Tabla14[[#This Row],[sin³ θ]]</f>
        <v>0.459905160877049</v>
      </c>
    </row>
    <row r="1762" customFormat="false" ht="15" hidden="false" customHeight="false" outlineLevel="0" collapsed="false">
      <c r="A1762" s="14" t="n">
        <f aca="false">A1761+0.001</f>
        <v>1.75999999999992</v>
      </c>
      <c r="B1762" s="14" t="n">
        <f aca="false">(SIN(0.5*'Parche Rectangular'!$C$9*'Parche Rectangular'!$C$12*COS(A1762))/COS(A1762))^2</f>
        <v>0.887784714672985</v>
      </c>
      <c r="C1762" s="14" t="n">
        <f aca="false">BESSELJ('Parche Rectangular'!$C$9*'Parche Rectangular'!$C$16*SIN(A1762),0)</f>
        <v>0.546568086633935</v>
      </c>
      <c r="D1762" s="14" t="n">
        <f aca="false">SIN(A1762)^3</f>
        <v>0.947412673317363</v>
      </c>
      <c r="E1762" s="14" t="n">
        <f aca="false">Tabla14[[#This Row],[( sin(0.5*k0*W*cos θ)/cos θ )²]]*Tabla14[[#This Row],[J0(k0*L*sin θ)]]*Tabla14[[#This Row],[sin³ θ]]</f>
        <v>0.459717592272721</v>
      </c>
    </row>
    <row r="1763" customFormat="false" ht="15" hidden="false" customHeight="false" outlineLevel="0" collapsed="false">
      <c r="A1763" s="14" t="n">
        <f aca="false">A1762+0.001</f>
        <v>1.76099999999992</v>
      </c>
      <c r="B1763" s="14" t="n">
        <f aca="false">(SIN(0.5*'Parche Rectangular'!$C$9*'Parche Rectangular'!$C$12*COS(A1763))/COS(A1763))^2</f>
        <v>0.887686170563115</v>
      </c>
      <c r="C1763" s="14" t="n">
        <f aca="false">BESSELJ('Parche Rectangular'!$C$9*'Parche Rectangular'!$C$16*SIN(A1763),0)</f>
        <v>0.546719393323708</v>
      </c>
      <c r="D1763" s="14" t="n">
        <f aca="false">SIN(A1763)^3</f>
        <v>0.946867085003815</v>
      </c>
      <c r="E1763" s="14" t="n">
        <f aca="false">Tabla14[[#This Row],[( sin(0.5*k0*W*cos θ)/cos θ )²]]*Tabla14[[#This Row],[J0(k0*L*sin θ)]]*Tabla14[[#This Row],[sin³ θ]]</f>
        <v>0.459529030992721</v>
      </c>
    </row>
    <row r="1764" customFormat="false" ht="15" hidden="false" customHeight="false" outlineLevel="0" collapsed="false">
      <c r="A1764" s="14" t="n">
        <f aca="false">A1763+0.001</f>
        <v>1.76199999999992</v>
      </c>
      <c r="B1764" s="14" t="n">
        <f aca="false">(SIN(0.5*'Parche Rectangular'!$C$9*'Parche Rectangular'!$C$12*COS(A1764))/COS(A1764))^2</f>
        <v>0.887587141168181</v>
      </c>
      <c r="C1764" s="14" t="n">
        <f aca="false">BESSELJ('Parche Rectangular'!$C$9*'Parche Rectangular'!$C$16*SIN(A1764),0)</f>
        <v>0.546871475270195</v>
      </c>
      <c r="D1764" s="14" t="n">
        <f aca="false">SIN(A1764)^3</f>
        <v>0.946318866682479</v>
      </c>
      <c r="E1764" s="14" t="n">
        <f aca="false">Tabla14[[#This Row],[( sin(0.5*k0*W*cos θ)/cos θ )²]]*Tabla14[[#This Row],[J0(k0*L*sin θ)]]*Tabla14[[#This Row],[sin³ θ]]</f>
        <v>0.459339477138827</v>
      </c>
    </row>
    <row r="1765" customFormat="false" ht="15" hidden="false" customHeight="false" outlineLevel="0" collapsed="false">
      <c r="A1765" s="14" t="n">
        <f aca="false">A1764+0.001</f>
        <v>1.76299999999992</v>
      </c>
      <c r="B1765" s="14" t="n">
        <f aca="false">(SIN(0.5*'Parche Rectangular'!$C$9*'Parche Rectangular'!$C$12*COS(A1765))/COS(A1765))^2</f>
        <v>0.887487627015839</v>
      </c>
      <c r="C1765" s="14" t="n">
        <f aca="false">BESSELJ('Parche Rectangular'!$C$9*'Parche Rectangular'!$C$16*SIN(A1765),0)</f>
        <v>0.547024332115332</v>
      </c>
      <c r="D1765" s="14" t="n">
        <f aca="false">SIN(A1765)^3</f>
        <v>0.945768022150018</v>
      </c>
      <c r="E1765" s="14" t="n">
        <f aca="false">Tabla14[[#This Row],[( sin(0.5*k0*W*cos θ)/cos θ )²]]*Tabla14[[#This Row],[J0(k0*L*sin θ)]]*Tabla14[[#This Row],[sin³ θ]]</f>
        <v>0.459148930815397</v>
      </c>
    </row>
    <row r="1766" customFormat="false" ht="15" hidden="false" customHeight="false" outlineLevel="0" collapsed="false">
      <c r="A1766" s="14" t="n">
        <f aca="false">A1765+0.001</f>
        <v>1.76399999999992</v>
      </c>
      <c r="B1766" s="14" t="n">
        <f aca="false">(SIN(0.5*'Parche Rectangular'!$C$9*'Parche Rectangular'!$C$12*COS(A1766))/COS(A1766))^2</f>
        <v>0.887387628636218</v>
      </c>
      <c r="C1766" s="14" t="n">
        <f aca="false">BESSELJ('Parche Rectangular'!$C$9*'Parche Rectangular'!$C$16*SIN(A1766),0)</f>
        <v>0.547177963499033</v>
      </c>
      <c r="D1766" s="14" t="n">
        <f aca="false">SIN(A1766)^3</f>
        <v>0.94521455522084</v>
      </c>
      <c r="E1766" s="14" t="n">
        <f aca="false">Tabla14[[#This Row],[( sin(0.5*k0*W*cos θ)/cos θ )²]]*Tabla14[[#This Row],[J0(k0*L*sin θ)]]*Tabla14[[#This Row],[sin³ θ]]</f>
        <v>0.458957392129397</v>
      </c>
    </row>
    <row r="1767" customFormat="false" ht="15" hidden="false" customHeight="false" outlineLevel="0" collapsed="false">
      <c r="A1767" s="14" t="n">
        <f aca="false">A1766+0.001</f>
        <v>1.76499999999992</v>
      </c>
      <c r="B1767" s="14" t="n">
        <f aca="false">(SIN(0.5*'Parche Rectangular'!$C$9*'Parche Rectangular'!$C$12*COS(A1767))/COS(A1767))^2</f>
        <v>0.887287146561914</v>
      </c>
      <c r="C1767" s="14" t="n">
        <f aca="false">BESSELJ('Parche Rectangular'!$C$9*'Parche Rectangular'!$C$16*SIN(A1767),0)</f>
        <v>0.547332369059185</v>
      </c>
      <c r="D1767" s="14" t="n">
        <f aca="false">SIN(A1767)^3</f>
        <v>0.944658469727066</v>
      </c>
      <c r="E1767" s="14" t="n">
        <f aca="false">Tabla14[[#This Row],[( sin(0.5*k0*W*cos θ)/cos θ )²]]*Tabla14[[#This Row],[J0(k0*L*sin θ)]]*Tabla14[[#This Row],[sin³ θ]]</f>
        <v>0.458764861190436</v>
      </c>
    </row>
    <row r="1768" customFormat="false" ht="15" hidden="false" customHeight="false" outlineLevel="0" collapsed="false">
      <c r="A1768" s="14" t="n">
        <f aca="false">A1767+0.001</f>
        <v>1.76599999999992</v>
      </c>
      <c r="B1768" s="14" t="n">
        <f aca="false">(SIN(0.5*'Parche Rectangular'!$C$9*'Parche Rectangular'!$C$12*COS(A1768))/COS(A1768))^2</f>
        <v>0.887186181327985</v>
      </c>
      <c r="C1768" s="14" t="n">
        <f aca="false">BESSELJ('Parche Rectangular'!$C$9*'Parche Rectangular'!$C$16*SIN(A1768),0)</f>
        <v>0.547487548431646</v>
      </c>
      <c r="D1768" s="14" t="n">
        <f aca="false">SIN(A1768)^3</f>
        <v>0.944099769518495</v>
      </c>
      <c r="E1768" s="14" t="n">
        <f aca="false">Tabla14[[#This Row],[( sin(0.5*k0*W*cos θ)/cos θ )²]]*Tabla14[[#This Row],[J0(k0*L*sin θ)]]*Tabla14[[#This Row],[sin³ θ]]</f>
        <v>0.458571338110786</v>
      </c>
    </row>
    <row r="1769" customFormat="false" ht="15" hidden="false" customHeight="false" outlineLevel="0" collapsed="false">
      <c r="A1769" s="14" t="n">
        <f aca="false">A1768+0.001</f>
        <v>1.76699999999992</v>
      </c>
      <c r="B1769" s="14" t="n">
        <f aca="false">(SIN(0.5*'Parche Rectangular'!$C$9*'Parche Rectangular'!$C$12*COS(A1769))/COS(A1769))^2</f>
        <v>0.887084733471951</v>
      </c>
      <c r="C1769" s="14" t="n">
        <f aca="false">BESSELJ('Parche Rectangular'!$C$9*'Parche Rectangular'!$C$16*SIN(A1769),0)</f>
        <v>0.547643501250243</v>
      </c>
      <c r="D1769" s="14" t="n">
        <f aca="false">SIN(A1769)^3</f>
        <v>0.943538458462571</v>
      </c>
      <c r="E1769" s="14" t="n">
        <f aca="false">Tabla14[[#This Row],[( sin(0.5*k0*W*cos θ)/cos θ )²]]*Tabla14[[#This Row],[J0(k0*L*sin θ)]]*Tabla14[[#This Row],[sin³ θ]]</f>
        <v>0.458376823005419</v>
      </c>
    </row>
    <row r="1770" customFormat="false" ht="15" hidden="false" customHeight="false" outlineLevel="0" collapsed="false">
      <c r="A1770" s="14" t="n">
        <f aca="false">A1769+0.001</f>
        <v>1.76799999999992</v>
      </c>
      <c r="B1770" s="14" t="n">
        <f aca="false">(SIN(0.5*'Parche Rectangular'!$C$9*'Parche Rectangular'!$C$12*COS(A1770))/COS(A1770))^2</f>
        <v>0.886982803533782</v>
      </c>
      <c r="C1770" s="14" t="n">
        <f aca="false">BESSELJ('Parche Rectangular'!$C$9*'Parche Rectangular'!$C$16*SIN(A1770),0)</f>
        <v>0.547800227146771</v>
      </c>
      <c r="D1770" s="14" t="n">
        <f aca="false">SIN(A1770)^3</f>
        <v>0.942974540444349</v>
      </c>
      <c r="E1770" s="14" t="n">
        <f aca="false">Tabla14[[#This Row],[( sin(0.5*k0*W*cos θ)/cos θ )²]]*Tabla14[[#This Row],[J0(k0*L*sin θ)]]*Tabla14[[#This Row],[sin³ θ]]</f>
        <v>0.458181315992031</v>
      </c>
    </row>
    <row r="1771" customFormat="false" ht="15" hidden="false" customHeight="false" outlineLevel="0" collapsed="false">
      <c r="A1771" s="14" t="n">
        <f aca="false">A1770+0.001</f>
        <v>1.76899999999992</v>
      </c>
      <c r="B1771" s="14" t="n">
        <f aca="false">(SIN(0.5*'Parche Rectangular'!$C$9*'Parche Rectangular'!$C$12*COS(A1771))/COS(A1771))^2</f>
        <v>0.886880392055902</v>
      </c>
      <c r="C1771" s="14" t="n">
        <f aca="false">BESSELJ('Parche Rectangular'!$C$9*'Parche Rectangular'!$C$16*SIN(A1771),0)</f>
        <v>0.547957725750989</v>
      </c>
      <c r="D1771" s="14" t="n">
        <f aca="false">SIN(A1771)^3</f>
        <v>0.942408019366463</v>
      </c>
      <c r="E1771" s="14" t="n">
        <f aca="false">Tabla14[[#This Row],[( sin(0.5*k0*W*cos θ)/cos θ )²]]*Tabla14[[#This Row],[J0(k0*L*sin θ)]]*Tabla14[[#This Row],[sin³ θ]]</f>
        <v>0.457984817191076</v>
      </c>
    </row>
    <row r="1772" customFormat="false" ht="15" hidden="false" customHeight="false" outlineLevel="0" collapsed="false">
      <c r="A1772" s="14" t="n">
        <f aca="false">A1771+0.001</f>
        <v>1.76999999999992</v>
      </c>
      <c r="B1772" s="14" t="n">
        <f aca="false">(SIN(0.5*'Parche Rectangular'!$C$9*'Parche Rectangular'!$C$12*COS(A1772))/COS(A1772))^2</f>
        <v>0.886777499583175</v>
      </c>
      <c r="C1772" s="14" t="n">
        <f aca="false">BESSELJ('Parche Rectangular'!$C$9*'Parche Rectangular'!$C$16*SIN(A1772),0)</f>
        <v>0.54811599669062</v>
      </c>
      <c r="D1772" s="14" t="n">
        <f aca="false">SIN(A1772)^3</f>
        <v>0.941838899149091</v>
      </c>
      <c r="E1772" s="14" t="n">
        <f aca="false">Tabla14[[#This Row],[( sin(0.5*k0*W*cos θ)/cos θ )²]]*Tabla14[[#This Row],[J0(k0*L*sin θ)]]*Tabla14[[#This Row],[sin³ θ]]</f>
        <v>0.45778732672579</v>
      </c>
    </row>
    <row r="1773" customFormat="false" ht="15" hidden="false" customHeight="false" outlineLevel="0" collapsed="false">
      <c r="A1773" s="14" t="n">
        <f aca="false">A1772+0.001</f>
        <v>1.77099999999992</v>
      </c>
      <c r="B1773" s="14" t="n">
        <f aca="false">(SIN(0.5*'Parche Rectangular'!$C$9*'Parche Rectangular'!$C$12*COS(A1773))/COS(A1773))^2</f>
        <v>0.88667412666291</v>
      </c>
      <c r="C1773" s="14" t="n">
        <f aca="false">BESSELJ('Parche Rectangular'!$C$9*'Parche Rectangular'!$C$16*SIN(A1773),0)</f>
        <v>0.548275039591346</v>
      </c>
      <c r="D1773" s="14" t="n">
        <f aca="false">SIN(A1773)^3</f>
        <v>0.94126718372992</v>
      </c>
      <c r="E1773" s="14" t="n">
        <f aca="false">Tabla14[[#This Row],[( sin(0.5*k0*W*cos θ)/cos θ )²]]*Tabla14[[#This Row],[J0(k0*L*sin θ)]]*Tabla14[[#This Row],[sin³ θ]]</f>
        <v>0.457588844722224</v>
      </c>
    </row>
    <row r="1774" customFormat="false" ht="15" hidden="false" customHeight="false" outlineLevel="0" collapsed="false">
      <c r="A1774" s="14" t="n">
        <f aca="false">A1773+0.001</f>
        <v>1.77199999999992</v>
      </c>
      <c r="B1774" s="14" t="n">
        <f aca="false">(SIN(0.5*'Parche Rectangular'!$C$9*'Parche Rectangular'!$C$12*COS(A1774))/COS(A1774))^2</f>
        <v>0.88657027384485</v>
      </c>
      <c r="C1774" s="14" t="n">
        <f aca="false">BESSELJ('Parche Rectangular'!$C$9*'Parche Rectangular'!$C$16*SIN(A1774),0)</f>
        <v>0.548434854076807</v>
      </c>
      <c r="D1774" s="14" t="n">
        <f aca="false">SIN(A1774)^3</f>
        <v>0.940692877064112</v>
      </c>
      <c r="E1774" s="14" t="n">
        <f aca="false">Tabla14[[#This Row],[( sin(0.5*k0*W*cos θ)/cos θ )²]]*Tabla14[[#This Row],[J0(k0*L*sin θ)]]*Tabla14[[#This Row],[sin³ θ]]</f>
        <v>0.457389371309273</v>
      </c>
    </row>
    <row r="1775" customFormat="false" ht="15" hidden="false" customHeight="false" outlineLevel="0" collapsed="false">
      <c r="A1775" s="14" t="n">
        <f aca="false">A1774+0.001</f>
        <v>1.77299999999992</v>
      </c>
      <c r="B1775" s="14" t="n">
        <f aca="false">(SIN(0.5*'Parche Rectangular'!$C$9*'Parche Rectangular'!$C$12*COS(A1775))/COS(A1775))^2</f>
        <v>0.886465941681169</v>
      </c>
      <c r="C1775" s="14" t="n">
        <f aca="false">BESSELJ('Parche Rectangular'!$C$9*'Parche Rectangular'!$C$16*SIN(A1775),0)</f>
        <v>0.5485954397686</v>
      </c>
      <c r="D1775" s="14" t="n">
        <f aca="false">SIN(A1775)^3</f>
        <v>0.94011598312427</v>
      </c>
      <c r="E1775" s="14" t="n">
        <f aca="false">Tabla14[[#This Row],[( sin(0.5*k0*W*cos θ)/cos θ )²]]*Tabla14[[#This Row],[J0(k0*L*sin θ)]]*Tabla14[[#This Row],[sin³ θ]]</f>
        <v>0.457188906618705</v>
      </c>
    </row>
    <row r="1776" customFormat="false" ht="15" hidden="false" customHeight="false" outlineLevel="0" collapsed="false">
      <c r="A1776" s="14" t="n">
        <f aca="false">A1775+0.001</f>
        <v>1.77399999999992</v>
      </c>
      <c r="B1776" s="14" t="n">
        <f aca="false">(SIN(0.5*'Parche Rectangular'!$C$9*'Parche Rectangular'!$C$12*COS(A1776))/COS(A1776))^2</f>
        <v>0.886361130726468</v>
      </c>
      <c r="C1776" s="14" t="n">
        <f aca="false">BESSELJ('Parche Rectangular'!$C$9*'Parche Rectangular'!$C$16*SIN(A1776),0)</f>
        <v>0.548756796286276</v>
      </c>
      <c r="D1776" s="14" t="n">
        <f aca="false">SIN(A1776)^3</f>
        <v>0.939536505900406</v>
      </c>
      <c r="E1776" s="14" t="n">
        <f aca="false">Tabla14[[#This Row],[( sin(0.5*k0*W*cos θ)/cos θ )²]]*Tabla14[[#This Row],[J0(k0*L*sin θ)]]*Tabla14[[#This Row],[sin³ θ]]</f>
        <v>0.45698745078519</v>
      </c>
    </row>
    <row r="1777" customFormat="false" ht="15" hidden="false" customHeight="false" outlineLevel="0" collapsed="false">
      <c r="A1777" s="14" t="n">
        <f aca="false">A1776+0.001</f>
        <v>1.77499999999992</v>
      </c>
      <c r="B1777" s="14" t="n">
        <f aca="false">(SIN(0.5*'Parche Rectangular'!$C$9*'Parche Rectangular'!$C$12*COS(A1777))/COS(A1777))^2</f>
        <v>0.886255841537771</v>
      </c>
      <c r="C1777" s="14" t="n">
        <f aca="false">BESSELJ('Parche Rectangular'!$C$9*'Parche Rectangular'!$C$16*SIN(A1777),0)</f>
        <v>0.548918923247336</v>
      </c>
      <c r="D1777" s="14" t="n">
        <f aca="false">SIN(A1777)^3</f>
        <v>0.9389544493999</v>
      </c>
      <c r="E1777" s="14" t="n">
        <f aca="false">Tabla14[[#This Row],[( sin(0.5*k0*W*cos θ)/cos θ )²]]*Tabla14[[#This Row],[J0(k0*L*sin θ)]]*Tabla14[[#This Row],[sin³ θ]]</f>
        <v>0.456785003946331</v>
      </c>
    </row>
    <row r="1778" customFormat="false" ht="15" hidden="false" customHeight="false" outlineLevel="0" collapsed="false">
      <c r="A1778" s="14" t="n">
        <f aca="false">A1777+0.001</f>
        <v>1.77599999999992</v>
      </c>
      <c r="B1778" s="14" t="n">
        <f aca="false">(SIN(0.5*'Parche Rectangular'!$C$9*'Parche Rectangular'!$C$12*COS(A1778))/COS(A1778))^2</f>
        <v>0.886150074674517</v>
      </c>
      <c r="C1778" s="14" t="n">
        <f aca="false">BESSELJ('Parche Rectangular'!$C$9*'Parche Rectangular'!$C$16*SIN(A1778),0)</f>
        <v>0.549081820267232</v>
      </c>
      <c r="D1778" s="14" t="n">
        <f aca="false">SIN(A1778)^3</f>
        <v>0.938369817647472</v>
      </c>
      <c r="E1778" s="14" t="n">
        <f aca="false">Tabla14[[#This Row],[( sin(0.5*k0*W*cos θ)/cos θ )²]]*Tabla14[[#This Row],[J0(k0*L*sin θ)]]*Tabla14[[#This Row],[sin³ θ]]</f>
        <v>0.456581566242693</v>
      </c>
    </row>
    <row r="1779" customFormat="false" ht="15" hidden="false" customHeight="false" outlineLevel="0" collapsed="false">
      <c r="A1779" s="14" t="n">
        <f aca="false">A1778+0.001</f>
        <v>1.77699999999992</v>
      </c>
      <c r="B1779" s="14" t="n">
        <f aca="false">(SIN(0.5*'Parche Rectangular'!$C$9*'Parche Rectangular'!$C$12*COS(A1779))/COS(A1779))^2</f>
        <v>0.886043830698561</v>
      </c>
      <c r="C1779" s="14" t="n">
        <f aca="false">BESSELJ('Parche Rectangular'!$C$9*'Parche Rectangular'!$C$16*SIN(A1779),0)</f>
        <v>0.549245486959361</v>
      </c>
      <c r="D1779" s="14" t="n">
        <f aca="false">SIN(A1779)^3</f>
        <v>0.937782614685142</v>
      </c>
      <c r="E1779" s="14" t="n">
        <f aca="false">Tabla14[[#This Row],[( sin(0.5*k0*W*cos θ)/cos θ )²]]*Tabla14[[#This Row],[J0(k0*L*sin θ)]]*Tabla14[[#This Row],[sin³ θ]]</f>
        <v>0.456377137817833</v>
      </c>
    </row>
    <row r="1780" customFormat="false" ht="15" hidden="false" customHeight="false" outlineLevel="0" collapsed="false">
      <c r="A1780" s="14" t="n">
        <f aca="false">A1779+0.001</f>
        <v>1.77799999999992</v>
      </c>
      <c r="B1780" s="14" t="n">
        <f aca="false">(SIN(0.5*'Parche Rectangular'!$C$9*'Parche Rectangular'!$C$12*COS(A1780))/COS(A1780))^2</f>
        <v>0.885937110174163</v>
      </c>
      <c r="C1780" s="14" t="n">
        <f aca="false">BESSELJ('Parche Rectangular'!$C$9*'Parche Rectangular'!$C$16*SIN(A1780),0)</f>
        <v>0.549409922935067</v>
      </c>
      <c r="D1780" s="14" t="n">
        <f aca="false">SIN(A1780)^3</f>
        <v>0.937192844572198</v>
      </c>
      <c r="E1780" s="14" t="n">
        <f aca="false">Tabla14[[#This Row],[( sin(0.5*k0*W*cos θ)/cos θ )²]]*Tabla14[[#This Row],[J0(k0*L*sin θ)]]*Tabla14[[#This Row],[sin³ θ]]</f>
        <v>0.456171718818329</v>
      </c>
    </row>
    <row r="1781" customFormat="false" ht="15" hidden="false" customHeight="false" outlineLevel="0" collapsed="false">
      <c r="A1781" s="14" t="n">
        <f aca="false">A1780+0.001</f>
        <v>1.77899999999991</v>
      </c>
      <c r="B1781" s="14" t="n">
        <f aca="false">(SIN(0.5*'Parche Rectangular'!$C$9*'Parche Rectangular'!$C$12*COS(A1781))/COS(A1781))^2</f>
        <v>0.885829913667988</v>
      </c>
      <c r="C1781" s="14" t="n">
        <f aca="false">BESSELJ('Parche Rectangular'!$C$9*'Parche Rectangular'!$C$16*SIN(A1781),0)</f>
        <v>0.549575127803634</v>
      </c>
      <c r="D1781" s="14" t="n">
        <f aca="false">SIN(A1781)^3</f>
        <v>0.936600511385159</v>
      </c>
      <c r="E1781" s="14" t="n">
        <f aca="false">Tabla14[[#This Row],[( sin(0.5*k0*W*cos θ)/cos θ )²]]*Tabla14[[#This Row],[J0(k0*L*sin θ)]]*Tabla14[[#This Row],[sin³ θ]]</f>
        <v>0.455965309393811</v>
      </c>
    </row>
    <row r="1782" customFormat="false" ht="15" hidden="false" customHeight="false" outlineLevel="0" collapsed="false">
      <c r="A1782" s="14" t="n">
        <f aca="false">A1781+0.001</f>
        <v>1.77999999999991</v>
      </c>
      <c r="B1782" s="14" t="n">
        <f aca="false">(SIN(0.5*'Parche Rectangular'!$C$9*'Parche Rectangular'!$C$12*COS(A1782))/COS(A1782))^2</f>
        <v>0.8857222417491</v>
      </c>
      <c r="C1782" s="14" t="n">
        <f aca="false">BESSELJ('Parche Rectangular'!$C$9*'Parche Rectangular'!$C$16*SIN(A1782),0)</f>
        <v>0.549741101172288</v>
      </c>
      <c r="D1782" s="14" t="n">
        <f aca="false">SIN(A1782)^3</f>
        <v>0.936005619217739</v>
      </c>
      <c r="E1782" s="14" t="n">
        <f aca="false">Tabla14[[#This Row],[( sin(0.5*k0*W*cos θ)/cos θ )²]]*Tabla14[[#This Row],[J0(k0*L*sin θ)]]*Tabla14[[#This Row],[sin³ θ]]</f>
        <v>0.45575790969699</v>
      </c>
    </row>
    <row r="1783" customFormat="false" ht="15" hidden="false" customHeight="false" outlineLevel="0" collapsed="false">
      <c r="A1783" s="14" t="n">
        <f aca="false">A1782+0.001</f>
        <v>1.78099999999991</v>
      </c>
      <c r="B1783" s="14" t="n">
        <f aca="false">(SIN(0.5*'Parche Rectangular'!$C$9*'Parche Rectangular'!$C$12*COS(A1783))/COS(A1783))^2</f>
        <v>0.885614094988954</v>
      </c>
      <c r="C1783" s="14" t="n">
        <f aca="false">BESSELJ('Parche Rectangular'!$C$9*'Parche Rectangular'!$C$16*SIN(A1783),0)</f>
        <v>0.549907842646193</v>
      </c>
      <c r="D1783" s="14" t="n">
        <f aca="false">SIN(A1783)^3</f>
        <v>0.935408172180814</v>
      </c>
      <c r="E1783" s="14" t="n">
        <f aca="false">Tabla14[[#This Row],[( sin(0.5*k0*W*cos θ)/cos θ )²]]*Tabla14[[#This Row],[J0(k0*L*sin θ)]]*Tabla14[[#This Row],[sin³ θ]]</f>
        <v>0.455549519883689</v>
      </c>
    </row>
    <row r="1784" customFormat="false" ht="15" hidden="false" customHeight="false" outlineLevel="0" collapsed="false">
      <c r="A1784" s="14" t="n">
        <f aca="false">A1783+0.001</f>
        <v>1.78199999999991</v>
      </c>
      <c r="B1784" s="14" t="n">
        <f aca="false">(SIN(0.5*'Parche Rectangular'!$C$9*'Parche Rectangular'!$C$12*COS(A1784))/COS(A1784))^2</f>
        <v>0.885505473961397</v>
      </c>
      <c r="C1784" s="14" t="n">
        <f aca="false">BESSELJ('Parche Rectangular'!$C$9*'Parche Rectangular'!$C$16*SIN(A1784),0)</f>
        <v>0.550075351828447</v>
      </c>
      <c r="D1784" s="14" t="n">
        <f aca="false">SIN(A1784)^3</f>
        <v>0.934808174402385</v>
      </c>
      <c r="E1784" s="14" t="n">
        <f aca="false">Tabla14[[#This Row],[( sin(0.5*k0*W*cos θ)/cos θ )²]]*Tabla14[[#This Row],[J0(k0*L*sin θ)]]*Tabla14[[#This Row],[sin³ θ]]</f>
        <v>0.455340140112872</v>
      </c>
    </row>
    <row r="1785" customFormat="false" ht="15" hidden="false" customHeight="false" outlineLevel="0" collapsed="false">
      <c r="A1785" s="14" t="n">
        <f aca="false">A1784+0.001</f>
        <v>1.78299999999991</v>
      </c>
      <c r="B1785" s="14" t="n">
        <f aca="false">(SIN(0.5*'Parche Rectangular'!$C$9*'Parche Rectangular'!$C$12*COS(A1785))/COS(A1785))^2</f>
        <v>0.88539637924266</v>
      </c>
      <c r="C1785" s="14" t="n">
        <f aca="false">BESSELJ('Parche Rectangular'!$C$9*'Parche Rectangular'!$C$16*SIN(A1785),0)</f>
        <v>0.550243628320083</v>
      </c>
      <c r="D1785" s="14" t="n">
        <f aca="false">SIN(A1785)^3</f>
        <v>0.934205630027538</v>
      </c>
      <c r="E1785" s="14" t="n">
        <f aca="false">Tabla14[[#This Row],[( sin(0.5*k0*W*cos θ)/cos θ )²]]*Tabla14[[#This Row],[J0(k0*L*sin θ)]]*Tabla14[[#This Row],[sin³ θ]]</f>
        <v>0.455129770546674</v>
      </c>
    </row>
    <row r="1786" customFormat="false" ht="15" hidden="false" customHeight="false" outlineLevel="0" collapsed="false">
      <c r="A1786" s="14" t="n">
        <f aca="false">A1785+0.001</f>
        <v>1.78399999999991</v>
      </c>
      <c r="B1786" s="14" t="n">
        <f aca="false">(SIN(0.5*'Parche Rectangular'!$C$9*'Parche Rectangular'!$C$12*COS(A1786))/COS(A1786))^2</f>
        <v>0.885286811411351</v>
      </c>
      <c r="C1786" s="14" t="n">
        <f aca="false">BESSELJ('Parche Rectangular'!$C$9*'Parche Rectangular'!$C$16*SIN(A1786),0)</f>
        <v>0.550412671720063</v>
      </c>
      <c r="D1786" s="14" t="n">
        <f aca="false">SIN(A1786)^3</f>
        <v>0.933600543218417</v>
      </c>
      <c r="E1786" s="14" t="n">
        <f aca="false">Tabla14[[#This Row],[( sin(0.5*k0*W*cos θ)/cos θ )²]]*Tabla14[[#This Row],[J0(k0*L*sin θ)]]*Tabla14[[#This Row],[sin³ θ]]</f>
        <v>0.454918411350432</v>
      </c>
    </row>
    <row r="1787" customFormat="false" ht="15" hidden="false" customHeight="false" outlineLevel="0" collapsed="false">
      <c r="A1787" s="14" t="n">
        <f aca="false">A1786+0.001</f>
        <v>1.78499999999991</v>
      </c>
      <c r="B1787" s="14" t="n">
        <f aca="false">(SIN(0.5*'Parche Rectangular'!$C$9*'Parche Rectangular'!$C$12*COS(A1787))/COS(A1787))^2</f>
        <v>0.885176771048455</v>
      </c>
      <c r="C1787" s="14" t="n">
        <f aca="false">BESSELJ('Parche Rectangular'!$C$9*'Parche Rectangular'!$C$16*SIN(A1787),0)</f>
        <v>0.550582481625279</v>
      </c>
      <c r="D1787" s="14" t="n">
        <f aca="false">SIN(A1787)^3</f>
        <v>0.932992918154178</v>
      </c>
      <c r="E1787" s="14" t="n">
        <f aca="false">Tabla14[[#This Row],[( sin(0.5*k0*W*cos θ)/cos θ )²]]*Tabla14[[#This Row],[J0(k0*L*sin θ)]]*Tabla14[[#This Row],[sin³ θ]]</f>
        <v>0.454706062692715</v>
      </c>
    </row>
    <row r="1788" customFormat="false" ht="15" hidden="false" customHeight="false" outlineLevel="0" collapsed="false">
      <c r="A1788" s="14" t="n">
        <f aca="false">A1787+0.001</f>
        <v>1.78599999999991</v>
      </c>
      <c r="B1788" s="14" t="n">
        <f aca="false">(SIN(0.5*'Parche Rectangular'!$C$9*'Parche Rectangular'!$C$12*COS(A1788))/COS(A1788))^2</f>
        <v>0.885066258737326</v>
      </c>
      <c r="C1788" s="14" t="n">
        <f aca="false">BESSELJ('Parche Rectangular'!$C$9*'Parche Rectangular'!$C$16*SIN(A1788),0)</f>
        <v>0.550753057630549</v>
      </c>
      <c r="D1788" s="14" t="n">
        <f aca="false">SIN(A1788)^3</f>
        <v>0.93238275903096</v>
      </c>
      <c r="E1788" s="14" t="n">
        <f aca="false">Tabla14[[#This Row],[( sin(0.5*k0*W*cos θ)/cos θ )²]]*Tabla14[[#This Row],[J0(k0*L*sin θ)]]*Tabla14[[#This Row],[sin³ θ]]</f>
        <v>0.454492724745353</v>
      </c>
    </row>
    <row r="1789" customFormat="false" ht="15" hidden="false" customHeight="false" outlineLevel="0" collapsed="false">
      <c r="A1789" s="14" t="n">
        <f aca="false">A1788+0.001</f>
        <v>1.78699999999991</v>
      </c>
      <c r="B1789" s="14" t="n">
        <f aca="false">(SIN(0.5*'Parche Rectangular'!$C$9*'Parche Rectangular'!$C$12*COS(A1789))/COS(A1789))^2</f>
        <v>0.884955275063684</v>
      </c>
      <c r="C1789" s="14" t="n">
        <f aca="false">BESSELJ('Parche Rectangular'!$C$9*'Parche Rectangular'!$C$16*SIN(A1789),0)</f>
        <v>0.550924399328616</v>
      </c>
      <c r="D1789" s="14" t="n">
        <f aca="false">SIN(A1789)^3</f>
        <v>0.931770070061845</v>
      </c>
      <c r="E1789" s="14" t="n">
        <f aca="false">Tabla14[[#This Row],[( sin(0.5*k0*W*cos θ)/cos θ )²]]*Tabla14[[#This Row],[J0(k0*L*sin θ)]]*Tabla14[[#This Row],[sin³ θ]]</f>
        <v>0.454278397683468</v>
      </c>
    </row>
    <row r="1790" customFormat="false" ht="15" hidden="false" customHeight="false" outlineLevel="0" collapsed="false">
      <c r="A1790" s="14" t="n">
        <f aca="false">A1789+0.001</f>
        <v>1.78799999999991</v>
      </c>
      <c r="B1790" s="14" t="n">
        <f aca="false">(SIN(0.5*'Parche Rectangular'!$C$9*'Parche Rectangular'!$C$12*COS(A1790))/COS(A1790))^2</f>
        <v>0.884843820615606</v>
      </c>
      <c r="C1790" s="14" t="n">
        <f aca="false">BESSELJ('Parche Rectangular'!$C$9*'Parche Rectangular'!$C$16*SIN(A1790),0)</f>
        <v>0.551096506310144</v>
      </c>
      <c r="D1790" s="14" t="n">
        <f aca="false">SIN(A1790)^3</f>
        <v>0.931154855476821</v>
      </c>
      <c r="E1790" s="14" t="n">
        <f aca="false">Tabla14[[#This Row],[( sin(0.5*k0*W*cos θ)/cos θ )²]]*Tabla14[[#This Row],[J0(k0*L*sin θ)]]*Tabla14[[#This Row],[sin³ θ]]</f>
        <v>0.454063081685506</v>
      </c>
    </row>
    <row r="1791" customFormat="false" ht="15" hidden="false" customHeight="false" outlineLevel="0" collapsed="false">
      <c r="A1791" s="14" t="n">
        <f aca="false">A1790+0.001</f>
        <v>1.78899999999991</v>
      </c>
      <c r="B1791" s="14" t="n">
        <f aca="false">(SIN(0.5*'Parche Rectangular'!$C$9*'Parche Rectangular'!$C$12*COS(A1791))/COS(A1791))^2</f>
        <v>0.884731895983529</v>
      </c>
      <c r="C1791" s="14" t="n">
        <f aca="false">BESSELJ('Parche Rectangular'!$C$9*'Parche Rectangular'!$C$16*SIN(A1791),0)</f>
        <v>0.551269378163714</v>
      </c>
      <c r="D1791" s="14" t="n">
        <f aca="false">SIN(A1791)^3</f>
        <v>0.930537119522746</v>
      </c>
      <c r="E1791" s="14" t="n">
        <f aca="false">Tabla14[[#This Row],[( sin(0.5*k0*W*cos θ)/cos θ )²]]*Tabla14[[#This Row],[J0(k0*L*sin θ)]]*Tabla14[[#This Row],[sin³ θ]]</f>
        <v>0.453846776933265</v>
      </c>
    </row>
    <row r="1792" customFormat="false" ht="15" hidden="false" customHeight="false" outlineLevel="0" collapsed="false">
      <c r="A1792" s="14" t="n">
        <f aca="false">A1791+0.001</f>
        <v>1.78999999999991</v>
      </c>
      <c r="B1792" s="14" t="n">
        <f aca="false">(SIN(0.5*'Parche Rectangular'!$C$9*'Parche Rectangular'!$C$12*COS(A1792))/COS(A1792))^2</f>
        <v>0.884619501760234</v>
      </c>
      <c r="C1792" s="14" t="n">
        <f aca="false">BESSELJ('Parche Rectangular'!$C$9*'Parche Rectangular'!$C$16*SIN(A1792),0)</f>
        <v>0.551443014475828</v>
      </c>
      <c r="D1792" s="14" t="n">
        <f aca="false">SIN(A1792)^3</f>
        <v>0.929916866463313</v>
      </c>
      <c r="E1792" s="14" t="n">
        <f aca="false">Tabla14[[#This Row],[( sin(0.5*k0*W*cos θ)/cos θ )²]]*Tabla14[[#This Row],[J0(k0*L*sin θ)]]*Tabla14[[#This Row],[sin³ θ]]</f>
        <v>0.453629483611925</v>
      </c>
    </row>
    <row r="1793" customFormat="false" ht="15" hidden="false" customHeight="false" outlineLevel="0" collapsed="false">
      <c r="A1793" s="14" t="n">
        <f aca="false">A1792+0.001</f>
        <v>1.79099999999991</v>
      </c>
      <c r="B1793" s="14" t="n">
        <f aca="false">(SIN(0.5*'Parche Rectangular'!$C$9*'Parche Rectangular'!$C$12*COS(A1793))/COS(A1793))^2</f>
        <v>0.884506638540853</v>
      </c>
      <c r="C1793" s="14" t="n">
        <f aca="false">BESSELJ('Parche Rectangular'!$C$9*'Parche Rectangular'!$C$16*SIN(A1793),0)</f>
        <v>0.5516174148309</v>
      </c>
      <c r="D1793" s="14" t="n">
        <f aca="false">SIN(A1793)^3</f>
        <v>0.929294100579011</v>
      </c>
      <c r="E1793" s="14" t="n">
        <f aca="false">Tabla14[[#This Row],[( sin(0.5*k0*W*cos θ)/cos θ )²]]*Tabla14[[#This Row],[J0(k0*L*sin θ)]]*Tabla14[[#This Row],[sin³ θ]]</f>
        <v>0.45341120191008</v>
      </c>
    </row>
    <row r="1794" customFormat="false" ht="15" hidden="false" customHeight="false" outlineLevel="0" collapsed="false">
      <c r="A1794" s="14" t="n">
        <f aca="false">A1793+0.001</f>
        <v>1.79199999999991</v>
      </c>
      <c r="B1794" s="14" t="n">
        <f aca="false">(SIN(0.5*'Parche Rectangular'!$C$9*'Parche Rectangular'!$C$12*COS(A1794))/COS(A1794))^2</f>
        <v>0.884393306922856</v>
      </c>
      <c r="C1794" s="14" t="n">
        <f aca="false">BESSELJ('Parche Rectangular'!$C$9*'Parche Rectangular'!$C$16*SIN(A1794),0)</f>
        <v>0.551792578811257</v>
      </c>
      <c r="D1794" s="14" t="n">
        <f aca="false">SIN(A1794)^3</f>
        <v>0.928668826167086</v>
      </c>
      <c r="E1794" s="14" t="n">
        <f aca="false">Tabla14[[#This Row],[( sin(0.5*k0*W*cos θ)/cos θ )²]]*Tabla14[[#This Row],[J0(k0*L*sin θ)]]*Tabla14[[#This Row],[sin³ θ]]</f>
        <v>0.453191932019768</v>
      </c>
    </row>
    <row r="1795" customFormat="false" ht="15" hidden="false" customHeight="false" outlineLevel="0" collapsed="false">
      <c r="A1795" s="14" t="n">
        <f aca="false">A1794+0.001</f>
        <v>1.79299999999991</v>
      </c>
      <c r="B1795" s="14" t="n">
        <f aca="false">(SIN(0.5*'Parche Rectangular'!$C$9*'Parche Rectangular'!$C$12*COS(A1795))/COS(A1795))^2</f>
        <v>0.884279507506049</v>
      </c>
      <c r="C1795" s="14" t="n">
        <f aca="false">BESSELJ('Parche Rectangular'!$C$9*'Parche Rectangular'!$C$16*SIN(A1795),0)</f>
        <v>0.551968505997135</v>
      </c>
      <c r="D1795" s="14" t="n">
        <f aca="false">SIN(A1795)^3</f>
        <v>0.928041047541508</v>
      </c>
      <c r="E1795" s="14" t="n">
        <f aca="false">Tabla14[[#This Row],[( sin(0.5*k0*W*cos θ)/cos θ )²]]*Tabla14[[#This Row],[J0(k0*L*sin θ)]]*Tabla14[[#This Row],[sin³ θ]]</f>
        <v>0.452971674136502</v>
      </c>
    </row>
    <row r="1796" customFormat="false" ht="15" hidden="false" customHeight="false" outlineLevel="0" collapsed="false">
      <c r="A1796" s="14" t="n">
        <f aca="false">A1795+0.001</f>
        <v>1.79399999999991</v>
      </c>
      <c r="B1796" s="14" t="n">
        <f aca="false">(SIN(0.5*'Parche Rectangular'!$C$9*'Parche Rectangular'!$C$12*COS(A1796))/COS(A1796))^2</f>
        <v>0.884165240892566</v>
      </c>
      <c r="C1796" s="14" t="n">
        <f aca="false">BESSELJ('Parche Rectangular'!$C$9*'Parche Rectangular'!$C$16*SIN(A1796),0)</f>
        <v>0.552145195966679</v>
      </c>
      <c r="D1796" s="14" t="n">
        <f aca="false">SIN(A1796)^3</f>
        <v>0.92741076903293</v>
      </c>
      <c r="E1796" s="14" t="n">
        <f aca="false">Tabla14[[#This Row],[( sin(0.5*k0*W*cos θ)/cos θ )²]]*Tabla14[[#This Row],[J0(k0*L*sin θ)]]*Tabla14[[#This Row],[sin³ θ]]</f>
        <v>0.4527504284593</v>
      </c>
    </row>
    <row r="1797" customFormat="false" ht="15" hidden="false" customHeight="false" outlineLevel="0" collapsed="false">
      <c r="A1797" s="14" t="n">
        <f aca="false">A1796+0.001</f>
        <v>1.79499999999991</v>
      </c>
      <c r="B1797" s="14" t="n">
        <f aca="false">(SIN(0.5*'Parche Rectangular'!$C$9*'Parche Rectangular'!$C$12*COS(A1797))/COS(A1797))^2</f>
        <v>0.884050507686871</v>
      </c>
      <c r="C1797" s="14" t="n">
        <f aca="false">BESSELJ('Parche Rectangular'!$C$9*'Parche Rectangular'!$C$16*SIN(A1797),0)</f>
        <v>0.552322648295939</v>
      </c>
      <c r="D1797" s="14" t="n">
        <f aca="false">SIN(A1797)^3</f>
        <v>0.92677799498865</v>
      </c>
      <c r="E1797" s="14" t="n">
        <f aca="false">Tabla14[[#This Row],[( sin(0.5*k0*W*cos θ)/cos θ )²]]*Tabla14[[#This Row],[J0(k0*L*sin θ)]]*Tabla14[[#This Row],[sin³ θ]]</f>
        <v>0.452528195190712</v>
      </c>
    </row>
    <row r="1798" customFormat="false" ht="15" hidden="false" customHeight="false" outlineLevel="0" collapsed="false">
      <c r="A1798" s="14" t="n">
        <f aca="false">A1797+0.001</f>
        <v>1.79599999999991</v>
      </c>
      <c r="B1798" s="14" t="n">
        <f aca="false">(SIN(0.5*'Parche Rectangular'!$C$9*'Parche Rectangular'!$C$12*COS(A1798))/COS(A1798))^2</f>
        <v>0.883935308495744</v>
      </c>
      <c r="C1798" s="14" t="n">
        <f aca="false">BESSELJ('Parche Rectangular'!$C$9*'Parche Rectangular'!$C$16*SIN(A1798),0)</f>
        <v>0.552500862558866</v>
      </c>
      <c r="D1798" s="14" t="n">
        <f aca="false">SIN(A1798)^3</f>
        <v>0.926142729772578</v>
      </c>
      <c r="E1798" s="14" t="n">
        <f aca="false">Tabla14[[#This Row],[( sin(0.5*k0*W*cos θ)/cos θ )²]]*Tabla14[[#This Row],[J0(k0*L*sin θ)]]*Tabla14[[#This Row],[sin³ θ]]</f>
        <v>0.452304974536859</v>
      </c>
    </row>
    <row r="1799" customFormat="false" ht="15" hidden="false" customHeight="false" outlineLevel="0" collapsed="false">
      <c r="A1799" s="14" t="n">
        <f aca="false">A1798+0.001</f>
        <v>1.79699999999991</v>
      </c>
      <c r="B1799" s="14" t="n">
        <f aca="false">(SIN(0.5*'Parche Rectangular'!$C$9*'Parche Rectangular'!$C$12*COS(A1799))/COS(A1799))^2</f>
        <v>0.883819643928283</v>
      </c>
      <c r="C1799" s="14" t="n">
        <f aca="false">BESSELJ('Parche Rectangular'!$C$9*'Parche Rectangular'!$C$16*SIN(A1799),0)</f>
        <v>0.552679838327313</v>
      </c>
      <c r="D1799" s="14" t="n">
        <f aca="false">SIN(A1799)^3</f>
        <v>0.925504977765192</v>
      </c>
      <c r="E1799" s="14" t="n">
        <f aca="false">Tabla14[[#This Row],[( sin(0.5*k0*W*cos θ)/cos θ )²]]*Tabla14[[#This Row],[J0(k0*L*sin θ)]]*Tabla14[[#This Row],[sin³ θ]]</f>
        <v>0.452080766707455</v>
      </c>
    </row>
    <row r="1800" customFormat="false" ht="15" hidden="false" customHeight="false" outlineLevel="0" collapsed="false">
      <c r="A1800" s="14" t="n">
        <f aca="false">A1799+0.001</f>
        <v>1.79799999999991</v>
      </c>
      <c r="B1800" s="14" t="n">
        <f aca="false">(SIN(0.5*'Parche Rectangular'!$C$9*'Parche Rectangular'!$C$12*COS(A1800))/COS(A1800))^2</f>
        <v>0.883703514595896</v>
      </c>
      <c r="C1800" s="14" t="n">
        <f aca="false">BESSELJ('Parche Rectangular'!$C$9*'Parche Rectangular'!$C$16*SIN(A1800),0)</f>
        <v>0.552859575171031</v>
      </c>
      <c r="D1800" s="14" t="n">
        <f aca="false">SIN(A1800)^3</f>
        <v>0.924864743363504</v>
      </c>
      <c r="E1800" s="14" t="n">
        <f aca="false">Tabla14[[#This Row],[( sin(0.5*k0*W*cos θ)/cos θ )²]]*Tabla14[[#This Row],[J0(k0*L*sin θ)]]*Tabla14[[#This Row],[sin³ θ]]</f>
        <v>0.451855571915843</v>
      </c>
    </row>
    <row r="1801" customFormat="false" ht="15" hidden="false" customHeight="false" outlineLevel="0" collapsed="false">
      <c r="A1801" s="14" t="n">
        <f aca="false">A1800+0.001</f>
        <v>1.79899999999991</v>
      </c>
      <c r="B1801" s="14" t="n">
        <f aca="false">(SIN(0.5*'Parche Rectangular'!$C$9*'Parche Rectangular'!$C$12*COS(A1801))/COS(A1801))^2</f>
        <v>0.883586921112296</v>
      </c>
      <c r="C1801" s="14" t="n">
        <f aca="false">BESSELJ('Parche Rectangular'!$C$9*'Parche Rectangular'!$C$16*SIN(A1801),0)</f>
        <v>0.553040072657666</v>
      </c>
      <c r="D1801" s="14" t="n">
        <f aca="false">SIN(A1801)^3</f>
        <v>0.924222030981019</v>
      </c>
      <c r="E1801" s="14" t="n">
        <f aca="false">Tabla14[[#This Row],[( sin(0.5*k0*W*cos θ)/cos θ )²]]*Tabla14[[#This Row],[J0(k0*L*sin θ)]]*Tabla14[[#This Row],[sin³ θ]]</f>
        <v>0.451629390379022</v>
      </c>
    </row>
    <row r="1802" customFormat="false" ht="15" hidden="false" customHeight="false" outlineLevel="0" collapsed="false">
      <c r="A1802" s="14" t="n">
        <f aca="false">A1801+0.001</f>
        <v>1.79999999999991</v>
      </c>
      <c r="B1802" s="14" t="n">
        <f aca="false">(SIN(0.5*'Parche Rectangular'!$C$9*'Parche Rectangular'!$C$12*COS(A1802))/COS(A1802))^2</f>
        <v>0.883469864093495</v>
      </c>
      <c r="C1802" s="14" t="n">
        <f aca="false">BESSELJ('Parche Rectangular'!$C$9*'Parche Rectangular'!$C$16*SIN(A1802),0)</f>
        <v>0.553221330352755</v>
      </c>
      <c r="D1802" s="14" t="n">
        <f aca="false">SIN(A1802)^3</f>
        <v>0.9235768450477</v>
      </c>
      <c r="E1802" s="14" t="n">
        <f aca="false">Tabla14[[#This Row],[( sin(0.5*k0*W*cos θ)/cos θ )²]]*Tabla14[[#This Row],[J0(k0*L*sin θ)]]*Tabla14[[#This Row],[sin³ θ]]</f>
        <v>0.451402222317681</v>
      </c>
    </row>
    <row r="1803" customFormat="false" ht="15" hidden="false" customHeight="false" outlineLevel="0" collapsed="false">
      <c r="A1803" s="14" t="n">
        <f aca="false">A1802+0.001</f>
        <v>1.80099999999991</v>
      </c>
      <c r="B1803" s="14" t="n">
        <f aca="false">(SIN(0.5*'Parche Rectangular'!$C$9*'Parche Rectangular'!$C$12*COS(A1803))/COS(A1803))^2</f>
        <v>0.883352344157804</v>
      </c>
      <c r="C1803" s="14" t="n">
        <f aca="false">BESSELJ('Parche Rectangular'!$C$9*'Parche Rectangular'!$C$16*SIN(A1803),0)</f>
        <v>0.553403347819731</v>
      </c>
      <c r="D1803" s="14" t="n">
        <f aca="false">SIN(A1803)^3</f>
        <v>0.922929190009925</v>
      </c>
      <c r="E1803" s="14" t="n">
        <f aca="false">Tabla14[[#This Row],[( sin(0.5*k0*W*cos θ)/cos θ )²]]*Tabla14[[#This Row],[J0(k0*L*sin θ)]]*Tabla14[[#This Row],[sin³ θ]]</f>
        <v>0.451174067956228</v>
      </c>
    </row>
    <row r="1804" customFormat="false" ht="15" hidden="false" customHeight="false" outlineLevel="0" collapsed="false">
      <c r="A1804" s="14" t="n">
        <f aca="false">A1803+0.001</f>
        <v>1.80199999999991</v>
      </c>
      <c r="B1804" s="14" t="n">
        <f aca="false">(SIN(0.5*'Parche Rectangular'!$C$9*'Parche Rectangular'!$C$12*COS(A1804))/COS(A1804))^2</f>
        <v>0.883234361925818</v>
      </c>
      <c r="C1804" s="14" t="n">
        <f aca="false">BESSELJ('Parche Rectangular'!$C$9*'Parche Rectangular'!$C$16*SIN(A1804),0)</f>
        <v>0.553586124619909</v>
      </c>
      <c r="D1804" s="14" t="n">
        <f aca="false">SIN(A1804)^3</f>
        <v>0.922279070330453</v>
      </c>
      <c r="E1804" s="14" t="n">
        <f aca="false">Tabla14[[#This Row],[( sin(0.5*k0*W*cos θ)/cos θ )²]]*Tabla14[[#This Row],[J0(k0*L*sin θ)]]*Tabla14[[#This Row],[sin³ θ]]</f>
        <v>0.45094492752282</v>
      </c>
    </row>
    <row r="1805" customFormat="false" ht="15" hidden="false" customHeight="false" outlineLevel="0" collapsed="false">
      <c r="A1805" s="14" t="n">
        <f aca="false">A1804+0.001</f>
        <v>1.80299999999991</v>
      </c>
      <c r="B1805" s="14" t="n">
        <f aca="false">(SIN(0.5*'Parche Rectangular'!$C$9*'Parche Rectangular'!$C$12*COS(A1805))/COS(A1805))^2</f>
        <v>0.883115918020423</v>
      </c>
      <c r="C1805" s="14" t="n">
        <f aca="false">BESSELJ('Parche Rectangular'!$C$9*'Parche Rectangular'!$C$16*SIN(A1805),0)</f>
        <v>0.553769660312496</v>
      </c>
      <c r="D1805" s="14" t="n">
        <f aca="false">SIN(A1805)^3</f>
        <v>0.921626490488383</v>
      </c>
      <c r="E1805" s="14" t="n">
        <f aca="false">Tabla14[[#This Row],[( sin(0.5*k0*W*cos θ)/cos θ )²]]*Tabla14[[#This Row],[J0(k0*L*sin θ)]]*Tabla14[[#This Row],[sin³ θ]]</f>
        <v>0.450714801249395</v>
      </c>
    </row>
    <row r="1806" customFormat="false" ht="15" hidden="false" customHeight="false" outlineLevel="0" collapsed="false">
      <c r="A1806" s="14" t="n">
        <f aca="false">A1805+0.001</f>
        <v>1.80399999999991</v>
      </c>
      <c r="B1806" s="14" t="n">
        <f aca="false">(SIN(0.5*'Parche Rectangular'!$C$9*'Parche Rectangular'!$C$12*COS(A1806))/COS(A1806))^2</f>
        <v>0.882997013066781</v>
      </c>
      <c r="C1806" s="14" t="n">
        <f aca="false">BESSELJ('Parche Rectangular'!$C$9*'Parche Rectangular'!$C$16*SIN(A1806),0)</f>
        <v>0.553953954454577</v>
      </c>
      <c r="D1806" s="14" t="n">
        <f aca="false">SIN(A1806)^3</f>
        <v>0.920971454979113</v>
      </c>
      <c r="E1806" s="14" t="n">
        <f aca="false">Tabla14[[#This Row],[( sin(0.5*k0*W*cos θ)/cos θ )²]]*Tabla14[[#This Row],[J0(k0*L*sin θ)]]*Tabla14[[#This Row],[sin³ θ]]</f>
        <v>0.450483689371703</v>
      </c>
    </row>
    <row r="1807" customFormat="false" ht="15" hidden="false" customHeight="false" outlineLevel="0" collapsed="false">
      <c r="A1807" s="14" t="n">
        <f aca="false">A1806+0.001</f>
        <v>1.80499999999991</v>
      </c>
      <c r="B1807" s="14" t="n">
        <f aca="false">(SIN(0.5*'Parche Rectangular'!$C$9*'Parche Rectangular'!$C$12*COS(A1807))/COS(A1807))^2</f>
        <v>0.882877647692329</v>
      </c>
      <c r="C1807" s="14" t="n">
        <f aca="false">BESSELJ('Parche Rectangular'!$C$9*'Parche Rectangular'!$C$16*SIN(A1807),0)</f>
        <v>0.554139006601122</v>
      </c>
      <c r="D1807" s="14" t="n">
        <f aca="false">SIN(A1807)^3</f>
        <v>0.920313968314305</v>
      </c>
      <c r="E1807" s="14" t="n">
        <f aca="false">Tabla14[[#This Row],[( sin(0.5*k0*W*cos θ)/cos θ )²]]*Tabla14[[#This Row],[J0(k0*L*sin θ)]]*Tabla14[[#This Row],[sin³ θ]]</f>
        <v>0.450251592129335</v>
      </c>
    </row>
    <row r="1808" customFormat="false" ht="15" hidden="false" customHeight="false" outlineLevel="0" collapsed="false">
      <c r="A1808" s="14" t="n">
        <f aca="false">A1807+0.001</f>
        <v>1.80599999999991</v>
      </c>
      <c r="B1808" s="14" t="n">
        <f aca="false">(SIN(0.5*'Parche Rectangular'!$C$9*'Parche Rectangular'!$C$12*COS(A1808))/COS(A1808))^2</f>
        <v>0.882757822526775</v>
      </c>
      <c r="C1808" s="14" t="n">
        <f aca="false">BESSELJ('Parche Rectangular'!$C$9*'Parche Rectangular'!$C$16*SIN(A1808),0)</f>
        <v>0.554324816304976</v>
      </c>
      <c r="D1808" s="14" t="n">
        <f aca="false">SIN(A1808)^3</f>
        <v>0.919654035021843</v>
      </c>
      <c r="E1808" s="14" t="n">
        <f aca="false">Tabla14[[#This Row],[( sin(0.5*k0*W*cos θ)/cos θ )²]]*Tabla14[[#This Row],[J0(k0*L*sin θ)]]*Tabla14[[#This Row],[sin³ θ]]</f>
        <v>0.450018509765756</v>
      </c>
    </row>
    <row r="1809" customFormat="false" ht="15" hidden="false" customHeight="false" outlineLevel="0" collapsed="false">
      <c r="A1809" s="14" t="n">
        <f aca="false">A1808+0.001</f>
        <v>1.80699999999991</v>
      </c>
      <c r="B1809" s="14" t="n">
        <f aca="false">(SIN(0.5*'Parche Rectangular'!$C$9*'Parche Rectangular'!$C$12*COS(A1809))/COS(A1809))^2</f>
        <v>0.88263753820209</v>
      </c>
      <c r="C1809" s="14" t="n">
        <f aca="false">BESSELJ('Parche Rectangular'!$C$9*'Parche Rectangular'!$C$16*SIN(A1809),0)</f>
        <v>0.554511383116864</v>
      </c>
      <c r="D1809" s="14" t="n">
        <f aca="false">SIN(A1809)^3</f>
        <v>0.918991659645796</v>
      </c>
      <c r="E1809" s="14" t="n">
        <f aca="false">Tabla14[[#This Row],[( sin(0.5*k0*W*cos θ)/cos θ )²]]*Tabla14[[#This Row],[J0(k0*L*sin θ)]]*Tabla14[[#This Row],[sin³ θ]]</f>
        <v>0.449784442528334</v>
      </c>
    </row>
    <row r="1810" customFormat="false" ht="15" hidden="false" customHeight="false" outlineLevel="0" collapsed="false">
      <c r="A1810" s="14" t="n">
        <f aca="false">A1809+0.001</f>
        <v>1.80799999999991</v>
      </c>
      <c r="B1810" s="14" t="n">
        <f aca="false">(SIN(0.5*'Parche Rectangular'!$C$9*'Parche Rectangular'!$C$12*COS(A1810))/COS(A1810))^2</f>
        <v>0.882516795352504</v>
      </c>
      <c r="C1810" s="14" t="n">
        <f aca="false">BESSELJ('Parche Rectangular'!$C$9*'Parche Rectangular'!$C$16*SIN(A1810),0)</f>
        <v>0.554698706585382</v>
      </c>
      <c r="D1810" s="14" t="n">
        <f aca="false">SIN(A1810)^3</f>
        <v>0.918326846746373</v>
      </c>
      <c r="E1810" s="14" t="n">
        <f aca="false">Tabla14[[#This Row],[( sin(0.5*k0*W*cos θ)/cos θ )²]]*Tabla14[[#This Row],[J0(k0*L*sin θ)]]*Tabla14[[#This Row],[sin³ θ]]</f>
        <v>0.449549390668373</v>
      </c>
    </row>
    <row r="1811" customFormat="false" ht="15" hidden="false" customHeight="false" outlineLevel="0" collapsed="false">
      <c r="A1811" s="14" t="n">
        <f aca="false">A1810+0.001</f>
        <v>1.80899999999991</v>
      </c>
      <c r="B1811" s="14" t="n">
        <f aca="false">(SIN(0.5*'Parche Rectangular'!$C$9*'Parche Rectangular'!$C$12*COS(A1811))/COS(A1811))^2</f>
        <v>0.882395594614501</v>
      </c>
      <c r="C1811" s="14" t="n">
        <f aca="false">BESSELJ('Parche Rectangular'!$C$9*'Parche Rectangular'!$C$16*SIN(A1811),0)</f>
        <v>0.554886786256998</v>
      </c>
      <c r="D1811" s="14" t="n">
        <f aca="false">SIN(A1811)^3</f>
        <v>0.917659600899892</v>
      </c>
      <c r="E1811" s="14" t="n">
        <f aca="false">Tabla14[[#This Row],[( sin(0.5*k0*W*cos θ)/cos θ )²]]*Tabla14[[#This Row],[J0(k0*L*sin θ)]]*Tabla14[[#This Row],[sin³ θ]]</f>
        <v>0.449313354441142</v>
      </c>
    </row>
    <row r="1812" customFormat="false" ht="15" hidden="false" customHeight="false" outlineLevel="0" collapsed="false">
      <c r="A1812" s="14" t="n">
        <f aca="false">A1811+0.001</f>
        <v>1.80999999999991</v>
      </c>
      <c r="B1812" s="14" t="n">
        <f aca="false">(SIN(0.5*'Parche Rectangular'!$C$9*'Parche Rectangular'!$C$12*COS(A1812))/COS(A1812))^2</f>
        <v>0.882273936626813</v>
      </c>
      <c r="C1812" s="14" t="n">
        <f aca="false">BESSELJ('Parche Rectangular'!$C$9*'Parche Rectangular'!$C$16*SIN(A1812),0)</f>
        <v>0.555075621676047</v>
      </c>
      <c r="D1812" s="14" t="n">
        <f aca="false">SIN(A1812)^3</f>
        <v>0.916989926698732</v>
      </c>
      <c r="E1812" s="14" t="n">
        <f aca="false">Tabla14[[#This Row],[( sin(0.5*k0*W*cos θ)/cos θ )²]]*Tabla14[[#This Row],[J0(k0*L*sin θ)]]*Tabla14[[#This Row],[sin³ θ]]</f>
        <v>0.449076334105903</v>
      </c>
    </row>
    <row r="1813" customFormat="false" ht="15" hidden="false" customHeight="false" outlineLevel="0" collapsed="false">
      <c r="A1813" s="14" t="n">
        <f aca="false">A1812+0.001</f>
        <v>1.81099999999991</v>
      </c>
      <c r="B1813" s="14" t="n">
        <f aca="false">(SIN(0.5*'Parche Rectangular'!$C$9*'Parche Rectangular'!$C$12*COS(A1813))/COS(A1813))^2</f>
        <v>0.882151822030417</v>
      </c>
      <c r="C1813" s="14" t="n">
        <f aca="false">BESSELJ('Parche Rectangular'!$C$9*'Parche Rectangular'!$C$16*SIN(A1813),0)</f>
        <v>0.555265212384734</v>
      </c>
      <c r="D1813" s="14" t="n">
        <f aca="false">SIN(A1813)^3</f>
        <v>0.9163178287513</v>
      </c>
      <c r="E1813" s="14" t="n">
        <f aca="false">Tabla14[[#This Row],[( sin(0.5*k0*W*cos θ)/cos θ )²]]*Tabla14[[#This Row],[J0(k0*L*sin θ)]]*Tabla14[[#This Row],[sin³ θ]]</f>
        <v>0.448838329925952</v>
      </c>
    </row>
    <row r="1814" customFormat="false" ht="15" hidden="false" customHeight="false" outlineLevel="0" collapsed="false">
      <c r="A1814" s="14" t="n">
        <f aca="false">A1813+0.001</f>
        <v>1.81199999999991</v>
      </c>
      <c r="B1814" s="14" t="n">
        <f aca="false">(SIN(0.5*'Parche Rectangular'!$C$9*'Parche Rectangular'!$C$12*COS(A1814))/COS(A1814))^2</f>
        <v>0.882029251468527</v>
      </c>
      <c r="C1814" s="14" t="n">
        <f aca="false">BESSELJ('Parche Rectangular'!$C$9*'Parche Rectangular'!$C$16*SIN(A1814),0)</f>
        <v>0.555455557923123</v>
      </c>
      <c r="D1814" s="14" t="n">
        <f aca="false">SIN(A1814)^3</f>
        <v>0.915643311681983</v>
      </c>
      <c r="E1814" s="14" t="n">
        <f aca="false">Tabla14[[#This Row],[( sin(0.5*k0*W*cos θ)/cos θ )²]]*Tabla14[[#This Row],[J0(k0*L*sin θ)]]*Tabla14[[#This Row],[sin³ θ]]</f>
        <v>0.448599342168636</v>
      </c>
    </row>
    <row r="1815" customFormat="false" ht="15" hidden="false" customHeight="false" outlineLevel="0" collapsed="false">
      <c r="A1815" s="14" t="n">
        <f aca="false">A1814+0.001</f>
        <v>1.81299999999991</v>
      </c>
      <c r="B1815" s="14" t="n">
        <f aca="false">(SIN(0.5*'Parche Rectangular'!$C$9*'Parche Rectangular'!$C$12*COS(A1815))/COS(A1815))^2</f>
        <v>0.881906225586588</v>
      </c>
      <c r="C1815" s="14" t="n">
        <f aca="false">BESSELJ('Parche Rectangular'!$C$9*'Parche Rectangular'!$C$16*SIN(A1815),0)</f>
        <v>0.555646657829144</v>
      </c>
      <c r="D1815" s="14" t="n">
        <f aca="false">SIN(A1815)^3</f>
        <v>0.914966380131117</v>
      </c>
      <c r="E1815" s="14" t="n">
        <f aca="false">Tabla14[[#This Row],[( sin(0.5*k0*W*cos θ)/cos θ )²]]*Tabla14[[#This Row],[J0(k0*L*sin θ)]]*Tabla14[[#This Row],[sin³ θ]]</f>
        <v>0.448359371105395</v>
      </c>
    </row>
    <row r="1816" customFormat="false" ht="15" hidden="false" customHeight="false" outlineLevel="0" collapsed="false">
      <c r="A1816" s="14" t="n">
        <f aca="false">A1815+0.001</f>
        <v>1.81399999999991</v>
      </c>
      <c r="B1816" s="14" t="n">
        <f aca="false">(SIN(0.5*'Parche Rectangular'!$C$9*'Parche Rectangular'!$C$12*COS(A1816))/COS(A1816))^2</f>
        <v>0.881782745032274</v>
      </c>
      <c r="C1816" s="14" t="n">
        <f aca="false">BESSELJ('Parche Rectangular'!$C$9*'Parche Rectangular'!$C$16*SIN(A1816),0)</f>
        <v>0.555838511638582</v>
      </c>
      <c r="D1816" s="14" t="n">
        <f aca="false">SIN(A1816)^3</f>
        <v>0.914287038754938</v>
      </c>
      <c r="E1816" s="14" t="n">
        <f aca="false">Tabla14[[#This Row],[( sin(0.5*k0*W*cos θ)/cos θ )²]]*Tabla14[[#This Row],[J0(k0*L*sin θ)]]*Tabla14[[#This Row],[sin³ θ]]</f>
        <v>0.448118417011789</v>
      </c>
    </row>
    <row r="1817" customFormat="false" ht="15" hidden="false" customHeight="false" outlineLevel="0" collapsed="false">
      <c r="A1817" s="14" t="n">
        <f aca="false">A1816+0.001</f>
        <v>1.81499999999991</v>
      </c>
      <c r="B1817" s="14" t="n">
        <f aca="false">(SIN(0.5*'Parche Rectangular'!$C$9*'Parche Rectangular'!$C$12*COS(A1817))/COS(A1817))^2</f>
        <v>0.881658810455483</v>
      </c>
      <c r="C1817" s="14" t="n">
        <f aca="false">BESSELJ('Parche Rectangular'!$C$9*'Parche Rectangular'!$C$16*SIN(A1817),0)</f>
        <v>0.556031118885081</v>
      </c>
      <c r="D1817" s="14" t="n">
        <f aca="false">SIN(A1817)^3</f>
        <v>0.91360529222555</v>
      </c>
      <c r="E1817" s="14" t="n">
        <f aca="false">Tabla14[[#This Row],[( sin(0.5*k0*W*cos θ)/cos θ )²]]*Tabla14[[#This Row],[J0(k0*L*sin θ)]]*Tabla14[[#This Row],[sin³ θ]]</f>
        <v>0.447876480167528</v>
      </c>
    </row>
    <row r="1818" customFormat="false" ht="15" hidden="false" customHeight="false" outlineLevel="0" collapsed="false">
      <c r="A1818" s="14" t="n">
        <f aca="false">A1817+0.001</f>
        <v>1.81599999999991</v>
      </c>
      <c r="B1818" s="14" t="n">
        <f aca="false">(SIN(0.5*'Parche Rectangular'!$C$9*'Parche Rectangular'!$C$12*COS(A1818))/COS(A1818))^2</f>
        <v>0.881534422508327</v>
      </c>
      <c r="C1818" s="14" t="n">
        <f aca="false">BESSELJ('Parche Rectangular'!$C$9*'Parche Rectangular'!$C$16*SIN(A1818),0)</f>
        <v>0.556224479100136</v>
      </c>
      <c r="D1818" s="14" t="n">
        <f aca="false">SIN(A1818)^3</f>
        <v>0.912921145230875</v>
      </c>
      <c r="E1818" s="14" t="n">
        <f aca="false">Tabla14[[#This Row],[( sin(0.5*k0*W*cos θ)/cos θ )²]]*Tabla14[[#This Row],[J0(k0*L*sin θ)]]*Tabla14[[#This Row],[sin³ θ]]</f>
        <v>0.447633560856502</v>
      </c>
    </row>
    <row r="1819" customFormat="false" ht="15" hidden="false" customHeight="false" outlineLevel="0" collapsed="false">
      <c r="A1819" s="14" t="n">
        <f aca="false">A1818+0.001</f>
        <v>1.81699999999991</v>
      </c>
      <c r="B1819" s="14" t="n">
        <f aca="false">(SIN(0.5*'Parche Rectangular'!$C$9*'Parche Rectangular'!$C$12*COS(A1819))/COS(A1819))^2</f>
        <v>0.881409581845129</v>
      </c>
      <c r="C1819" s="14" t="n">
        <f aca="false">BESSELJ('Parche Rectangular'!$C$9*'Parche Rectangular'!$C$16*SIN(A1819),0)</f>
        <v>0.556418591813095</v>
      </c>
      <c r="D1819" s="14" t="n">
        <f aca="false">SIN(A1819)^3</f>
        <v>0.91223460247462</v>
      </c>
      <c r="E1819" s="14" t="n">
        <f aca="false">Tabla14[[#This Row],[( sin(0.5*k0*W*cos θ)/cos θ )²]]*Tabla14[[#This Row],[J0(k0*L*sin θ)]]*Tabla14[[#This Row],[sin³ θ]]</f>
        <v>0.447389659366816</v>
      </c>
    </row>
    <row r="1820" customFormat="false" ht="15" hidden="false" customHeight="false" outlineLevel="0" collapsed="false">
      <c r="A1820" s="14" t="n">
        <f aca="false">A1819+0.001</f>
        <v>1.81799999999991</v>
      </c>
      <c r="B1820" s="14" t="n">
        <f aca="false">(SIN(0.5*'Parche Rectangular'!$C$9*'Parche Rectangular'!$C$12*COS(A1820))/COS(A1820))^2</f>
        <v>0.881284289122421</v>
      </c>
      <c r="C1820" s="14" t="n">
        <f aca="false">BESSELJ('Parche Rectangular'!$C$9*'Parche Rectangular'!$C$16*SIN(A1820),0)</f>
        <v>0.556613456551156</v>
      </c>
      <c r="D1820" s="14" t="n">
        <f aca="false">SIN(A1820)^3</f>
        <v>0.911545668676234</v>
      </c>
      <c r="E1820" s="14" t="n">
        <f aca="false">Tabla14[[#This Row],[( sin(0.5*k0*W*cos θ)/cos θ )²]]*Tabla14[[#This Row],[J0(k0*L*sin θ)]]*Tabla14[[#This Row],[sin³ θ]]</f>
        <v>0.447144775990818</v>
      </c>
    </row>
    <row r="1821" customFormat="false" ht="15" hidden="false" customHeight="false" outlineLevel="0" collapsed="false">
      <c r="A1821" s="14" t="n">
        <f aca="false">A1820+0.001</f>
        <v>1.81899999999991</v>
      </c>
      <c r="B1821" s="14" t="n">
        <f aca="false">(SIN(0.5*'Parche Rectangular'!$C$9*'Parche Rectangular'!$C$12*COS(A1821))/COS(A1821))^2</f>
        <v>0.881158544998934</v>
      </c>
      <c r="C1821" s="14" t="n">
        <f aca="false">BESSELJ('Parche Rectangular'!$C$9*'Parche Rectangular'!$C$16*SIN(A1821),0)</f>
        <v>0.556809072839362</v>
      </c>
      <c r="D1821" s="14" t="n">
        <f aca="false">SIN(A1821)^3</f>
        <v>0.910854348570864</v>
      </c>
      <c r="E1821" s="14" t="n">
        <f aca="false">Tabla14[[#This Row],[( sin(0.5*k0*W*cos θ)/cos θ )²]]*Tabla14[[#This Row],[J0(k0*L*sin θ)]]*Tabla14[[#This Row],[sin³ θ]]</f>
        <v>0.446898911025131</v>
      </c>
    </row>
    <row r="1822" customFormat="false" ht="15" hidden="false" customHeight="false" outlineLevel="0" collapsed="false">
      <c r="A1822" s="14" t="n">
        <f aca="false">A1821+0.001</f>
        <v>1.81999999999991</v>
      </c>
      <c r="B1822" s="14" t="n">
        <f aca="false">(SIN(0.5*'Parche Rectangular'!$C$9*'Parche Rectangular'!$C$12*COS(A1822))/COS(A1822))^2</f>
        <v>0.881032350135593</v>
      </c>
      <c r="C1822" s="14" t="n">
        <f aca="false">BESSELJ('Parche Rectangular'!$C$9*'Parche Rectangular'!$C$16*SIN(A1822),0)</f>
        <v>0.557005440200597</v>
      </c>
      <c r="D1822" s="14" t="n">
        <f aca="false">SIN(A1822)^3</f>
        <v>0.910160646909319</v>
      </c>
      <c r="E1822" s="14" t="n">
        <f aca="false">Tabla14[[#This Row],[( sin(0.5*k0*W*cos θ)/cos θ )²]]*Tabla14[[#This Row],[J0(k0*L*sin θ)]]*Tabla14[[#This Row],[sin³ θ]]</f>
        <v>0.446652064770681</v>
      </c>
    </row>
    <row r="1823" customFormat="false" ht="15" hidden="false" customHeight="false" outlineLevel="0" collapsed="false">
      <c r="A1823" s="14" t="n">
        <f aca="false">A1822+0.001</f>
        <v>1.82099999999991</v>
      </c>
      <c r="B1823" s="14" t="n">
        <f aca="false">(SIN(0.5*'Parche Rectangular'!$C$9*'Parche Rectangular'!$C$12*COS(A1823))/COS(A1823))^2</f>
        <v>0.880905705195514</v>
      </c>
      <c r="C1823" s="14" t="n">
        <f aca="false">BESSELJ('Parche Rectangular'!$C$9*'Parche Rectangular'!$C$16*SIN(A1823),0)</f>
        <v>0.557202558155591</v>
      </c>
      <c r="D1823" s="14" t="n">
        <f aca="false">SIN(A1823)^3</f>
        <v>0.909464568458022</v>
      </c>
      <c r="E1823" s="14" t="n">
        <f aca="false">Tabla14[[#This Row],[( sin(0.5*k0*W*cos θ)/cos θ )²]]*Tabla14[[#This Row],[J0(k0*L*sin θ)]]*Tabla14[[#This Row],[sin³ θ]]</f>
        <v>0.446404237532733</v>
      </c>
    </row>
    <row r="1824" customFormat="false" ht="15" hidden="false" customHeight="false" outlineLevel="0" collapsed="false">
      <c r="A1824" s="14" t="n">
        <f aca="false">A1823+0.001</f>
        <v>1.82199999999991</v>
      </c>
      <c r="B1824" s="14" t="n">
        <f aca="false">(SIN(0.5*'Parche Rectangular'!$C$9*'Parche Rectangular'!$C$12*COS(A1824))/COS(A1824))^2</f>
        <v>0.880778610844</v>
      </c>
      <c r="C1824" s="14" t="n">
        <f aca="false">BESSELJ('Parche Rectangular'!$C$9*'Parche Rectangular'!$C$16*SIN(A1824),0)</f>
        <v>0.55740042622291</v>
      </c>
      <c r="D1824" s="14" t="n">
        <f aca="false">SIN(A1824)^3</f>
        <v>0.908766117998976</v>
      </c>
      <c r="E1824" s="14" t="n">
        <f aca="false">Tabla14[[#This Row],[( sin(0.5*k0*W*cos θ)/cos θ )²]]*Tabla14[[#This Row],[J0(k0*L*sin θ)]]*Tabla14[[#This Row],[sin³ θ]]</f>
        <v>0.44615542962092</v>
      </c>
    </row>
    <row r="1825" customFormat="false" ht="15" hidden="false" customHeight="false" outlineLevel="0" collapsed="false">
      <c r="A1825" s="14" t="n">
        <f aca="false">A1824+0.001</f>
        <v>1.82299999999991</v>
      </c>
      <c r="B1825" s="14" t="n">
        <f aca="false">(SIN(0.5*'Parche Rectangular'!$C$9*'Parche Rectangular'!$C$12*COS(A1825))/COS(A1825))^2</f>
        <v>0.880651067748528</v>
      </c>
      <c r="C1825" s="14" t="n">
        <f aca="false">BESSELJ('Parche Rectangular'!$C$9*'Parche Rectangular'!$C$16*SIN(A1825),0)</f>
        <v>0.557599043918956</v>
      </c>
      <c r="D1825" s="14" t="n">
        <f aca="false">SIN(A1825)^3</f>
        <v>0.908065300329718</v>
      </c>
      <c r="E1825" s="14" t="n">
        <f aca="false">Tabla14[[#This Row],[( sin(0.5*k0*W*cos θ)/cos θ )²]]*Tabla14[[#This Row],[J0(k0*L*sin θ)]]*Tabla14[[#This Row],[sin³ θ]]</f>
        <v>0.445905641349268</v>
      </c>
    </row>
    <row r="1826" customFormat="false" ht="15" hidden="false" customHeight="false" outlineLevel="0" collapsed="false">
      <c r="A1826" s="14" t="n">
        <f aca="false">A1825+0.001</f>
        <v>1.82399999999991</v>
      </c>
      <c r="B1826" s="14" t="n">
        <f aca="false">(SIN(0.5*'Parche Rectangular'!$C$9*'Parche Rectangular'!$C$12*COS(A1826))/COS(A1826))^2</f>
        <v>0.880523076578752</v>
      </c>
      <c r="C1826" s="14" t="n">
        <f aca="false">BESSELJ('Parche Rectangular'!$C$9*'Parche Rectangular'!$C$16*SIN(A1826),0)</f>
        <v>0.557798410757966</v>
      </c>
      <c r="D1826" s="14" t="n">
        <f aca="false">SIN(A1826)^3</f>
        <v>0.907362120263277</v>
      </c>
      <c r="E1826" s="14" t="n">
        <f aca="false">Tabla14[[#This Row],[( sin(0.5*k0*W*cos θ)/cos θ )²]]*Tabla14[[#This Row],[J0(k0*L*sin θ)]]*Tabla14[[#This Row],[sin³ θ]]</f>
        <v>0.445654873036238</v>
      </c>
    </row>
    <row r="1827" customFormat="false" ht="15" hidden="false" customHeight="false" outlineLevel="0" collapsed="false">
      <c r="A1827" s="14" t="n">
        <f aca="false">A1826+0.001</f>
        <v>1.82499999999991</v>
      </c>
      <c r="B1827" s="14" t="n">
        <f aca="false">(SIN(0.5*'Parche Rectangular'!$C$9*'Parche Rectangular'!$C$12*COS(A1827))/COS(A1827))^2</f>
        <v>0.880394638006493</v>
      </c>
      <c r="C1827" s="14" t="n">
        <f aca="false">BESSELJ('Parche Rectangular'!$C$9*'Parche Rectangular'!$C$16*SIN(A1827),0)</f>
        <v>0.557998526252008</v>
      </c>
      <c r="D1827" s="14" t="n">
        <f aca="false">SIN(A1827)^3</f>
        <v>0.906656582628134</v>
      </c>
      <c r="E1827" s="14" t="n">
        <f aca="false">Tabla14[[#This Row],[( sin(0.5*k0*W*cos θ)/cos θ )²]]*Tabla14[[#This Row],[J0(k0*L*sin θ)]]*Tabla14[[#This Row],[sin³ θ]]</f>
        <v>0.445403125004749</v>
      </c>
    </row>
    <row r="1828" customFormat="false" ht="15" hidden="false" customHeight="false" outlineLevel="0" collapsed="false">
      <c r="A1828" s="14" t="n">
        <f aca="false">A1827+0.001</f>
        <v>1.82599999999991</v>
      </c>
      <c r="B1828" s="14" t="n">
        <f aca="false">(SIN(0.5*'Parche Rectangular'!$C$9*'Parche Rectangular'!$C$12*COS(A1828))/COS(A1828))^2</f>
        <v>0.880265752705736</v>
      </c>
      <c r="C1828" s="14" t="n">
        <f aca="false">BESSELJ('Parche Rectangular'!$C$9*'Parche Rectangular'!$C$16*SIN(A1828),0)</f>
        <v>0.558199389910976</v>
      </c>
      <c r="D1828" s="14" t="n">
        <f aca="false">SIN(A1828)^3</f>
        <v>0.905948692268179</v>
      </c>
      <c r="E1828" s="14" t="n">
        <f aca="false">Tabla14[[#This Row],[( sin(0.5*k0*W*cos θ)/cos θ )²]]*Tabla14[[#This Row],[J0(k0*L*sin θ)]]*Tabla14[[#This Row],[sin³ θ]]</f>
        <v>0.445150397582209</v>
      </c>
    </row>
    <row r="1829" customFormat="false" ht="15" hidden="false" customHeight="false" outlineLevel="0" collapsed="false">
      <c r="A1829" s="14" t="n">
        <f aca="false">A1828+0.001</f>
        <v>1.82699999999991</v>
      </c>
      <c r="B1829" s="14" t="n">
        <f aca="false">(SIN(0.5*'Parche Rectangular'!$C$9*'Parche Rectangular'!$C$12*COS(A1829))/COS(A1829))^2</f>
        <v>0.88013642135262</v>
      </c>
      <c r="C1829" s="14" t="n">
        <f aca="false">BESSELJ('Parche Rectangular'!$C$9*'Parche Rectangular'!$C$16*SIN(A1829),0)</f>
        <v>0.558401001242593</v>
      </c>
      <c r="D1829" s="14" t="n">
        <f aca="false">SIN(A1829)^3</f>
        <v>0.905238454042671</v>
      </c>
      <c r="E1829" s="14" t="n">
        <f aca="false">Tabla14[[#This Row],[( sin(0.5*k0*W*cos θ)/cos θ )²]]*Tabla14[[#This Row],[J0(k0*L*sin θ)]]*Tabla14[[#This Row],[sin³ θ]]</f>
        <v>0.444896691100551</v>
      </c>
    </row>
    <row r="1830" customFormat="false" ht="15" hidden="false" customHeight="false" outlineLevel="0" collapsed="false">
      <c r="A1830" s="14" t="n">
        <f aca="false">A1829+0.001</f>
        <v>1.82799999999991</v>
      </c>
      <c r="B1830" s="14" t="n">
        <f aca="false">(SIN(0.5*'Parche Rectangular'!$C$9*'Parche Rectangular'!$C$12*COS(A1830))/COS(A1830))^2</f>
        <v>0.880006644625439</v>
      </c>
      <c r="C1830" s="14" t="n">
        <f aca="false">BESSELJ('Parche Rectangular'!$C$9*'Parche Rectangular'!$C$16*SIN(A1830),0)</f>
        <v>0.558603359752403</v>
      </c>
      <c r="D1830" s="14" t="n">
        <f aca="false">SIN(A1830)^3</f>
        <v>0.904525872826193</v>
      </c>
      <c r="E1830" s="14" t="n">
        <f aca="false">Tabla14[[#This Row],[( sin(0.5*k0*W*cos θ)/cos θ )²]]*Tabla14[[#This Row],[J0(k0*L*sin θ)]]*Tabla14[[#This Row],[sin³ θ]]</f>
        <v>0.444642005896257</v>
      </c>
    </row>
    <row r="1831" customFormat="false" ht="15" hidden="false" customHeight="false" outlineLevel="0" collapsed="false">
      <c r="A1831" s="14" t="n">
        <f aca="false">A1830+0.001</f>
        <v>1.82899999999991</v>
      </c>
      <c r="B1831" s="14" t="n">
        <f aca="false">(SIN(0.5*'Parche Rectangular'!$C$9*'Parche Rectangular'!$C$12*COS(A1831))/COS(A1831))^2</f>
        <v>0.87987642320463</v>
      </c>
      <c r="C1831" s="14" t="n">
        <f aca="false">BESSELJ('Parche Rectangular'!$C$9*'Parche Rectangular'!$C$16*SIN(A1831),0)</f>
        <v>0.558806464943774</v>
      </c>
      <c r="D1831" s="14" t="n">
        <f aca="false">SIN(A1831)^3</f>
        <v>0.90381095350861</v>
      </c>
      <c r="E1831" s="14" t="n">
        <f aca="false">Tabla14[[#This Row],[( sin(0.5*k0*W*cos θ)/cos θ )²]]*Tabla14[[#This Row],[J0(k0*L*sin θ)]]*Tabla14[[#This Row],[sin³ θ]]</f>
        <v>0.444386342310396</v>
      </c>
    </row>
    <row r="1832" customFormat="false" ht="15" hidden="false" customHeight="false" outlineLevel="0" collapsed="false">
      <c r="A1832" s="14" t="n">
        <f aca="false">A1831+0.001</f>
        <v>1.82999999999991</v>
      </c>
      <c r="B1832" s="14" t="n">
        <f aca="false">(SIN(0.5*'Parche Rectangular'!$C$9*'Parche Rectangular'!$C$12*COS(A1832))/COS(A1832))^2</f>
        <v>0.879745757772773</v>
      </c>
      <c r="C1832" s="14" t="n">
        <f aca="false">BESSELJ('Parche Rectangular'!$C$9*'Parche Rectangular'!$C$16*SIN(A1832),0)</f>
        <v>0.55901031631789</v>
      </c>
      <c r="D1832" s="14" t="n">
        <f aca="false">SIN(A1832)^3</f>
        <v>0.903093700995029</v>
      </c>
      <c r="E1832" s="14" t="n">
        <f aca="false">Tabla14[[#This Row],[( sin(0.5*k0*W*cos θ)/cos θ )²]]*Tabla14[[#This Row],[J0(k0*L*sin θ)]]*Tabla14[[#This Row],[sin³ θ]]</f>
        <v>0.44412970068865</v>
      </c>
    </row>
    <row r="1833" customFormat="false" ht="15" hidden="false" customHeight="false" outlineLevel="0" collapsed="false">
      <c r="A1833" s="14" t="n">
        <f aca="false">A1832+0.001</f>
        <v>1.83099999999991</v>
      </c>
      <c r="B1833" s="14" t="n">
        <f aca="false">(SIN(0.5*'Parche Rectangular'!$C$9*'Parche Rectangular'!$C$12*COS(A1833))/COS(A1833))^2</f>
        <v>0.879614649014582</v>
      </c>
      <c r="C1833" s="14" t="n">
        <f aca="false">BESSELJ('Parche Rectangular'!$C$9*'Parche Rectangular'!$C$16*SIN(A1833),0)</f>
        <v>0.55921491337375</v>
      </c>
      <c r="D1833" s="14" t="n">
        <f aca="false">SIN(A1833)^3</f>
        <v>0.902374120205752</v>
      </c>
      <c r="E1833" s="14" t="n">
        <f aca="false">Tabla14[[#This Row],[( sin(0.5*k0*W*cos θ)/cos θ )²]]*Tabla14[[#This Row],[J0(k0*L*sin θ)]]*Tabla14[[#This Row],[sin³ θ]]</f>
        <v>0.443872081381346</v>
      </c>
    </row>
    <row r="1834" customFormat="false" ht="15" hidden="false" customHeight="false" outlineLevel="0" collapsed="false">
      <c r="A1834" s="14" t="n">
        <f aca="false">A1833+0.001</f>
        <v>1.83199999999991</v>
      </c>
      <c r="B1834" s="14" t="n">
        <f aca="false">(SIN(0.5*'Parche Rectangular'!$C$9*'Parche Rectangular'!$C$12*COS(A1834))/COS(A1834))^2</f>
        <v>0.879483097616899</v>
      </c>
      <c r="C1834" s="14" t="n">
        <f aca="false">BESSELJ('Parche Rectangular'!$C$9*'Parche Rectangular'!$C$16*SIN(A1834),0)</f>
        <v>0.559420255608168</v>
      </c>
      <c r="D1834" s="14" t="n">
        <f aca="false">SIN(A1834)^3</f>
        <v>0.901652216076239</v>
      </c>
      <c r="E1834" s="14" t="n">
        <f aca="false">Tabla14[[#This Row],[( sin(0.5*k0*W*cos θ)/cos θ )²]]*Tabla14[[#This Row],[J0(k0*L*sin θ)]]*Tabla14[[#This Row],[sin³ θ]]</f>
        <v>0.443613484743488</v>
      </c>
    </row>
    <row r="1835" customFormat="false" ht="15" hidden="false" customHeight="false" outlineLevel="0" collapsed="false">
      <c r="A1835" s="14" t="n">
        <f aca="false">A1834+0.001</f>
        <v>1.83299999999991</v>
      </c>
      <c r="B1835" s="14" t="n">
        <f aca="false">(SIN(0.5*'Parche Rectangular'!$C$9*'Parche Rectangular'!$C$12*COS(A1835))/COS(A1835))^2</f>
        <v>0.879351104268693</v>
      </c>
      <c r="C1835" s="14" t="n">
        <f aca="false">BESSELJ('Parche Rectangular'!$C$9*'Parche Rectangular'!$C$16*SIN(A1835),0)</f>
        <v>0.559626342515769</v>
      </c>
      <c r="D1835" s="14" t="n">
        <f aca="false">SIN(A1835)^3</f>
        <v>0.90092799355706</v>
      </c>
      <c r="E1835" s="14" t="n">
        <f aca="false">Tabla14[[#This Row],[( sin(0.5*k0*W*cos θ)/cos θ )²]]*Tabla14[[#This Row],[J0(k0*L*sin θ)]]*Tabla14[[#This Row],[sin³ θ]]</f>
        <v>0.443353911134785</v>
      </c>
    </row>
    <row r="1836" customFormat="false" ht="15" hidden="false" customHeight="false" outlineLevel="0" collapsed="false">
      <c r="A1836" s="14" t="n">
        <f aca="false">A1835+0.001</f>
        <v>1.83399999999991</v>
      </c>
      <c r="B1836" s="14" t="n">
        <f aca="false">(SIN(0.5*'Parche Rectangular'!$C$9*'Parche Rectangular'!$C$12*COS(A1836))/COS(A1836))^2</f>
        <v>0.879218669661047</v>
      </c>
      <c r="C1836" s="14" t="n">
        <f aca="false">BESSELJ('Parche Rectangular'!$C$9*'Parche Rectangular'!$C$16*SIN(A1836),0)</f>
        <v>0.559833173588983</v>
      </c>
      <c r="D1836" s="14" t="n">
        <f aca="false">SIN(A1836)^3</f>
        <v>0.900201457613855</v>
      </c>
      <c r="E1836" s="14" t="n">
        <f aca="false">Tabla14[[#This Row],[( sin(0.5*k0*W*cos θ)/cos θ )²]]*Tabla14[[#This Row],[J0(k0*L*sin θ)]]*Tabla14[[#This Row],[sin³ θ]]</f>
        <v>0.443093360919686</v>
      </c>
    </row>
    <row r="1837" customFormat="false" ht="15" hidden="false" customHeight="false" outlineLevel="0" collapsed="false">
      <c r="A1837" s="14" t="n">
        <f aca="false">A1836+0.001</f>
        <v>1.83499999999991</v>
      </c>
      <c r="B1837" s="14" t="n">
        <f aca="false">(SIN(0.5*'Parche Rectangular'!$C$9*'Parche Rectangular'!$C$12*COS(A1837))/COS(A1837))^2</f>
        <v>0.879085794487161</v>
      </c>
      <c r="C1837" s="14" t="n">
        <f aca="false">BESSELJ('Parche Rectangular'!$C$9*'Parche Rectangular'!$C$16*SIN(A1837),0)</f>
        <v>0.560040748318049</v>
      </c>
      <c r="D1837" s="14" t="n">
        <f aca="false">SIN(A1837)^3</f>
        <v>0.899472613227288</v>
      </c>
      <c r="E1837" s="14" t="n">
        <f aca="false">Tabla14[[#This Row],[( sin(0.5*k0*W*cos θ)/cos θ )²]]*Tabla14[[#This Row],[J0(k0*L*sin θ)]]*Tabla14[[#This Row],[sin³ θ]]</f>
        <v>0.442831834467407</v>
      </c>
    </row>
    <row r="1838" customFormat="false" ht="15" hidden="false" customHeight="false" outlineLevel="0" collapsed="false">
      <c r="A1838" s="14" t="n">
        <f aca="false">A1837+0.001</f>
        <v>1.83599999999991</v>
      </c>
      <c r="B1838" s="14" t="n">
        <f aca="false">(SIN(0.5*'Parche Rectangular'!$C$9*'Parche Rectangular'!$C$12*COS(A1838))/COS(A1838))^2</f>
        <v>0.878952479442338</v>
      </c>
      <c r="C1838" s="14" t="n">
        <f aca="false">BESSELJ('Parche Rectangular'!$C$9*'Parche Rectangular'!$C$16*SIN(A1838),0)</f>
        <v>0.560249066191007</v>
      </c>
      <c r="D1838" s="14" t="n">
        <f aca="false">SIN(A1838)^3</f>
        <v>0.89874146539301</v>
      </c>
      <c r="E1838" s="14" t="n">
        <f aca="false">Tabla14[[#This Row],[( sin(0.5*k0*W*cos θ)/cos θ )²]]*Tabla14[[#This Row],[J0(k0*L*sin θ)]]*Tabla14[[#This Row],[sin³ θ]]</f>
        <v>0.442569332151964</v>
      </c>
    </row>
    <row r="1839" customFormat="false" ht="15" hidden="false" customHeight="false" outlineLevel="0" collapsed="false">
      <c r="A1839" s="14" t="n">
        <f aca="false">A1838+0.001</f>
        <v>1.83699999999991</v>
      </c>
      <c r="B1839" s="14" t="n">
        <f aca="false">(SIN(0.5*'Parche Rectangular'!$C$9*'Parche Rectangular'!$C$12*COS(A1839))/COS(A1839))^2</f>
        <v>0.878818725223986</v>
      </c>
      <c r="C1839" s="14" t="n">
        <f aca="false">BESSELJ('Parche Rectangular'!$C$9*'Parche Rectangular'!$C$16*SIN(A1839),0)</f>
        <v>0.560458126693697</v>
      </c>
      <c r="D1839" s="14" t="n">
        <f aca="false">SIN(A1839)^3</f>
        <v>0.898008019121605</v>
      </c>
      <c r="E1839" s="14" t="n">
        <f aca="false">Tabla14[[#This Row],[( sin(0.5*k0*W*cos θ)/cos θ )²]]*Tabla14[[#This Row],[J0(k0*L*sin θ)]]*Tabla14[[#This Row],[sin³ θ]]</f>
        <v>0.442305854352203</v>
      </c>
    </row>
    <row r="1840" customFormat="false" ht="15" hidden="false" customHeight="false" outlineLevel="0" collapsed="false">
      <c r="A1840" s="14" t="n">
        <f aca="false">A1839+0.001</f>
        <v>1.83799999999991</v>
      </c>
      <c r="B1840" s="14" t="n">
        <f aca="false">(SIN(0.5*'Parche Rectangular'!$C$9*'Parche Rectangular'!$C$12*COS(A1840))/COS(A1840))^2</f>
        <v>0.878684532531604</v>
      </c>
      <c r="C1840" s="14" t="n">
        <f aca="false">BESSELJ('Parche Rectangular'!$C$9*'Parche Rectangular'!$C$16*SIN(A1840),0)</f>
        <v>0.560667929309758</v>
      </c>
      <c r="D1840" s="14" t="n">
        <f aca="false">SIN(A1840)^3</f>
        <v>0.897272279438558</v>
      </c>
      <c r="E1840" s="14" t="n">
        <f aca="false">Tabla14[[#This Row],[( sin(0.5*k0*W*cos θ)/cos θ )²]]*Tabla14[[#This Row],[J0(k0*L*sin θ)]]*Tabla14[[#This Row],[sin³ θ]]</f>
        <v>0.44204140145183</v>
      </c>
    </row>
    <row r="1841" customFormat="false" ht="15" hidden="false" customHeight="false" outlineLevel="0" collapsed="false">
      <c r="A1841" s="14" t="n">
        <f aca="false">A1840+0.001</f>
        <v>1.83899999999991</v>
      </c>
      <c r="B1841" s="14" t="n">
        <f aca="false">(SIN(0.5*'Parche Rectangular'!$C$9*'Parche Rectangular'!$C$12*COS(A1841))/COS(A1841))^2</f>
        <v>0.878549902066786</v>
      </c>
      <c r="C1841" s="14" t="n">
        <f aca="false">BESSELJ('Parche Rectangular'!$C$9*'Parche Rectangular'!$C$16*SIN(A1841),0)</f>
        <v>0.560878473520622</v>
      </c>
      <c r="D1841" s="14" t="n">
        <f aca="false">SIN(A1841)^3</f>
        <v>0.896534251384204</v>
      </c>
      <c r="E1841" s="14" t="n">
        <f aca="false">Tabla14[[#This Row],[( sin(0.5*k0*W*cos θ)/cos θ )²]]*Tabla14[[#This Row],[J0(k0*L*sin θ)]]*Tabla14[[#This Row],[sin³ θ]]</f>
        <v>0.441775973839444</v>
      </c>
    </row>
    <row r="1842" customFormat="false" ht="15" hidden="false" customHeight="false" outlineLevel="0" collapsed="false">
      <c r="A1842" s="14" t="n">
        <f aca="false">A1841+0.001</f>
        <v>1.83999999999991</v>
      </c>
      <c r="B1842" s="14" t="n">
        <f aca="false">(SIN(0.5*'Parche Rectangular'!$C$9*'Parche Rectangular'!$C$12*COS(A1842))/COS(A1842))^2</f>
        <v>0.878414834533208</v>
      </c>
      <c r="C1842" s="14" t="n">
        <f aca="false">BESSELJ('Parche Rectangular'!$C$9*'Parche Rectangular'!$C$16*SIN(A1842),0)</f>
        <v>0.561089758805516</v>
      </c>
      <c r="D1842" s="14" t="n">
        <f aca="false">SIN(A1842)^3</f>
        <v>0.895793940013686</v>
      </c>
      <c r="E1842" s="14" t="n">
        <f aca="false">Tabla14[[#This Row],[( sin(0.5*k0*W*cos θ)/cos θ )²]]*Tabla14[[#This Row],[J0(k0*L*sin θ)]]*Tabla14[[#This Row],[sin³ θ]]</f>
        <v>0.441509571908563</v>
      </c>
    </row>
    <row r="1843" customFormat="false" ht="15" hidden="false" customHeight="false" outlineLevel="0" collapsed="false">
      <c r="A1843" s="14" t="n">
        <f aca="false">A1842+0.001</f>
        <v>1.84099999999991</v>
      </c>
      <c r="B1843" s="14" t="n">
        <f aca="false">(SIN(0.5*'Parche Rectangular'!$C$9*'Parche Rectangular'!$C$12*COS(A1843))/COS(A1843))^2</f>
        <v>0.878279330636623</v>
      </c>
      <c r="C1843" s="14" t="n">
        <f aca="false">BESSELJ('Parche Rectangular'!$C$9*'Parche Rectangular'!$C$16*SIN(A1843),0)</f>
        <v>0.561301784641456</v>
      </c>
      <c r="D1843" s="14" t="n">
        <f aca="false">SIN(A1843)^3</f>
        <v>0.895051350396911</v>
      </c>
      <c r="E1843" s="14" t="n">
        <f aca="false">Tabla14[[#This Row],[( sin(0.5*k0*W*cos θ)/cos θ )²]]*Tabla14[[#This Row],[J0(k0*L*sin θ)]]*Tabla14[[#This Row],[sin³ θ]]</f>
        <v>0.44124219605766</v>
      </c>
    </row>
    <row r="1844" customFormat="false" ht="15" hidden="false" customHeight="false" outlineLevel="0" collapsed="false">
      <c r="A1844" s="14" t="n">
        <f aca="false">A1843+0.001</f>
        <v>1.84199999999991</v>
      </c>
      <c r="B1844" s="14" t="n">
        <f aca="false">(SIN(0.5*'Parche Rectangular'!$C$9*'Parche Rectangular'!$C$12*COS(A1844))/COS(A1844))^2</f>
        <v>0.878143391084859</v>
      </c>
      <c r="C1844" s="14" t="n">
        <f aca="false">BESSELJ('Parche Rectangular'!$C$9*'Parche Rectangular'!$C$16*SIN(A1844),0)</f>
        <v>0.561514550503244</v>
      </c>
      <c r="D1844" s="14" t="n">
        <f aca="false">SIN(A1844)^3</f>
        <v>0.894306487618508</v>
      </c>
      <c r="E1844" s="14" t="n">
        <f aca="false">Tabla14[[#This Row],[( sin(0.5*k0*W*cos θ)/cos θ )²]]*Tabla14[[#This Row],[J0(k0*L*sin θ)]]*Tabla14[[#This Row],[sin³ θ]]</f>
        <v>0.440973846690192</v>
      </c>
    </row>
    <row r="1845" customFormat="false" ht="15" hidden="false" customHeight="false" outlineLevel="0" collapsed="false">
      <c r="A1845" s="14" t="n">
        <f aca="false">A1844+0.001</f>
        <v>1.84299999999991</v>
      </c>
      <c r="B1845" s="14" t="n">
        <f aca="false">(SIN(0.5*'Parche Rectangular'!$C$9*'Parche Rectangular'!$C$12*COS(A1845))/COS(A1845))^2</f>
        <v>0.878007016587811</v>
      </c>
      <c r="C1845" s="14" t="n">
        <f aca="false">BESSELJ('Parche Rectangular'!$C$9*'Parche Rectangular'!$C$16*SIN(A1845),0)</f>
        <v>0.561728055863468</v>
      </c>
      <c r="D1845" s="14" t="n">
        <f aca="false">SIN(A1845)^3</f>
        <v>0.893559356777779</v>
      </c>
      <c r="E1845" s="14" t="n">
        <f aca="false">Tabla14[[#This Row],[( sin(0.5*k0*W*cos θ)/cos θ )²]]*Tabla14[[#This Row],[J0(k0*L*sin θ)]]*Tabla14[[#This Row],[sin³ θ]]</f>
        <v>0.440704524214627</v>
      </c>
    </row>
    <row r="1846" customFormat="false" ht="15" hidden="false" customHeight="false" outlineLevel="0" collapsed="false">
      <c r="A1846" s="14" t="n">
        <f aca="false">A1845+0.001</f>
        <v>1.84399999999991</v>
      </c>
      <c r="B1846" s="14" t="n">
        <f aca="false">(SIN(0.5*'Parche Rectangular'!$C$9*'Parche Rectangular'!$C$12*COS(A1846))/COS(A1846))^2</f>
        <v>0.877870207857434</v>
      </c>
      <c r="C1846" s="14" t="n">
        <f aca="false">BESSELJ('Parche Rectangular'!$C$9*'Parche Rectangular'!$C$16*SIN(A1846),0)</f>
        <v>0.561942300192498</v>
      </c>
      <c r="D1846" s="14" t="n">
        <f aca="false">SIN(A1846)^3</f>
        <v>0.892809962988663</v>
      </c>
      <c r="E1846" s="14" t="n">
        <f aca="false">Tabla14[[#This Row],[( sin(0.5*k0*W*cos θ)/cos θ )²]]*Tabla14[[#This Row],[J0(k0*L*sin θ)]]*Tabla14[[#This Row],[sin³ θ]]</f>
        <v>0.440434229044481</v>
      </c>
    </row>
    <row r="1847" customFormat="false" ht="15" hidden="false" customHeight="false" outlineLevel="0" collapsed="false">
      <c r="A1847" s="14" t="n">
        <f aca="false">A1846+0.001</f>
        <v>1.84499999999991</v>
      </c>
      <c r="B1847" s="14" t="n">
        <f aca="false">(SIN(0.5*'Parche Rectangular'!$C$9*'Parche Rectangular'!$C$12*COS(A1847))/COS(A1847))^2</f>
        <v>0.877732965607742</v>
      </c>
      <c r="C1847" s="14" t="n">
        <f aca="false">BESSELJ('Parche Rectangular'!$C$9*'Parche Rectangular'!$C$16*SIN(A1847),0)</f>
        <v>0.562157282958482</v>
      </c>
      <c r="D1847" s="14" t="n">
        <f aca="false">SIN(A1847)^3</f>
        <v>0.892058311379681</v>
      </c>
      <c r="E1847" s="14" t="n">
        <f aca="false">Tabla14[[#This Row],[( sin(0.5*k0*W*cos θ)/cos θ )²]]*Tabla14[[#This Row],[J0(k0*L*sin θ)]]*Tabla14[[#This Row],[sin³ θ]]</f>
        <v>0.440162961598342</v>
      </c>
    </row>
    <row r="1848" customFormat="false" ht="15" hidden="false" customHeight="false" outlineLevel="0" collapsed="false">
      <c r="A1848" s="14" t="n">
        <f aca="false">A1847+0.001</f>
        <v>1.84599999999991</v>
      </c>
      <c r="B1848" s="14" t="n">
        <f aca="false">(SIN(0.5*'Parche Rectangular'!$C$9*'Parche Rectangular'!$C$12*COS(A1848))/COS(A1848))^2</f>
        <v>0.877595290554794</v>
      </c>
      <c r="C1848" s="14" t="n">
        <f aca="false">BESSELJ('Parche Rectangular'!$C$9*'Parche Rectangular'!$C$16*SIN(A1848),0)</f>
        <v>0.562373003627348</v>
      </c>
      <c r="D1848" s="14" t="n">
        <f aca="false">SIN(A1848)^3</f>
        <v>0.891304407093901</v>
      </c>
      <c r="E1848" s="14" t="n">
        <f aca="false">Tabla14[[#This Row],[( sin(0.5*k0*W*cos θ)/cos θ )²]]*Tabla14[[#This Row],[J0(k0*L*sin θ)]]*Tabla14[[#This Row],[sin³ θ]]</f>
        <v>0.439890722299905</v>
      </c>
    </row>
    <row r="1849" customFormat="false" ht="15" hidden="false" customHeight="false" outlineLevel="0" collapsed="false">
      <c r="A1849" s="14" t="n">
        <f aca="false">A1848+0.001</f>
        <v>1.84699999999991</v>
      </c>
      <c r="B1849" s="14" t="n">
        <f aca="false">(SIN(0.5*'Parche Rectangular'!$C$9*'Parche Rectangular'!$C$12*COS(A1849))/COS(A1849))^2</f>
        <v>0.877457183416698</v>
      </c>
      <c r="C1849" s="14" t="n">
        <f aca="false">BESSELJ('Parche Rectangular'!$C$9*'Parche Rectangular'!$C$16*SIN(A1849),0)</f>
        <v>0.562589461662794</v>
      </c>
      <c r="D1849" s="14" t="n">
        <f aca="false">SIN(A1849)^3</f>
        <v>0.890548255288886</v>
      </c>
      <c r="E1849" s="14" t="n">
        <f aca="false">Tabla14[[#This Row],[( sin(0.5*k0*W*cos θ)/cos θ )²]]*Tabla14[[#This Row],[J0(k0*L*sin θ)]]*Tabla14[[#This Row],[sin³ θ]]</f>
        <v>0.439617511578</v>
      </c>
    </row>
    <row r="1850" customFormat="false" ht="15" hidden="false" customHeight="false" outlineLevel="0" collapsed="false">
      <c r="A1850" s="14" t="n">
        <f aca="false">A1849+0.001</f>
        <v>1.84799999999991</v>
      </c>
      <c r="B1850" s="14" t="n">
        <f aca="false">(SIN(0.5*'Parche Rectangular'!$C$9*'Parche Rectangular'!$C$12*COS(A1850))/COS(A1850))^2</f>
        <v>0.877318644913596</v>
      </c>
      <c r="C1850" s="14" t="n">
        <f aca="false">BESSELJ('Parche Rectangular'!$C$9*'Parche Rectangular'!$C$16*SIN(A1850),0)</f>
        <v>0.562806656526293</v>
      </c>
      <c r="D1850" s="14" t="n">
        <f aca="false">SIN(A1850)^3</f>
        <v>0.889789861136654</v>
      </c>
      <c r="E1850" s="14" t="n">
        <f aca="false">Tabla14[[#This Row],[( sin(0.5*k0*W*cos θ)/cos θ )²]]*Tabla14[[#This Row],[J0(k0*L*sin θ)]]*Tabla14[[#This Row],[sin³ θ]]</f>
        <v>0.439343329866623</v>
      </c>
    </row>
    <row r="1851" customFormat="false" ht="15" hidden="false" customHeight="false" outlineLevel="0" collapsed="false">
      <c r="A1851" s="14" t="n">
        <f aca="false">A1850+0.001</f>
        <v>1.84899999999991</v>
      </c>
      <c r="B1851" s="14" t="n">
        <f aca="false">(SIN(0.5*'Parche Rectangular'!$C$9*'Parche Rectangular'!$C$12*COS(A1851))/COS(A1851))^2</f>
        <v>0.877179675767666</v>
      </c>
      <c r="C1851" s="14" t="n">
        <f aca="false">BESSELJ('Parche Rectangular'!$C$9*'Parche Rectangular'!$C$16*SIN(A1851),0)</f>
        <v>0.563024587677086</v>
      </c>
      <c r="D1851" s="14" t="n">
        <f aca="false">SIN(A1851)^3</f>
        <v>0.889029229823633</v>
      </c>
      <c r="E1851" s="14" t="n">
        <f aca="false">Tabla14[[#This Row],[( sin(0.5*k0*W*cos θ)/cos θ )²]]*Tabla14[[#This Row],[J0(k0*L*sin θ)]]*Tabla14[[#This Row],[sin³ θ]]</f>
        <v>0.439068177604969</v>
      </c>
    </row>
    <row r="1852" customFormat="false" ht="15" hidden="false" customHeight="false" outlineLevel="0" collapsed="false">
      <c r="A1852" s="14" t="n">
        <f aca="false">A1851+0.001</f>
        <v>1.84999999999991</v>
      </c>
      <c r="B1852" s="14" t="n">
        <f aca="false">(SIN(0.5*'Parche Rectangular'!$C$9*'Parche Rectangular'!$C$12*COS(A1852))/COS(A1852))^2</f>
        <v>0.877040276703111</v>
      </c>
      <c r="C1852" s="14" t="n">
        <f aca="false">BESSELJ('Parche Rectangular'!$C$9*'Parche Rectangular'!$C$16*SIN(A1852),0)</f>
        <v>0.563243254572179</v>
      </c>
      <c r="D1852" s="14" t="n">
        <f aca="false">SIN(A1852)^3</f>
        <v>0.888266366550611</v>
      </c>
      <c r="E1852" s="14" t="n">
        <f aca="false">Tabla14[[#This Row],[( sin(0.5*k0*W*cos θ)/cos θ )²]]*Tabla14[[#This Row],[J0(k0*L*sin θ)]]*Tabla14[[#This Row],[sin³ θ]]</f>
        <v>0.438792055237458</v>
      </c>
    </row>
    <row r="1853" customFormat="false" ht="15" hidden="false" customHeight="false" outlineLevel="0" collapsed="false">
      <c r="A1853" s="14" t="n">
        <f aca="false">A1852+0.001</f>
        <v>1.85099999999991</v>
      </c>
      <c r="B1853" s="14" t="n">
        <f aca="false">(SIN(0.5*'Parche Rectangular'!$C$9*'Parche Rectangular'!$C$12*COS(A1853))/COS(A1853))^2</f>
        <v>0.876900448446155</v>
      </c>
      <c r="C1853" s="14" t="n">
        <f aca="false">BESSELJ('Parche Rectangular'!$C$9*'Parche Rectangular'!$C$16*SIN(A1853),0)</f>
        <v>0.563462656666343</v>
      </c>
      <c r="D1853" s="14" t="n">
        <f aca="false">SIN(A1853)^3</f>
        <v>0.887501276532698</v>
      </c>
      <c r="E1853" s="14" t="n">
        <f aca="false">Tabla14[[#This Row],[( sin(0.5*k0*W*cos θ)/cos θ )²]]*Tabla14[[#This Row],[J0(k0*L*sin θ)]]*Tabla14[[#This Row],[sin³ θ]]</f>
        <v>0.438514963213767</v>
      </c>
    </row>
    <row r="1854" customFormat="false" ht="15" hidden="false" customHeight="false" outlineLevel="0" collapsed="false">
      <c r="A1854" s="14" t="n">
        <f aca="false">A1853+0.001</f>
        <v>1.85199999999991</v>
      </c>
      <c r="B1854" s="14" t="n">
        <f aca="false">(SIN(0.5*'Parche Rectangular'!$C$9*'Parche Rectangular'!$C$12*COS(A1854))/COS(A1854))^2</f>
        <v>0.876760191725037</v>
      </c>
      <c r="C1854" s="14" t="n">
        <f aca="false">BESSELJ('Parche Rectangular'!$C$9*'Parche Rectangular'!$C$16*SIN(A1854),0)</f>
        <v>0.56368279341211</v>
      </c>
      <c r="D1854" s="14" t="n">
        <f aca="false">SIN(A1854)^3</f>
        <v>0.886733964999275</v>
      </c>
      <c r="E1854" s="14" t="n">
        <f aca="false">Tabla14[[#This Row],[( sin(0.5*k0*W*cos θ)/cos θ )²]]*Tabla14[[#This Row],[J0(k0*L*sin θ)]]*Tabla14[[#This Row],[sin³ θ]]</f>
        <v>0.438236901988861</v>
      </c>
    </row>
    <row r="1855" customFormat="false" ht="15" hidden="false" customHeight="false" outlineLevel="0" collapsed="false">
      <c r="A1855" s="14" t="n">
        <f aca="false">A1854+0.001</f>
        <v>1.85299999999991</v>
      </c>
      <c r="B1855" s="14" t="n">
        <f aca="false">(SIN(0.5*'Parche Rectangular'!$C$9*'Parche Rectangular'!$C$12*COS(A1855))/COS(A1855))^2</f>
        <v>0.876619507270007</v>
      </c>
      <c r="C1855" s="14" t="n">
        <f aca="false">BESSELJ('Parche Rectangular'!$C$9*'Parche Rectangular'!$C$16*SIN(A1855),0)</f>
        <v>0.563903664259771</v>
      </c>
      <c r="D1855" s="14" t="n">
        <f aca="false">SIN(A1855)^3</f>
        <v>0.88596443719395</v>
      </c>
      <c r="E1855" s="14" t="n">
        <f aca="false">Tabla14[[#This Row],[( sin(0.5*k0*W*cos θ)/cos θ )²]]*Tabla14[[#This Row],[J0(k0*L*sin θ)]]*Tabla14[[#This Row],[sin³ θ]]</f>
        <v>0.437957872023025</v>
      </c>
    </row>
    <row r="1856" customFormat="false" ht="15" hidden="false" customHeight="false" outlineLevel="0" collapsed="false">
      <c r="A1856" s="14" t="n">
        <f aca="false">A1855+0.001</f>
        <v>1.85399999999991</v>
      </c>
      <c r="B1856" s="14" t="n">
        <f aca="false">(SIN(0.5*'Parche Rectangular'!$C$9*'Parche Rectangular'!$C$12*COS(A1856))/COS(A1856))^2</f>
        <v>0.876478395813315</v>
      </c>
      <c r="C1856" s="14" t="n">
        <f aca="false">BESSELJ('Parche Rectangular'!$C$9*'Parche Rectangular'!$C$16*SIN(A1856),0)</f>
        <v>0.564125268657371</v>
      </c>
      <c r="D1856" s="14" t="n">
        <f aca="false">SIN(A1856)^3</f>
        <v>0.885192698374515</v>
      </c>
      <c r="E1856" s="14" t="n">
        <f aca="false">Tabla14[[#This Row],[( sin(0.5*k0*W*cos θ)/cos θ )²]]*Tabla14[[#This Row],[J0(k0*L*sin θ)]]*Tabla14[[#This Row],[sin³ θ]]</f>
        <v>0.437677873781888</v>
      </c>
    </row>
    <row r="1857" customFormat="false" ht="15" hidden="false" customHeight="false" outlineLevel="0" collapsed="false">
      <c r="A1857" s="14" t="n">
        <f aca="false">A1856+0.001</f>
        <v>1.85499999999991</v>
      </c>
      <c r="B1857" s="14" t="n">
        <f aca="false">(SIN(0.5*'Parche Rectangular'!$C$9*'Parche Rectangular'!$C$12*COS(A1857))/COS(A1857))^2</f>
        <v>0.876336858089212</v>
      </c>
      <c r="C1857" s="14" t="n">
        <f aca="false">BESSELJ('Parche Rectangular'!$C$9*'Parche Rectangular'!$C$16*SIN(A1857),0)</f>
        <v>0.564347606050711</v>
      </c>
      <c r="D1857" s="14" t="n">
        <f aca="false">SIN(A1857)^3</f>
        <v>0.884418753812897</v>
      </c>
      <c r="E1857" s="14" t="n">
        <f aca="false">Tabla14[[#This Row],[( sin(0.5*k0*W*cos θ)/cos θ )²]]*Tabla14[[#This Row],[J0(k0*L*sin θ)]]*Tabla14[[#This Row],[sin³ θ]]</f>
        <v>0.43739690773646</v>
      </c>
    </row>
    <row r="1858" customFormat="false" ht="15" hidden="false" customHeight="false" outlineLevel="0" collapsed="false">
      <c r="A1858" s="14" t="n">
        <f aca="false">A1857+0.001</f>
        <v>1.85599999999991</v>
      </c>
      <c r="B1858" s="14" t="n">
        <f aca="false">(SIN(0.5*'Parche Rectangular'!$C$9*'Parche Rectangular'!$C$12*COS(A1858))/COS(A1858))^2</f>
        <v>0.876194894833938</v>
      </c>
      <c r="C1858" s="14" t="n">
        <f aca="false">BESSELJ('Parche Rectangular'!$C$9*'Parche Rectangular'!$C$16*SIN(A1858),0)</f>
        <v>0.564570675883338</v>
      </c>
      <c r="D1858" s="14" t="n">
        <f aca="false">SIN(A1858)^3</f>
        <v>0.883642608795115</v>
      </c>
      <c r="E1858" s="14" t="n">
        <f aca="false">Tabla14[[#This Row],[( sin(0.5*k0*W*cos θ)/cos θ )²]]*Tabla14[[#This Row],[J0(k0*L*sin θ)]]*Tabla14[[#This Row],[sin³ θ]]</f>
        <v>0.437114974363158</v>
      </c>
    </row>
    <row r="1859" customFormat="false" ht="15" hidden="false" customHeight="false" outlineLevel="0" collapsed="false">
      <c r="A1859" s="14" t="n">
        <f aca="false">A1858+0.001</f>
        <v>1.85699999999991</v>
      </c>
      <c r="B1859" s="14" t="n">
        <f aca="false">(SIN(0.5*'Parche Rectangular'!$C$9*'Parche Rectangular'!$C$12*COS(A1859))/COS(A1859))^2</f>
        <v>0.876052506785719</v>
      </c>
      <c r="C1859" s="14" t="n">
        <f aca="false">BESSELJ('Parche Rectangular'!$C$9*'Parche Rectangular'!$C$16*SIN(A1859),0)</f>
        <v>0.564794477596551</v>
      </c>
      <c r="D1859" s="14" t="n">
        <f aca="false">SIN(A1859)^3</f>
        <v>0.882864268621231</v>
      </c>
      <c r="E1859" s="14" t="n">
        <f aca="false">Tabla14[[#This Row],[( sin(0.5*k0*W*cos θ)/cos θ )²]]*Tabla14[[#This Row],[J0(k0*L*sin θ)]]*Tabla14[[#This Row],[sin³ θ]]</f>
        <v>0.436832074143838</v>
      </c>
    </row>
    <row r="1860" customFormat="false" ht="15" hidden="false" customHeight="false" outlineLevel="0" collapsed="false">
      <c r="A1860" s="14" t="n">
        <f aca="false">A1859+0.001</f>
        <v>1.85799999999991</v>
      </c>
      <c r="B1860" s="14" t="n">
        <f aca="false">(SIN(0.5*'Parche Rectangular'!$C$9*'Parche Rectangular'!$C$12*COS(A1860))/COS(A1860))^2</f>
        <v>0.875909694684763</v>
      </c>
      <c r="C1860" s="14" t="n">
        <f aca="false">BESSELJ('Parche Rectangular'!$C$9*'Parche Rectangular'!$C$16*SIN(A1860),0)</f>
        <v>0.565019010629393</v>
      </c>
      <c r="D1860" s="14" t="n">
        <f aca="false">SIN(A1860)^3</f>
        <v>0.882083738605308</v>
      </c>
      <c r="E1860" s="14" t="n">
        <f aca="false">Tabla14[[#This Row],[( sin(0.5*k0*W*cos θ)/cos θ )²]]*Tabla14[[#This Row],[J0(k0*L*sin θ)]]*Tabla14[[#This Row],[sin³ θ]]</f>
        <v>0.436548207565823</v>
      </c>
    </row>
    <row r="1861" customFormat="false" ht="15" hidden="false" customHeight="false" outlineLevel="0" collapsed="false">
      <c r="A1861" s="14" t="n">
        <f aca="false">A1860+0.001</f>
        <v>1.85899999999991</v>
      </c>
      <c r="B1861" s="14" t="n">
        <f aca="false">(SIN(0.5*'Parche Rectangular'!$C$9*'Parche Rectangular'!$C$12*COS(A1861))/COS(A1861))^2</f>
        <v>0.875766459273248</v>
      </c>
      <c r="C1861" s="14" t="n">
        <f aca="false">BESSELJ('Parche Rectangular'!$C$9*'Parche Rectangular'!$C$16*SIN(A1861),0)</f>
        <v>0.565244274418648</v>
      </c>
      <c r="D1861" s="14" t="n">
        <f aca="false">SIN(A1861)^3</f>
        <v>0.881301024075359</v>
      </c>
      <c r="E1861" s="14" t="n">
        <f aca="false">Tabla14[[#This Row],[( sin(0.5*k0*W*cos θ)/cos θ )²]]*Tabla14[[#This Row],[J0(k0*L*sin θ)]]*Tabla14[[#This Row],[sin³ θ]]</f>
        <v>0.436263375121934</v>
      </c>
    </row>
    <row r="1862" customFormat="false" ht="15" hidden="false" customHeight="false" outlineLevel="0" collapsed="false">
      <c r="A1862" s="14" t="n">
        <f aca="false">A1861+0.001</f>
        <v>1.85999999999991</v>
      </c>
      <c r="B1862" s="14" t="n">
        <f aca="false">(SIN(0.5*'Parche Rectangular'!$C$9*'Parche Rectangular'!$C$12*COS(A1862))/COS(A1862))^2</f>
        <v>0.875622801295324</v>
      </c>
      <c r="C1862" s="14" t="n">
        <f aca="false">BESSELJ('Parche Rectangular'!$C$9*'Parche Rectangular'!$C$16*SIN(A1862),0)</f>
        <v>0.565470268398843</v>
      </c>
      <c r="D1862" s="14" t="n">
        <f aca="false">SIN(A1862)^3</f>
        <v>0.880516130373306</v>
      </c>
      <c r="E1862" s="14" t="n">
        <f aca="false">Tabla14[[#This Row],[( sin(0.5*k0*W*cos θ)/cos θ )²]]*Tabla14[[#This Row],[J0(k0*L*sin θ)]]*Tabla14[[#This Row],[sin³ θ]]</f>
        <v>0.435977577310524</v>
      </c>
    </row>
    <row r="1863" customFormat="false" ht="15" hidden="false" customHeight="false" outlineLevel="0" collapsed="false">
      <c r="A1863" s="14" t="n">
        <f aca="false">A1862+0.001</f>
        <v>1.86099999999991</v>
      </c>
      <c r="B1863" s="14" t="n">
        <f aca="false">(SIN(0.5*'Parche Rectangular'!$C$9*'Parche Rectangular'!$C$12*COS(A1863))/COS(A1863))^2</f>
        <v>0.8754787214971</v>
      </c>
      <c r="C1863" s="14" t="n">
        <f aca="false">BESSELJ('Parche Rectangular'!$C$9*'Parche Rectangular'!$C$16*SIN(A1863),0)</f>
        <v>0.565696992002241</v>
      </c>
      <c r="D1863" s="14" t="n">
        <f aca="false">SIN(A1863)^3</f>
        <v>0.879729062854928</v>
      </c>
      <c r="E1863" s="14" t="n">
        <f aca="false">Tabla14[[#This Row],[( sin(0.5*k0*W*cos θ)/cos θ )²]]*Tabla14[[#This Row],[J0(k0*L*sin θ)]]*Tabla14[[#This Row],[sin³ θ]]</f>
        <v>0.435690814635498</v>
      </c>
    </row>
    <row r="1864" customFormat="false" ht="15" hidden="false" customHeight="false" outlineLevel="0" collapsed="false">
      <c r="A1864" s="14" t="n">
        <f aca="false">A1863+0.001</f>
        <v>1.86199999999991</v>
      </c>
      <c r="B1864" s="14" t="n">
        <f aca="false">(SIN(0.5*'Parche Rectangular'!$C$9*'Parche Rectangular'!$C$12*COS(A1864))/COS(A1864))^2</f>
        <v>0.875334220626641</v>
      </c>
      <c r="C1864" s="14" t="n">
        <f aca="false">BESSELJ('Parche Rectangular'!$C$9*'Parche Rectangular'!$C$16*SIN(A1864),0)</f>
        <v>0.565924444658836</v>
      </c>
      <c r="D1864" s="14" t="n">
        <f aca="false">SIN(A1864)^3</f>
        <v>0.878939826889822</v>
      </c>
      <c r="E1864" s="14" t="n">
        <f aca="false">Tabla14[[#This Row],[( sin(0.5*k0*W*cos θ)/cos θ )²]]*Tabla14[[#This Row],[J0(k0*L*sin θ)]]*Tabla14[[#This Row],[sin³ θ]]</f>
        <v>0.435403087606351</v>
      </c>
    </row>
    <row r="1865" customFormat="false" ht="15" hidden="false" customHeight="false" outlineLevel="0" collapsed="false">
      <c r="A1865" s="14" t="n">
        <f aca="false">A1864+0.001</f>
        <v>1.86299999999991</v>
      </c>
      <c r="B1865" s="14" t="n">
        <f aca="false">(SIN(0.5*'Parche Rectangular'!$C$9*'Parche Rectangular'!$C$12*COS(A1865))/COS(A1865))^2</f>
        <v>0.875189299433965</v>
      </c>
      <c r="C1865" s="14" t="n">
        <f aca="false">BESSELJ('Parche Rectangular'!$C$9*'Parche Rectangular'!$C$16*SIN(A1865),0)</f>
        <v>0.56615262579636</v>
      </c>
      <c r="D1865" s="14" t="n">
        <f aca="false">SIN(A1865)^3</f>
        <v>0.878148427861347</v>
      </c>
      <c r="E1865" s="14" t="n">
        <f aca="false">Tabla14[[#This Row],[( sin(0.5*k0*W*cos θ)/cos θ )²]]*Tabla14[[#This Row],[J0(k0*L*sin θ)]]*Tabla14[[#This Row],[sin³ θ]]</f>
        <v>0.435114396738197</v>
      </c>
    </row>
    <row r="1866" customFormat="false" ht="15" hidden="false" customHeight="false" outlineLevel="0" collapsed="false">
      <c r="A1866" s="14" t="n">
        <f aca="false">A1865+0.001</f>
        <v>1.86399999999991</v>
      </c>
      <c r="B1866" s="14" t="n">
        <f aca="false">(SIN(0.5*'Parche Rectangular'!$C$9*'Parche Rectangular'!$C$12*COS(A1866))/COS(A1866))^2</f>
        <v>0.87504395867103</v>
      </c>
      <c r="C1866" s="14" t="n">
        <f aca="false">BESSELJ('Parche Rectangular'!$C$9*'Parche Rectangular'!$C$16*SIN(A1866),0)</f>
        <v>0.56638153484027</v>
      </c>
      <c r="D1866" s="14" t="n">
        <f aca="false">SIN(A1866)^3</f>
        <v>0.877354871166585</v>
      </c>
      <c r="E1866" s="14" t="n">
        <f aca="false">Tabla14[[#This Row],[( sin(0.5*k0*W*cos θ)/cos θ )²]]*Tabla14[[#This Row],[J0(k0*L*sin θ)]]*Tabla14[[#This Row],[sin³ θ]]</f>
        <v>0.434824742551796</v>
      </c>
    </row>
    <row r="1867" customFormat="false" ht="15" hidden="false" customHeight="false" outlineLevel="0" collapsed="false">
      <c r="A1867" s="14" t="n">
        <f aca="false">A1866+0.001</f>
        <v>1.86499999999991</v>
      </c>
      <c r="B1867" s="14" t="n">
        <f aca="false">(SIN(0.5*'Parche Rectangular'!$C$9*'Parche Rectangular'!$C$12*COS(A1867))/COS(A1867))^2</f>
        <v>0.874898199091735</v>
      </c>
      <c r="C1867" s="14" t="n">
        <f aca="false">BESSELJ('Parche Rectangular'!$C$9*'Parche Rectangular'!$C$16*SIN(A1867),0)</f>
        <v>0.566611171213752</v>
      </c>
      <c r="D1867" s="14" t="n">
        <f aca="false">SIN(A1867)^3</f>
        <v>0.876559162216291</v>
      </c>
      <c r="E1867" s="14" t="n">
        <f aca="false">Tabla14[[#This Row],[( sin(0.5*k0*W*cos θ)/cos θ )²]]*Tabla14[[#This Row],[J0(k0*L*sin θ)]]*Tabla14[[#This Row],[sin³ θ]]</f>
        <v>0.434534125573583</v>
      </c>
    </row>
    <row r="1868" customFormat="false" ht="15" hidden="false" customHeight="false" outlineLevel="0" collapsed="false">
      <c r="A1868" s="14" t="n">
        <f aca="false">A1867+0.001</f>
        <v>1.86599999999991</v>
      </c>
      <c r="B1868" s="14" t="n">
        <f aca="false">(SIN(0.5*'Parche Rectangular'!$C$9*'Parche Rectangular'!$C$12*COS(A1868))/COS(A1868))^2</f>
        <v>0.87475202145191</v>
      </c>
      <c r="C1868" s="14" t="n">
        <f aca="false">BESSELJ('Parche Rectangular'!$C$9*'Parche Rectangular'!$C$16*SIN(A1868),0)</f>
        <v>0.566841534337714</v>
      </c>
      <c r="D1868" s="14" t="n">
        <f aca="false">SIN(A1868)^3</f>
        <v>0.875761306434846</v>
      </c>
      <c r="E1868" s="14" t="n">
        <f aca="false">Tabla14[[#This Row],[( sin(0.5*k0*W*cos θ)/cos θ )²]]*Tabla14[[#This Row],[J0(k0*L*sin θ)]]*Tabla14[[#This Row],[sin³ θ]]</f>
        <v>0.434242546335701</v>
      </c>
    </row>
    <row r="1869" customFormat="false" ht="15" hidden="false" customHeight="false" outlineLevel="0" collapsed="false">
      <c r="A1869" s="14" t="n">
        <f aca="false">A1868+0.001</f>
        <v>1.86699999999991</v>
      </c>
      <c r="B1869" s="14" t="n">
        <f aca="false">(SIN(0.5*'Parche Rectangular'!$C$9*'Parche Rectangular'!$C$12*COS(A1869))/COS(A1869))^2</f>
        <v>0.874605426509309</v>
      </c>
      <c r="C1869" s="14" t="n">
        <f aca="false">BESSELJ('Parche Rectangular'!$C$9*'Parche Rectangular'!$C$16*SIN(A1869),0)</f>
        <v>0.567072623630787</v>
      </c>
      <c r="D1869" s="14" t="n">
        <f aca="false">SIN(A1869)^3</f>
        <v>0.87496130926021</v>
      </c>
      <c r="E1869" s="14" t="n">
        <f aca="false">Tabla14[[#This Row],[( sin(0.5*k0*W*cos θ)/cos θ )²]]*Tabla14[[#This Row],[J0(k0*L*sin θ)]]*Tabla14[[#This Row],[sin³ θ]]</f>
        <v>0.433950005376029</v>
      </c>
    </row>
    <row r="1870" customFormat="false" ht="15" hidden="false" customHeight="false" outlineLevel="0" collapsed="false">
      <c r="A1870" s="14" t="n">
        <f aca="false">A1869+0.001</f>
        <v>1.86799999999991</v>
      </c>
      <c r="B1870" s="14" t="n">
        <f aca="false">(SIN(0.5*'Parche Rectangular'!$C$9*'Parche Rectangular'!$C$12*COS(A1870))/COS(A1870))^2</f>
        <v>0.874458415023611</v>
      </c>
      <c r="C1870" s="14" t="n">
        <f aca="false">BESSELJ('Parche Rectangular'!$C$9*'Parche Rectangular'!$C$16*SIN(A1870),0)</f>
        <v>0.56730443850932</v>
      </c>
      <c r="D1870" s="14" t="n">
        <f aca="false">SIN(A1870)^3</f>
        <v>0.874159176143875</v>
      </c>
      <c r="E1870" s="14" t="n">
        <f aca="false">Tabla14[[#This Row],[( sin(0.5*k0*W*cos θ)/cos θ )²]]*Tabla14[[#This Row],[J0(k0*L*sin θ)]]*Tabla14[[#This Row],[sin³ θ]]</f>
        <v>0.433656503238209</v>
      </c>
    </row>
    <row r="1871" customFormat="false" ht="15" hidden="false" customHeight="false" outlineLevel="0" collapsed="false">
      <c r="A1871" s="14" t="n">
        <f aca="false">A1870+0.001</f>
        <v>1.86899999999991</v>
      </c>
      <c r="B1871" s="14" t="n">
        <f aca="false">(SIN(0.5*'Parche Rectangular'!$C$9*'Parche Rectangular'!$C$12*COS(A1871))/COS(A1871))^2</f>
        <v>0.874310987756403</v>
      </c>
      <c r="C1871" s="14" t="n">
        <f aca="false">BESSELJ('Parche Rectangular'!$C$9*'Parche Rectangular'!$C$16*SIN(A1871),0)</f>
        <v>0.567536978387377</v>
      </c>
      <c r="D1871" s="14" t="n">
        <f aca="false">SIN(A1871)^3</f>
        <v>0.873354912550819</v>
      </c>
      <c r="E1871" s="14" t="n">
        <f aca="false">Tabla14[[#This Row],[( sin(0.5*k0*W*cos θ)/cos θ )²]]*Tabla14[[#This Row],[J0(k0*L*sin θ)]]*Tabla14[[#This Row],[sin³ θ]]</f>
        <v>0.433362040471679</v>
      </c>
    </row>
    <row r="1872" customFormat="false" ht="15" hidden="false" customHeight="false" outlineLevel="0" collapsed="false">
      <c r="A1872" s="14" t="n">
        <f aca="false">A1871+0.001</f>
        <v>1.86999999999991</v>
      </c>
      <c r="B1872" s="14" t="n">
        <f aca="false">(SIN(0.5*'Parche Rectangular'!$C$9*'Parche Rectangular'!$C$12*COS(A1872))/COS(A1872))^2</f>
        <v>0.874163145471184</v>
      </c>
      <c r="C1872" s="14" t="n">
        <f aca="false">BESSELJ('Parche Rectangular'!$C$9*'Parche Rectangular'!$C$16*SIN(A1872),0)</f>
        <v>0.567770242676738</v>
      </c>
      <c r="D1872" s="14" t="n">
        <f aca="false">SIN(A1872)^3</f>
        <v>0.872548523959456</v>
      </c>
      <c r="E1872" s="14" t="n">
        <f aca="false">Tabla14[[#This Row],[( sin(0.5*k0*W*cos θ)/cos θ )²]]*Tabla14[[#This Row],[J0(k0*L*sin θ)]]*Tabla14[[#This Row],[sin³ θ]]</f>
        <v>0.433066617631702</v>
      </c>
    </row>
    <row r="1873" customFormat="false" ht="15" hidden="false" customHeight="false" outlineLevel="0" collapsed="false">
      <c r="A1873" s="14" t="n">
        <f aca="false">A1872+0.001</f>
        <v>1.8709999999999</v>
      </c>
      <c r="B1873" s="14" t="n">
        <f aca="false">(SIN(0.5*'Parche Rectangular'!$C$9*'Parche Rectangular'!$C$12*COS(A1873))/COS(A1873))^2</f>
        <v>0.874014888933354</v>
      </c>
      <c r="C1873" s="14" t="n">
        <f aca="false">BESSELJ('Parche Rectangular'!$C$9*'Parche Rectangular'!$C$16*SIN(A1873),0)</f>
        <v>0.56800423078689</v>
      </c>
      <c r="D1873" s="14" t="n">
        <f aca="false">SIN(A1873)^3</f>
        <v>0.871740015861591</v>
      </c>
      <c r="E1873" s="14" t="n">
        <f aca="false">Tabla14[[#This Row],[( sin(0.5*k0*W*cos θ)/cos θ )²]]*Tabla14[[#This Row],[J0(k0*L*sin θ)]]*Tabla14[[#This Row],[sin³ θ]]</f>
        <v>0.432770235279391</v>
      </c>
    </row>
    <row r="1874" customFormat="false" ht="15" hidden="false" customHeight="false" outlineLevel="0" collapsed="false">
      <c r="A1874" s="14" t="n">
        <f aca="false">A1873+0.001</f>
        <v>1.8719999999999</v>
      </c>
      <c r="B1874" s="14" t="n">
        <f aca="false">(SIN(0.5*'Parche Rectangular'!$C$9*'Parche Rectangular'!$C$12*COS(A1874))/COS(A1874))^2</f>
        <v>0.873866218910207</v>
      </c>
      <c r="C1874" s="14" t="n">
        <f aca="false">BESSELJ('Parche Rectangular'!$C$9*'Parche Rectangular'!$C$16*SIN(A1874),0)</f>
        <v>0.568238942125031</v>
      </c>
      <c r="D1874" s="14" t="n">
        <f aca="false">SIN(A1874)^3</f>
        <v>0.870929393762369</v>
      </c>
      <c r="E1874" s="14" t="n">
        <f aca="false">Tabla14[[#This Row],[( sin(0.5*k0*W*cos θ)/cos θ )²]]*Tabla14[[#This Row],[J0(k0*L*sin θ)]]*Tabla14[[#This Row],[sin³ θ]]</f>
        <v>0.432472893981742</v>
      </c>
    </row>
    <row r="1875" customFormat="false" ht="15" hidden="false" customHeight="false" outlineLevel="0" collapsed="false">
      <c r="A1875" s="14" t="n">
        <f aca="false">A1874+0.001</f>
        <v>1.8729999999999</v>
      </c>
      <c r="B1875" s="14" t="n">
        <f aca="false">(SIN(0.5*'Parche Rectangular'!$C$9*'Parche Rectangular'!$C$12*COS(A1875))/COS(A1875))^2</f>
        <v>0.873717136170927</v>
      </c>
      <c r="C1875" s="14" t="n">
        <f aca="false">BESSELJ('Parche Rectangular'!$C$9*'Parche Rectangular'!$C$16*SIN(A1875),0)</f>
        <v>0.568474376096063</v>
      </c>
      <c r="D1875" s="14" t="n">
        <f aca="false">SIN(A1875)^3</f>
        <v>0.870116663180231</v>
      </c>
      <c r="E1875" s="14" t="n">
        <f aca="false">Tabla14[[#This Row],[( sin(0.5*k0*W*cos θ)/cos θ )²]]*Tabla14[[#This Row],[J0(k0*L*sin θ)]]*Tabla14[[#This Row],[sin³ θ]]</f>
        <v>0.432174594311665</v>
      </c>
    </row>
    <row r="1876" customFormat="false" ht="15" hidden="false" customHeight="false" outlineLevel="0" collapsed="false">
      <c r="A1876" s="14" t="n">
        <f aca="false">A1875+0.001</f>
        <v>1.8739999999999</v>
      </c>
      <c r="B1876" s="14" t="n">
        <f aca="false">(SIN(0.5*'Parche Rectangular'!$C$9*'Parche Rectangular'!$C$12*COS(A1876))/COS(A1876))^2</f>
        <v>0.873567641486583</v>
      </c>
      <c r="C1876" s="14" t="n">
        <f aca="false">BESSELJ('Parche Rectangular'!$C$9*'Parche Rectangular'!$C$16*SIN(A1876),0)</f>
        <v>0.56871053210259</v>
      </c>
      <c r="D1876" s="14" t="n">
        <f aca="false">SIN(A1876)^3</f>
        <v>0.869301829646865</v>
      </c>
      <c r="E1876" s="14" t="n">
        <f aca="false">Tabla14[[#This Row],[( sin(0.5*k0*W*cos θ)/cos θ )²]]*Tabla14[[#This Row],[J0(k0*L*sin θ)]]*Tabla14[[#This Row],[sin³ θ]]</f>
        <v>0.431875336848007</v>
      </c>
    </row>
    <row r="1877" customFormat="false" ht="15" hidden="false" customHeight="false" outlineLevel="0" collapsed="false">
      <c r="A1877" s="14" t="n">
        <f aca="false">A1876+0.001</f>
        <v>1.8749999999999</v>
      </c>
      <c r="B1877" s="14" t="n">
        <f aca="false">(SIN(0.5*'Parche Rectangular'!$C$9*'Parche Rectangular'!$C$12*COS(A1877))/COS(A1877))^2</f>
        <v>0.873417735630121</v>
      </c>
      <c r="C1877" s="14" t="n">
        <f aca="false">BESSELJ('Parche Rectangular'!$C$9*'Parche Rectangular'!$C$16*SIN(A1877),0)</f>
        <v>0.568947409544919</v>
      </c>
      <c r="D1877" s="14" t="n">
        <f aca="false">SIN(A1877)^3</f>
        <v>0.868484898707156</v>
      </c>
      <c r="E1877" s="14" t="n">
        <f aca="false">Tabla14[[#This Row],[( sin(0.5*k0*W*cos θ)/cos θ )²]]*Tabla14[[#This Row],[J0(k0*L*sin θ)]]*Tabla14[[#This Row],[sin³ θ]]</f>
        <v>0.431575122175586</v>
      </c>
    </row>
    <row r="1878" customFormat="false" ht="15" hidden="false" customHeight="false" outlineLevel="0" collapsed="false">
      <c r="A1878" s="14" t="n">
        <f aca="false">A1877+0.001</f>
        <v>1.8759999999999</v>
      </c>
      <c r="B1878" s="14" t="n">
        <f aca="false">(SIN(0.5*'Parche Rectangular'!$C$9*'Parche Rectangular'!$C$12*COS(A1878))/COS(A1878))^2</f>
        <v>0.873267419376357</v>
      </c>
      <c r="C1878" s="14" t="n">
        <f aca="false">BESSELJ('Parche Rectangular'!$C$9*'Parche Rectangular'!$C$16*SIN(A1878),0)</f>
        <v>0.569185007821049</v>
      </c>
      <c r="D1878" s="14" t="n">
        <f aca="false">SIN(A1878)^3</f>
        <v>0.867665875919141</v>
      </c>
      <c r="E1878" s="14" t="n">
        <f aca="false">Tabla14[[#This Row],[( sin(0.5*k0*W*cos θ)/cos θ )²]]*Tabla14[[#This Row],[J0(k0*L*sin θ)]]*Tabla14[[#This Row],[sin³ θ]]</f>
        <v>0.431273950885217</v>
      </c>
    </row>
    <row r="1879" customFormat="false" ht="15" hidden="false" customHeight="false" outlineLevel="0" collapsed="false">
      <c r="A1879" s="14" t="n">
        <f aca="false">A1878+0.001</f>
        <v>1.8769999999999</v>
      </c>
      <c r="B1879" s="14" t="n">
        <f aca="false">(SIN(0.5*'Parche Rectangular'!$C$9*'Parche Rectangular'!$C$12*COS(A1879))/COS(A1879))^2</f>
        <v>0.873116693501974</v>
      </c>
      <c r="C1879" s="14" t="n">
        <f aca="false">BESSELJ('Parche Rectangular'!$C$9*'Parche Rectangular'!$C$16*SIN(A1879),0)</f>
        <v>0.569423326326679</v>
      </c>
      <c r="D1879" s="14" t="n">
        <f aca="false">SIN(A1879)^3</f>
        <v>0.866844766853957</v>
      </c>
      <c r="E1879" s="14" t="n">
        <f aca="false">Tabla14[[#This Row],[( sin(0.5*k0*W*cos θ)/cos θ )²]]*Tabla14[[#This Row],[J0(k0*L*sin θ)]]*Tabla14[[#This Row],[sin³ θ]]</f>
        <v>0.430971823573745</v>
      </c>
    </row>
    <row r="1880" customFormat="false" ht="15" hidden="false" customHeight="false" outlineLevel="0" collapsed="false">
      <c r="A1880" s="14" t="n">
        <f aca="false">A1879+0.001</f>
        <v>1.8779999999999</v>
      </c>
      <c r="B1880" s="14" t="n">
        <f aca="false">(SIN(0.5*'Parche Rectangular'!$C$9*'Parche Rectangular'!$C$12*COS(A1880))/COS(A1880))^2</f>
        <v>0.872965558785512</v>
      </c>
      <c r="C1880" s="14" t="n">
        <f aca="false">BESSELJ('Parche Rectangular'!$C$9*'Parche Rectangular'!$C$16*SIN(A1880),0)</f>
        <v>0.569662364455196</v>
      </c>
      <c r="D1880" s="14" t="n">
        <f aca="false">SIN(A1880)^3</f>
        <v>0.866021577095795</v>
      </c>
      <c r="E1880" s="14" t="n">
        <f aca="false">Tabla14[[#This Row],[( sin(0.5*k0*W*cos θ)/cos θ )²]]*Tabla14[[#This Row],[J0(k0*L*sin θ)]]*Tabla14[[#This Row],[sin³ θ]]</f>
        <v>0.430668740844066</v>
      </c>
    </row>
    <row r="1881" customFormat="false" ht="15" hidden="false" customHeight="false" outlineLevel="0" collapsed="false">
      <c r="A1881" s="14" t="n">
        <f aca="false">A1880+0.001</f>
        <v>1.8789999999999</v>
      </c>
      <c r="B1881" s="14" t="n">
        <f aca="false">(SIN(0.5*'Parche Rectangular'!$C$9*'Parche Rectangular'!$C$12*COS(A1881))/COS(A1881))^2</f>
        <v>0.872814016007366</v>
      </c>
      <c r="C1881" s="14" t="n">
        <f aca="false">BESSELJ('Parche Rectangular'!$C$9*'Parche Rectangular'!$C$16*SIN(A1881),0)</f>
        <v>0.56990212159768</v>
      </c>
      <c r="D1881" s="14" t="n">
        <f aca="false">SIN(A1881)^3</f>
        <v>0.865196312241854</v>
      </c>
      <c r="E1881" s="14" t="n">
        <f aca="false">Tabla14[[#This Row],[( sin(0.5*k0*W*cos θ)/cos θ )²]]*Tabla14[[#This Row],[J0(k0*L*sin θ)]]*Tabla14[[#This Row],[sin³ θ]]</f>
        <v>0.430364703305165</v>
      </c>
    </row>
    <row r="1882" customFormat="false" ht="15" hidden="false" customHeight="false" outlineLevel="0" collapsed="false">
      <c r="A1882" s="14" t="n">
        <f aca="false">A1881+0.001</f>
        <v>1.8799999999999</v>
      </c>
      <c r="B1882" s="14" t="n">
        <f aca="false">(SIN(0.5*'Parche Rectangular'!$C$9*'Parche Rectangular'!$C$12*COS(A1882))/COS(A1882))^2</f>
        <v>0.872662065949775</v>
      </c>
      <c r="C1882" s="14" t="n">
        <f aca="false">BESSELJ('Parche Rectangular'!$C$9*'Parche Rectangular'!$C$16*SIN(A1882),0)</f>
        <v>0.570142597142894</v>
      </c>
      <c r="D1882" s="14" t="n">
        <f aca="false">SIN(A1882)^3</f>
        <v>0.864368977902287</v>
      </c>
      <c r="E1882" s="14" t="n">
        <f aca="false">Tabla14[[#This Row],[( sin(0.5*k0*W*cos θ)/cos θ )²]]*Tabla14[[#This Row],[J0(k0*L*sin θ)]]*Tabla14[[#This Row],[sin³ θ]]</f>
        <v>0.430059711572136</v>
      </c>
    </row>
    <row r="1883" customFormat="false" ht="15" hidden="false" customHeight="false" outlineLevel="0" collapsed="false">
      <c r="A1883" s="14" t="n">
        <f aca="false">A1882+0.001</f>
        <v>1.8809999999999</v>
      </c>
      <c r="B1883" s="14" t="n">
        <f aca="false">(SIN(0.5*'Parche Rectangular'!$C$9*'Parche Rectangular'!$C$12*COS(A1883))/COS(A1883))^2</f>
        <v>0.872509709396822</v>
      </c>
      <c r="C1883" s="14" t="n">
        <f aca="false">BESSELJ('Parche Rectangular'!$C$9*'Parche Rectangular'!$C$16*SIN(A1883),0)</f>
        <v>0.570383790477287</v>
      </c>
      <c r="D1883" s="14" t="n">
        <f aca="false">SIN(A1883)^3</f>
        <v>0.863539579700156</v>
      </c>
      <c r="E1883" s="14" t="n">
        <f aca="false">Tabla14[[#This Row],[( sin(0.5*k0*W*cos θ)/cos θ )²]]*Tabla14[[#This Row],[J0(k0*L*sin θ)]]*Tabla14[[#This Row],[sin³ θ]]</f>
        <v>0.429753766266218</v>
      </c>
    </row>
    <row r="1884" customFormat="false" ht="15" hidden="false" customHeight="false" outlineLevel="0" collapsed="false">
      <c r="A1884" s="14" t="n">
        <f aca="false">A1883+0.001</f>
        <v>1.8819999999999</v>
      </c>
      <c r="B1884" s="14" t="n">
        <f aca="false">(SIN(0.5*'Parche Rectangular'!$C$9*'Parche Rectangular'!$C$12*COS(A1884))/COS(A1884))^2</f>
        <v>0.87235694713442</v>
      </c>
      <c r="C1884" s="14" t="n">
        <f aca="false">BESSELJ('Parche Rectangular'!$C$9*'Parche Rectangular'!$C$16*SIN(A1884),0)</f>
        <v>0.570625700984988</v>
      </c>
      <c r="D1884" s="14" t="n">
        <f aca="false">SIN(A1884)^3</f>
        <v>0.862708123271383</v>
      </c>
      <c r="E1884" s="14" t="n">
        <f aca="false">Tabla14[[#This Row],[( sin(0.5*k0*W*cos θ)/cos θ )²]]*Tabla14[[#This Row],[J0(k0*L*sin θ)]]*Tabla14[[#This Row],[sin³ θ]]</f>
        <v>0.429446868014818</v>
      </c>
    </row>
    <row r="1885" customFormat="false" ht="15" hidden="false" customHeight="false" outlineLevel="0" collapsed="false">
      <c r="A1885" s="14" t="n">
        <f aca="false">A1884+0.001</f>
        <v>1.8829999999999</v>
      </c>
      <c r="B1885" s="14" t="n">
        <f aca="false">(SIN(0.5*'Parche Rectangular'!$C$9*'Parche Rectangular'!$C$12*COS(A1885))/COS(A1885))^2</f>
        <v>0.872203779950315</v>
      </c>
      <c r="C1885" s="14" t="n">
        <f aca="false">BESSELJ('Parche Rectangular'!$C$9*'Parche Rectangular'!$C$16*SIN(A1885),0)</f>
        <v>0.570868328047806</v>
      </c>
      <c r="D1885" s="14" t="n">
        <f aca="false">SIN(A1885)^3</f>
        <v>0.861874614264698</v>
      </c>
      <c r="E1885" s="14" t="n">
        <f aca="false">Tabla14[[#This Row],[( sin(0.5*k0*W*cos θ)/cos θ )²]]*Tabla14[[#This Row],[J0(k0*L*sin θ)]]*Tabla14[[#This Row],[sin³ θ]]</f>
        <v>0.429139017451541</v>
      </c>
    </row>
    <row r="1886" customFormat="false" ht="15" hidden="false" customHeight="false" outlineLevel="0" collapsed="false">
      <c r="A1886" s="14" t="n">
        <f aca="false">A1885+0.001</f>
        <v>1.8839999999999</v>
      </c>
      <c r="B1886" s="14" t="n">
        <f aca="false">(SIN(0.5*'Parche Rectangular'!$C$9*'Parche Rectangular'!$C$12*COS(A1886))/COS(A1886))^2</f>
        <v>0.872050208634071</v>
      </c>
      <c r="C1886" s="14" t="n">
        <f aca="false">BESSELJ('Parche Rectangular'!$C$9*'Parche Rectangular'!$C$16*SIN(A1886),0)</f>
        <v>0.571111671045226</v>
      </c>
      <c r="D1886" s="14" t="n">
        <f aca="false">SIN(A1886)^3</f>
        <v>0.861039058341596</v>
      </c>
      <c r="E1886" s="14" t="n">
        <f aca="false">Tabla14[[#This Row],[( sin(0.5*k0*W*cos θ)/cos θ )²]]*Tabla14[[#This Row],[J0(k0*L*sin θ)]]*Tabla14[[#This Row],[sin³ θ]]</f>
        <v>0.428830215216221</v>
      </c>
    </row>
    <row r="1887" customFormat="false" ht="15" hidden="false" customHeight="false" outlineLevel="0" collapsed="false">
      <c r="A1887" s="14" t="n">
        <f aca="false">A1886+0.001</f>
        <v>1.8849999999999</v>
      </c>
      <c r="B1887" s="14" t="n">
        <f aca="false">(SIN(0.5*'Parche Rectangular'!$C$9*'Parche Rectangular'!$C$12*COS(A1887))/COS(A1887))^2</f>
        <v>0.871896233977069</v>
      </c>
      <c r="C1887" s="14" t="n">
        <f aca="false">BESSELJ('Parche Rectangular'!$C$9*'Parche Rectangular'!$C$16*SIN(A1887),0)</f>
        <v>0.571355729354403</v>
      </c>
      <c r="D1887" s="14" t="n">
        <f aca="false">SIN(A1887)^3</f>
        <v>0.860201461176282</v>
      </c>
      <c r="E1887" s="14" t="n">
        <f aca="false">Tabla14[[#This Row],[( sin(0.5*k0*W*cos θ)/cos θ )²]]*Tabla14[[#This Row],[J0(k0*L*sin θ)]]*Tabla14[[#This Row],[sin³ θ]]</f>
        <v>0.428520461954944</v>
      </c>
    </row>
    <row r="1888" customFormat="false" ht="15" hidden="false" customHeight="false" outlineLevel="0" collapsed="false">
      <c r="A1888" s="14" t="n">
        <f aca="false">A1887+0.001</f>
        <v>1.8859999999999</v>
      </c>
      <c r="B1888" s="14" t="n">
        <f aca="false">(SIN(0.5*'Parche Rectangular'!$C$9*'Parche Rectangular'!$C$12*COS(A1888))/COS(A1888))^2</f>
        <v>0.871741856772501</v>
      </c>
      <c r="C1888" s="14" t="n">
        <f aca="false">BESSELJ('Parche Rectangular'!$C$9*'Parche Rectangular'!$C$16*SIN(A1888),0)</f>
        <v>0.571600502350167</v>
      </c>
      <c r="D1888" s="14" t="n">
        <f aca="false">SIN(A1888)^3</f>
        <v>0.859361828455623</v>
      </c>
      <c r="E1888" s="14" t="n">
        <f aca="false">Tabla14[[#This Row],[( sin(0.5*k0*W*cos θ)/cos θ )²]]*Tabla14[[#This Row],[J0(k0*L*sin θ)]]*Tabla14[[#This Row],[sin³ θ]]</f>
        <v>0.42820975832008</v>
      </c>
    </row>
    <row r="1889" customFormat="false" ht="15" hidden="false" customHeight="false" outlineLevel="0" collapsed="false">
      <c r="A1889" s="14" t="n">
        <f aca="false">A1888+0.001</f>
        <v>1.8869999999999</v>
      </c>
      <c r="B1889" s="14" t="n">
        <f aca="false">(SIN(0.5*'Parche Rectangular'!$C$9*'Parche Rectangular'!$C$12*COS(A1889))/COS(A1889))^2</f>
        <v>0.871587077815359</v>
      </c>
      <c r="C1889" s="14" t="n">
        <f aca="false">BESSELJ('Parche Rectangular'!$C$9*'Parche Rectangular'!$C$16*SIN(A1889),0)</f>
        <v>0.571845989405013</v>
      </c>
      <c r="D1889" s="14" t="n">
        <f aca="false">SIN(A1889)^3</f>
        <v>0.858520165879103</v>
      </c>
      <c r="E1889" s="14" t="n">
        <f aca="false">Tabla14[[#This Row],[( sin(0.5*k0*W*cos θ)/cos θ )²]]*Tabla14[[#This Row],[J0(k0*L*sin θ)]]*Tabla14[[#This Row],[sin³ θ]]</f>
        <v>0.42789810497031</v>
      </c>
    </row>
    <row r="1890" customFormat="false" ht="15" hidden="false" customHeight="false" outlineLevel="0" collapsed="false">
      <c r="A1890" s="14" t="n">
        <f aca="false">A1889+0.001</f>
        <v>1.8879999999999</v>
      </c>
      <c r="B1890" s="14" t="n">
        <f aca="false">(SIN(0.5*'Parche Rectangular'!$C$9*'Parche Rectangular'!$C$12*COS(A1890))/COS(A1890))^2</f>
        <v>0.871431897902436</v>
      </c>
      <c r="C1890" s="14" t="n">
        <f aca="false">BESSELJ('Parche Rectangular'!$C$9*'Parche Rectangular'!$C$16*SIN(A1890),0)</f>
        <v>0.572092189889102</v>
      </c>
      <c r="D1890" s="14" t="n">
        <f aca="false">SIN(A1890)^3</f>
        <v>0.857676479158767</v>
      </c>
      <c r="E1890" s="14" t="n">
        <f aca="false">Tabla14[[#This Row],[( sin(0.5*k0*W*cos θ)/cos θ )²]]*Tabla14[[#This Row],[J0(k0*L*sin θ)]]*Tabla14[[#This Row],[sin³ θ]]</f>
        <v>0.427585502570655</v>
      </c>
    </row>
    <row r="1891" customFormat="false" ht="15" hidden="false" customHeight="false" outlineLevel="0" collapsed="false">
      <c r="A1891" s="14" t="n">
        <f aca="false">A1890+0.001</f>
        <v>1.8889999999999</v>
      </c>
      <c r="B1891" s="14" t="n">
        <f aca="false">(SIN(0.5*'Parche Rectangular'!$C$9*'Parche Rectangular'!$C$12*COS(A1891))/COS(A1891))^2</f>
        <v>0.871276317832312</v>
      </c>
      <c r="C1891" s="14" t="n">
        <f aca="false">BESSELJ('Parche Rectangular'!$C$9*'Parche Rectangular'!$C$16*SIN(A1891),0)</f>
        <v>0.572339103170257</v>
      </c>
      <c r="D1891" s="14" t="n">
        <f aca="false">SIN(A1891)^3</f>
        <v>0.856830774019177</v>
      </c>
      <c r="E1891" s="14" t="n">
        <f aca="false">Tabla14[[#This Row],[( sin(0.5*k0*W*cos θ)/cos θ )²]]*Tabla14[[#This Row],[J0(k0*L*sin θ)]]*Tabla14[[#This Row],[sin³ θ]]</f>
        <v>0.4272719517925</v>
      </c>
    </row>
    <row r="1892" customFormat="false" ht="15" hidden="false" customHeight="false" outlineLevel="0" collapsed="false">
      <c r="A1892" s="14" t="n">
        <f aca="false">A1891+0.001</f>
        <v>1.8899999999999</v>
      </c>
      <c r="B1892" s="14" t="n">
        <f aca="false">(SIN(0.5*'Parche Rectangular'!$C$9*'Parche Rectangular'!$C$12*COS(A1892))/COS(A1892))^2</f>
        <v>0.871120338405354</v>
      </c>
      <c r="C1892" s="14" t="n">
        <f aca="false">BESSELJ('Parche Rectangular'!$C$9*'Parche Rectangular'!$C$16*SIN(A1892),0)</f>
        <v>0.572586728613963</v>
      </c>
      <c r="D1892" s="14" t="n">
        <f aca="false">SIN(A1892)^3</f>
        <v>0.85598305619736</v>
      </c>
      <c r="E1892" s="14" t="n">
        <f aca="false">Tabla14[[#This Row],[( sin(0.5*k0*W*cos θ)/cos θ )²]]*Tabla14[[#This Row],[J0(k0*L*sin θ)]]*Tabla14[[#This Row],[sin³ θ]]</f>
        <v>0.426957453313627</v>
      </c>
    </row>
    <row r="1893" customFormat="false" ht="15" hidden="false" customHeight="false" outlineLevel="0" collapsed="false">
      <c r="A1893" s="14" t="n">
        <f aca="false">A1892+0.001</f>
        <v>1.8909999999999</v>
      </c>
      <c r="B1893" s="14" t="n">
        <f aca="false">(SIN(0.5*'Parche Rectangular'!$C$9*'Parche Rectangular'!$C$12*COS(A1893))/COS(A1893))^2</f>
        <v>0.870963960423706</v>
      </c>
      <c r="C1893" s="14" t="n">
        <f aca="false">BESSELJ('Parche Rectangular'!$C$9*'Parche Rectangular'!$C$16*SIN(A1893),0)</f>
        <v>0.572835065583359</v>
      </c>
      <c r="D1893" s="14" t="n">
        <f aca="false">SIN(A1893)^3</f>
        <v>0.855133331442756</v>
      </c>
      <c r="E1893" s="14" t="n">
        <f aca="false">Tabla14[[#This Row],[( sin(0.5*k0*W*cos θ)/cos θ )²]]*Tabla14[[#This Row],[J0(k0*L*sin θ)]]*Tabla14[[#This Row],[sin³ θ]]</f>
        <v>0.426642007818239</v>
      </c>
    </row>
    <row r="1894" customFormat="false" ht="15" hidden="false" customHeight="false" outlineLevel="0" collapsed="false">
      <c r="A1894" s="14" t="n">
        <f aca="false">A1893+0.001</f>
        <v>1.8919999999999</v>
      </c>
      <c r="B1894" s="14" t="n">
        <f aca="false">(SIN(0.5*'Parche Rectangular'!$C$9*'Parche Rectangular'!$C$12*COS(A1894))/COS(A1894))^2</f>
        <v>0.870807184691285</v>
      </c>
      <c r="C1894" s="14" t="n">
        <f aca="false">BESSELJ('Parche Rectangular'!$C$9*'Parche Rectangular'!$C$16*SIN(A1894),0)</f>
        <v>0.573084113439241</v>
      </c>
      <c r="D1894" s="14" t="n">
        <f aca="false">SIN(A1894)^3</f>
        <v>0.854281605517173</v>
      </c>
      <c r="E1894" s="14" t="n">
        <f aca="false">Tabla14[[#This Row],[( sin(0.5*k0*W*cos θ)/cos θ )²]]*Tabla14[[#This Row],[J0(k0*L*sin θ)]]*Tabla14[[#This Row],[sin³ θ]]</f>
        <v>0.426325615996989</v>
      </c>
    </row>
    <row r="1895" customFormat="false" ht="15" hidden="false" customHeight="false" outlineLevel="0" collapsed="false">
      <c r="A1895" s="14" t="n">
        <f aca="false">A1894+0.001</f>
        <v>1.8929999999999</v>
      </c>
      <c r="B1895" s="14" t="n">
        <f aca="false">(SIN(0.5*'Parche Rectangular'!$C$9*'Parche Rectangular'!$C$12*COS(A1895))/COS(A1895))^2</f>
        <v>0.870650012013772</v>
      </c>
      <c r="C1895" s="14" t="n">
        <f aca="false">BESSELJ('Parche Rectangular'!$C$9*'Parche Rectangular'!$C$16*SIN(A1895),0)</f>
        <v>0.573333871540056</v>
      </c>
      <c r="D1895" s="14" t="n">
        <f aca="false">SIN(A1895)^3</f>
        <v>0.853427884194734</v>
      </c>
      <c r="E1895" s="14" t="n">
        <f aca="false">Tabla14[[#This Row],[( sin(0.5*k0*W*cos θ)/cos θ )²]]*Tabla14[[#This Row],[J0(k0*L*sin θ)]]*Tabla14[[#This Row],[sin³ θ]]</f>
        <v>0.426008278547007</v>
      </c>
    </row>
    <row r="1896" customFormat="false" ht="15" hidden="false" customHeight="false" outlineLevel="0" collapsed="false">
      <c r="A1896" s="14" t="n">
        <f aca="false">A1895+0.001</f>
        <v>1.8939999999999</v>
      </c>
      <c r="B1896" s="14" t="n">
        <f aca="false">(SIN(0.5*'Parche Rectangular'!$C$9*'Parche Rectangular'!$C$12*COS(A1896))/COS(A1896))^2</f>
        <v>0.870492443198609</v>
      </c>
      <c r="C1896" s="14" t="n">
        <f aca="false">BESSELJ('Parche Rectangular'!$C$9*'Parche Rectangular'!$C$16*SIN(A1896),0)</f>
        <v>0.573584339241899</v>
      </c>
      <c r="D1896" s="14" t="n">
        <f aca="false">SIN(A1896)^3</f>
        <v>0.852572173261827</v>
      </c>
      <c r="E1896" s="14" t="n">
        <f aca="false">Tabla14[[#This Row],[( sin(0.5*k0*W*cos θ)/cos θ )²]]*Tabla14[[#This Row],[J0(k0*L*sin θ)]]*Tabla14[[#This Row],[sin³ θ]]</f>
        <v>0.425689996171927</v>
      </c>
    </row>
    <row r="1897" customFormat="false" ht="15" hidden="false" customHeight="false" outlineLevel="0" collapsed="false">
      <c r="A1897" s="14" t="n">
        <f aca="false">A1896+0.001</f>
        <v>1.8949999999999</v>
      </c>
      <c r="B1897" s="14" t="n">
        <f aca="false">(SIN(0.5*'Parche Rectangular'!$C$9*'Parche Rectangular'!$C$12*COS(A1897))/COS(A1897))^2</f>
        <v>0.87033447905499</v>
      </c>
      <c r="C1897" s="14" t="n">
        <f aca="false">BESSELJ('Parche Rectangular'!$C$9*'Parche Rectangular'!$C$16*SIN(A1897),0)</f>
        <v>0.573835515898513</v>
      </c>
      <c r="D1897" s="14" t="n">
        <f aca="false">SIN(A1897)^3</f>
        <v>0.851714478517054</v>
      </c>
      <c r="E1897" s="14" t="n">
        <f aca="false">Tabla14[[#This Row],[( sin(0.5*k0*W*cos θ)/cos θ )²]]*Tabla14[[#This Row],[J0(k0*L*sin θ)]]*Tabla14[[#This Row],[sin³ θ]]</f>
        <v>0.425370769581916</v>
      </c>
    </row>
    <row r="1898" customFormat="false" ht="15" hidden="false" customHeight="false" outlineLevel="0" collapsed="false">
      <c r="A1898" s="14" t="n">
        <f aca="false">A1897+0.001</f>
        <v>1.8959999999999</v>
      </c>
      <c r="B1898" s="14" t="n">
        <f aca="false">(SIN(0.5*'Parche Rectangular'!$C$9*'Parche Rectangular'!$C$12*COS(A1898))/COS(A1898))^2</f>
        <v>0.870176120393857</v>
      </c>
      <c r="C1898" s="14" t="n">
        <f aca="false">BESSELJ('Parche Rectangular'!$C$9*'Parche Rectangular'!$C$16*SIN(A1898),0)</f>
        <v>0.574087400861284</v>
      </c>
      <c r="D1898" s="14" t="n">
        <f aca="false">SIN(A1898)^3</f>
        <v>0.850854805771185</v>
      </c>
      <c r="E1898" s="14" t="n">
        <f aca="false">Tabla14[[#This Row],[( sin(0.5*k0*W*cos θ)/cos θ )²]]*Tabla14[[#This Row],[J0(k0*L*sin θ)]]*Tabla14[[#This Row],[sin³ θ]]</f>
        <v>0.4250505994937</v>
      </c>
    </row>
    <row r="1899" customFormat="false" ht="15" hidden="false" customHeight="false" outlineLevel="0" collapsed="false">
      <c r="A1899" s="14" t="n">
        <f aca="false">A1898+0.001</f>
        <v>1.8969999999999</v>
      </c>
      <c r="B1899" s="14" t="n">
        <f aca="false">(SIN(0.5*'Parche Rectangular'!$C$9*'Parche Rectangular'!$C$12*COS(A1899))/COS(A1899))^2</f>
        <v>0.870017368027889</v>
      </c>
      <c r="C1899" s="14" t="n">
        <f aca="false">BESSELJ('Parche Rectangular'!$C$9*'Parche Rectangular'!$C$16*SIN(A1899),0)</f>
        <v>0.574339993479241</v>
      </c>
      <c r="D1899" s="14" t="n">
        <f aca="false">SIN(A1899)^3</f>
        <v>0.849993160847102</v>
      </c>
      <c r="E1899" s="14" t="n">
        <f aca="false">Tabla14[[#This Row],[( sin(0.5*k0*W*cos θ)/cos θ )²]]*Tabla14[[#This Row],[J0(k0*L*sin θ)]]*Tabla14[[#This Row],[sin³ θ]]</f>
        <v>0.424729486630591</v>
      </c>
    </row>
    <row r="1900" customFormat="false" ht="15" hidden="false" customHeight="false" outlineLevel="0" collapsed="false">
      <c r="A1900" s="14" t="n">
        <f aca="false">A1899+0.001</f>
        <v>1.8979999999999</v>
      </c>
      <c r="B1900" s="14" t="n">
        <f aca="false">(SIN(0.5*'Parche Rectangular'!$C$9*'Parche Rectangular'!$C$12*COS(A1900))/COS(A1900))^2</f>
        <v>0.869858222771504</v>
      </c>
      <c r="C1900" s="14" t="n">
        <f aca="false">BESSELJ('Parche Rectangular'!$C$9*'Parche Rectangular'!$C$16*SIN(A1900),0)</f>
        <v>0.574593293099048</v>
      </c>
      <c r="D1900" s="14" t="n">
        <f aca="false">SIN(A1900)^3</f>
        <v>0.849129549579752</v>
      </c>
      <c r="E1900" s="14" t="n">
        <f aca="false">Tabla14[[#This Row],[( sin(0.5*k0*W*cos θ)/cos θ )²]]*Tabla14[[#This Row],[J0(k0*L*sin θ)]]*Tabla14[[#This Row],[sin³ θ]]</f>
        <v>0.424407431722514</v>
      </c>
    </row>
    <row r="1901" customFormat="false" ht="15" hidden="false" customHeight="false" outlineLevel="0" collapsed="false">
      <c r="A1901" s="14" t="n">
        <f aca="false">A1900+0.001</f>
        <v>1.8989999999999</v>
      </c>
      <c r="B1901" s="14" t="n">
        <f aca="false">(SIN(0.5*'Parche Rectangular'!$C$9*'Parche Rectangular'!$C$12*COS(A1901))/COS(A1901))^2</f>
        <v>0.869698685440845</v>
      </c>
      <c r="C1901" s="14" t="n">
        <f aca="false">BESSELJ('Parche Rectangular'!$C$9*'Parche Rectangular'!$C$16*SIN(A1901),0)</f>
        <v>0.574847299065007</v>
      </c>
      <c r="D1901" s="14" t="n">
        <f aca="false">SIN(A1901)^3</f>
        <v>0.848263977816096</v>
      </c>
      <c r="E1901" s="14" t="n">
        <f aca="false">Tabla14[[#This Row],[( sin(0.5*k0*W*cos θ)/cos θ )²]]*Tabla14[[#This Row],[J0(k0*L*sin θ)]]*Tabla14[[#This Row],[sin³ θ]]</f>
        <v>0.424084435506034</v>
      </c>
    </row>
    <row r="1902" customFormat="false" ht="15" hidden="false" customHeight="false" outlineLevel="0" collapsed="false">
      <c r="A1902" s="14" t="n">
        <f aca="false">A1901+0.001</f>
        <v>1.8999999999999</v>
      </c>
      <c r="B1902" s="14" t="n">
        <f aca="false">(SIN(0.5*'Parche Rectangular'!$C$9*'Parche Rectangular'!$C$12*COS(A1902))/COS(A1902))^2</f>
        <v>0.869538756853775</v>
      </c>
      <c r="C1902" s="14" t="n">
        <f aca="false">BESSELJ('Parche Rectangular'!$C$9*'Parche Rectangular'!$C$16*SIN(A1902),0)</f>
        <v>0.575102010719054</v>
      </c>
      <c r="D1902" s="14" t="n">
        <f aca="false">SIN(A1902)^3</f>
        <v>0.847396451415056</v>
      </c>
      <c r="E1902" s="14" t="n">
        <f aca="false">Tabla14[[#This Row],[( sin(0.5*k0*W*cos θ)/cos θ )²]]*Tabla14[[#This Row],[J0(k0*L*sin θ)]]*Tabla14[[#This Row],[sin³ θ]]</f>
        <v>0.423760498724383</v>
      </c>
    </row>
    <row r="1903" customFormat="false" ht="15" hidden="false" customHeight="false" outlineLevel="0" collapsed="false">
      <c r="A1903" s="14" t="n">
        <f aca="false">A1902+0.001</f>
        <v>1.9009999999999</v>
      </c>
      <c r="B1903" s="14" t="n">
        <f aca="false">(SIN(0.5*'Parche Rectangular'!$C$9*'Parche Rectangular'!$C$12*COS(A1903))/COS(A1903))^2</f>
        <v>0.869378437829875</v>
      </c>
      <c r="C1903" s="14" t="n">
        <f aca="false">BESSELJ('Parche Rectangular'!$C$9*'Parche Rectangular'!$C$16*SIN(A1903),0)</f>
        <v>0.575357427400753</v>
      </c>
      <c r="D1903" s="14" t="n">
        <f aca="false">SIN(A1903)^3</f>
        <v>0.846526976247468</v>
      </c>
      <c r="E1903" s="14" t="n">
        <f aca="false">Tabla14[[#This Row],[( sin(0.5*k0*W*cos θ)/cos θ )²]]*Tabla14[[#This Row],[J0(k0*L*sin θ)]]*Tabla14[[#This Row],[sin³ θ]]</f>
        <v>0.423435622127487</v>
      </c>
    </row>
    <row r="1904" customFormat="false" ht="15" hidden="false" customHeight="false" outlineLevel="0" collapsed="false">
      <c r="A1904" s="14" t="n">
        <f aca="false">A1903+0.001</f>
        <v>1.9019999999999</v>
      </c>
      <c r="B1904" s="14" t="n">
        <f aca="false">(SIN(0.5*'Parche Rectangular'!$C$9*'Parche Rectangular'!$C$12*COS(A1904))/COS(A1904))^2</f>
        <v>0.869217729190432</v>
      </c>
      <c r="C1904" s="14" t="n">
        <f aca="false">BESSELJ('Parche Rectangular'!$C$9*'Parche Rectangular'!$C$16*SIN(A1904),0)</f>
        <v>0.575613548447299</v>
      </c>
      <c r="D1904" s="14" t="n">
        <f aca="false">SIN(A1904)^3</f>
        <v>0.845655558196028</v>
      </c>
      <c r="E1904" s="14" t="n">
        <f aca="false">Tabla14[[#This Row],[( sin(0.5*k0*W*cos θ)/cos θ )²]]*Tabla14[[#This Row],[J0(k0*L*sin θ)]]*Tabla14[[#This Row],[sin³ θ]]</f>
        <v>0.423109806471991</v>
      </c>
    </row>
    <row r="1905" customFormat="false" ht="15" hidden="false" customHeight="false" outlineLevel="0" collapsed="false">
      <c r="A1905" s="14" t="n">
        <f aca="false">A1904+0.001</f>
        <v>1.9029999999999</v>
      </c>
      <c r="B1905" s="14" t="n">
        <f aca="false">(SIN(0.5*'Parche Rectangular'!$C$9*'Parche Rectangular'!$C$12*COS(A1905))/COS(A1905))^2</f>
        <v>0.869056631758438</v>
      </c>
      <c r="C1905" s="14" t="n">
        <f aca="false">BESSELJ('Parche Rectangular'!$C$9*'Parche Rectangular'!$C$16*SIN(A1905),0)</f>
        <v>0.575870373193508</v>
      </c>
      <c r="D1905" s="14" t="n">
        <f aca="false">SIN(A1905)^3</f>
        <v>0.844782203155242</v>
      </c>
      <c r="E1905" s="14" t="n">
        <f aca="false">Tabla14[[#This Row],[( sin(0.5*k0*W*cos θ)/cos θ )²]]*Tabla14[[#This Row],[J0(k0*L*sin θ)]]*Tabla14[[#This Row],[sin³ θ]]</f>
        <v>0.422783052521289</v>
      </c>
    </row>
    <row r="1906" customFormat="false" ht="15" hidden="false" customHeight="false" outlineLevel="0" collapsed="false">
      <c r="A1906" s="14" t="n">
        <f aca="false">A1905+0.001</f>
        <v>1.9039999999999</v>
      </c>
      <c r="B1906" s="14" t="n">
        <f aca="false">(SIN(0.5*'Parche Rectangular'!$C$9*'Parche Rectangular'!$C$12*COS(A1906))/COS(A1906))^2</f>
        <v>0.868895146358577</v>
      </c>
      <c r="C1906" s="14" t="n">
        <f aca="false">BESSELJ('Parche Rectangular'!$C$9*'Parche Rectangular'!$C$16*SIN(A1906),0)</f>
        <v>0.576127900971822</v>
      </c>
      <c r="D1906" s="14" t="n">
        <f aca="false">SIN(A1906)^3</f>
        <v>0.843906917031376</v>
      </c>
      <c r="E1906" s="14" t="n">
        <f aca="false">Tabla14[[#This Row],[( sin(0.5*k0*W*cos θ)/cos θ )²]]*Tabla14[[#This Row],[J0(k0*L*sin θ)]]*Tabla14[[#This Row],[sin³ θ]]</f>
        <v>0.422455361045546</v>
      </c>
    </row>
    <row r="1907" customFormat="false" ht="15" hidden="false" customHeight="false" outlineLevel="0" collapsed="false">
      <c r="A1907" s="14" t="n">
        <f aca="false">A1906+0.001</f>
        <v>1.9049999999999</v>
      </c>
      <c r="B1907" s="14" t="n">
        <f aca="false">(SIN(0.5*'Parche Rectangular'!$C$9*'Parche Rectangular'!$C$12*COS(A1907))/COS(A1907))^2</f>
        <v>0.868733273817226</v>
      </c>
      <c r="C1907" s="14" t="n">
        <f aca="false">BESSELJ('Parche Rectangular'!$C$9*'Parche Rectangular'!$C$16*SIN(A1907),0)</f>
        <v>0.576386131112302</v>
      </c>
      <c r="D1907" s="14" t="n">
        <f aca="false">SIN(A1907)^3</f>
        <v>0.843029705742404</v>
      </c>
      <c r="E1907" s="14" t="n">
        <f aca="false">Tabla14[[#This Row],[( sin(0.5*k0*W*cos θ)/cos θ )²]]*Tabla14[[#This Row],[J0(k0*L*sin θ)]]*Tabla14[[#This Row],[sin³ θ]]</f>
        <v>0.422126732821727</v>
      </c>
    </row>
    <row r="1908" customFormat="false" ht="15" hidden="false" customHeight="false" outlineLevel="0" collapsed="false">
      <c r="A1908" s="14" t="n">
        <f aca="false">A1907+0.001</f>
        <v>1.9059999999999</v>
      </c>
      <c r="B1908" s="14" t="n">
        <f aca="false">(SIN(0.5*'Parche Rectangular'!$C$9*'Parche Rectangular'!$C$12*COS(A1908))/COS(A1908))^2</f>
        <v>0.868571014962442</v>
      </c>
      <c r="C1908" s="14" t="n">
        <f aca="false">BESSELJ('Parche Rectangular'!$C$9*'Parche Rectangular'!$C$16*SIN(A1908),0)</f>
        <v>0.576645062942624</v>
      </c>
      <c r="D1908" s="14" t="n">
        <f aca="false">SIN(A1908)^3</f>
        <v>0.842150575217953</v>
      </c>
      <c r="E1908" s="14" t="n">
        <f aca="false">Tabla14[[#This Row],[( sin(0.5*k0*W*cos θ)/cos θ )²]]*Tabla14[[#This Row],[J0(k0*L*sin θ)]]*Tabla14[[#This Row],[sin³ θ]]</f>
        <v>0.421797168633623</v>
      </c>
    </row>
    <row r="1909" customFormat="false" ht="15" hidden="false" customHeight="false" outlineLevel="0" collapsed="false">
      <c r="A1909" s="14" t="n">
        <f aca="false">A1908+0.001</f>
        <v>1.9069999999999</v>
      </c>
      <c r="B1909" s="14" t="n">
        <f aca="false">(SIN(0.5*'Parche Rectangular'!$C$9*'Parche Rectangular'!$C$12*COS(A1909))/COS(A1909))^2</f>
        <v>0.868408370623964</v>
      </c>
      <c r="C1909" s="14" t="n">
        <f aca="false">BESSELJ('Parche Rectangular'!$C$9*'Parche Rectangular'!$C$16*SIN(A1909),0)</f>
        <v>0.576904695788082</v>
      </c>
      <c r="D1909" s="14" t="n">
        <f aca="false">SIN(A1909)^3</f>
        <v>0.84126953139926</v>
      </c>
      <c r="E1909" s="14" t="n">
        <f aca="false">Tabla14[[#This Row],[( sin(0.5*k0*W*cos θ)/cos θ )²]]*Tabla14[[#This Row],[J0(k0*L*sin θ)]]*Tabla14[[#This Row],[sin³ θ]]</f>
        <v>0.421466669271876</v>
      </c>
    </row>
    <row r="1910" customFormat="false" ht="15" hidden="false" customHeight="false" outlineLevel="0" collapsed="false">
      <c r="A1910" s="14" t="n">
        <f aca="false">A1909+0.001</f>
        <v>1.9079999999999</v>
      </c>
      <c r="B1910" s="14" t="n">
        <f aca="false">(SIN(0.5*'Parche Rectangular'!$C$9*'Parche Rectangular'!$C$12*COS(A1910))/COS(A1910))^2</f>
        <v>0.868245341633193</v>
      </c>
      <c r="C1910" s="14" t="n">
        <f aca="false">BESSELJ('Parche Rectangular'!$C$9*'Parche Rectangular'!$C$16*SIN(A1910),0)</f>
        <v>0.57716502897158</v>
      </c>
      <c r="D1910" s="14" t="n">
        <f aca="false">SIN(A1910)^3</f>
        <v>0.840386580239113</v>
      </c>
      <c r="E1910" s="14" t="n">
        <f aca="false">Tabla14[[#This Row],[( sin(0.5*k0*W*cos θ)/cos θ )²]]*Tabla14[[#This Row],[J0(k0*L*sin θ)]]*Tabla14[[#This Row],[sin³ θ]]</f>
        <v>0.421135235534006</v>
      </c>
    </row>
    <row r="1911" customFormat="false" ht="15" hidden="false" customHeight="false" outlineLevel="0" collapsed="false">
      <c r="A1911" s="14" t="n">
        <f aca="false">A1910+0.001</f>
        <v>1.9089999999999</v>
      </c>
      <c r="B1911" s="14" t="n">
        <f aca="false">(SIN(0.5*'Parche Rectangular'!$C$9*'Parche Rectangular'!$C$12*COS(A1911))/COS(A1911))^2</f>
        <v>0.868081928823202</v>
      </c>
      <c r="C1911" s="14" t="n">
        <f aca="false">BESSELJ('Parche Rectangular'!$C$9*'Parche Rectangular'!$C$16*SIN(A1911),0)</f>
        <v>0.57742606181363</v>
      </c>
      <c r="D1911" s="14" t="n">
        <f aca="false">SIN(A1911)^3</f>
        <v>0.839501727701801</v>
      </c>
      <c r="E1911" s="14" t="n">
        <f aca="false">Tabla14[[#This Row],[( sin(0.5*k0*W*cos θ)/cos θ )²]]*Tabla14[[#This Row],[J0(k0*L*sin θ)]]*Tabla14[[#This Row],[sin³ θ]]</f>
        <v>0.420802868224436</v>
      </c>
    </row>
    <row r="1912" customFormat="false" ht="15" hidden="false" customHeight="false" outlineLevel="0" collapsed="false">
      <c r="A1912" s="14" t="n">
        <f aca="false">A1911+0.001</f>
        <v>1.9099999999999</v>
      </c>
      <c r="B1912" s="14" t="n">
        <f aca="false">(SIN(0.5*'Parche Rectangular'!$C$9*'Parche Rectangular'!$C$12*COS(A1912))/COS(A1912))^2</f>
        <v>0.867918133028715</v>
      </c>
      <c r="C1912" s="14" t="n">
        <f aca="false">BESSELJ('Parche Rectangular'!$C$9*'Parche Rectangular'!$C$16*SIN(A1912),0)</f>
        <v>0.577687793632353</v>
      </c>
      <c r="D1912" s="14" t="n">
        <f aca="false">SIN(A1912)^3</f>
        <v>0.838614979763066</v>
      </c>
      <c r="E1912" s="14" t="n">
        <f aca="false">Tabla14[[#This Row],[( sin(0.5*k0*W*cos θ)/cos θ )²]]*Tabla14[[#This Row],[J0(k0*L*sin θ)]]*Tabla14[[#This Row],[sin³ θ]]</f>
        <v>0.420469568154519</v>
      </c>
    </row>
    <row r="1913" customFormat="false" ht="15" hidden="false" customHeight="false" outlineLevel="0" collapsed="false">
      <c r="A1913" s="14" t="n">
        <f aca="false">A1912+0.001</f>
        <v>1.9109999999999</v>
      </c>
      <c r="B1913" s="14" t="n">
        <f aca="false">(SIN(0.5*'Parche Rectangular'!$C$9*'Parche Rectangular'!$C$12*COS(A1913))/COS(A1913))^2</f>
        <v>0.86775395508611</v>
      </c>
      <c r="C1913" s="14" t="n">
        <f aca="false">BESSELJ('Parche Rectangular'!$C$9*'Parche Rectangular'!$C$16*SIN(A1913),0)</f>
        <v>0.577950223743472</v>
      </c>
      <c r="D1913" s="14" t="n">
        <f aca="false">SIN(A1913)^3</f>
        <v>0.837726342410047</v>
      </c>
      <c r="E1913" s="14" t="n">
        <f aca="false">Tabla14[[#This Row],[( sin(0.5*k0*W*cos θ)/cos θ )²]]*Tabla14[[#This Row],[J0(k0*L*sin θ)]]*Tabla14[[#This Row],[sin³ θ]]</f>
        <v>0.42013533614256</v>
      </c>
    </row>
    <row r="1914" customFormat="false" ht="15" hidden="false" customHeight="false" outlineLevel="0" collapsed="false">
      <c r="A1914" s="14" t="n">
        <f aca="false">A1913+0.001</f>
        <v>1.9119999999999</v>
      </c>
      <c r="B1914" s="14" t="n">
        <f aca="false">(SIN(0.5*'Parche Rectangular'!$C$9*'Parche Rectangular'!$C$12*COS(A1914))/COS(A1914))^2</f>
        <v>0.86758939583341</v>
      </c>
      <c r="C1914" s="14" t="n">
        <f aca="false">BESSELJ('Parche Rectangular'!$C$9*'Parche Rectangular'!$C$16*SIN(A1914),0)</f>
        <v>0.578213351460312</v>
      </c>
      <c r="D1914" s="14" t="n">
        <f aca="false">SIN(A1914)^3</f>
        <v>0.836835821641228</v>
      </c>
      <c r="E1914" s="14" t="n">
        <f aca="false">Tabla14[[#This Row],[( sin(0.5*k0*W*cos θ)/cos θ )²]]*Tabla14[[#This Row],[J0(k0*L*sin θ)]]*Tabla14[[#This Row],[sin³ θ]]</f>
        <v>0.419800173013848</v>
      </c>
    </row>
    <row r="1915" customFormat="false" ht="15" hidden="false" customHeight="false" outlineLevel="0" collapsed="false">
      <c r="A1915" s="14" t="n">
        <f aca="false">A1914+0.001</f>
        <v>1.9129999999999</v>
      </c>
      <c r="B1915" s="14" t="n">
        <f aca="false">(SIN(0.5*'Parche Rectangular'!$C$9*'Parche Rectangular'!$C$12*COS(A1915))/COS(A1915))^2</f>
        <v>0.867424456110274</v>
      </c>
      <c r="C1915" s="14" t="n">
        <f aca="false">BESSELJ('Parche Rectangular'!$C$9*'Parche Rectangular'!$C$16*SIN(A1915),0)</f>
        <v>0.578477176093797</v>
      </c>
      <c r="D1915" s="14" t="n">
        <f aca="false">SIN(A1915)^3</f>
        <v>0.83594342346639</v>
      </c>
      <c r="E1915" s="14" t="n">
        <f aca="false">Tabla14[[#This Row],[( sin(0.5*k0*W*cos θ)/cos θ )²]]*Tabla14[[#This Row],[J0(k0*L*sin θ)]]*Tabla14[[#This Row],[sin³ θ]]</f>
        <v>0.419464079600676</v>
      </c>
    </row>
    <row r="1916" customFormat="false" ht="15" hidden="false" customHeight="false" outlineLevel="0" collapsed="false">
      <c r="A1916" s="14" t="n">
        <f aca="false">A1915+0.001</f>
        <v>1.9139999999999</v>
      </c>
      <c r="B1916" s="14" t="n">
        <f aca="false">(SIN(0.5*'Parche Rectangular'!$C$9*'Parche Rectangular'!$C$12*COS(A1916))/COS(A1916))^2</f>
        <v>0.867259136757993</v>
      </c>
      <c r="C1916" s="14" t="n">
        <f aca="false">BESSELJ('Parche Rectangular'!$C$9*'Parche Rectangular'!$C$16*SIN(A1916),0)</f>
        <v>0.578741696952446</v>
      </c>
      <c r="D1916" s="14" t="n">
        <f aca="false">SIN(A1916)^3</f>
        <v>0.835049153906557</v>
      </c>
      <c r="E1916" s="14" t="n">
        <f aca="false">Tabla14[[#This Row],[( sin(0.5*k0*W*cos θ)/cos θ )²]]*Tabla14[[#This Row],[J0(k0*L*sin θ)]]*Tabla14[[#This Row],[sin³ θ]]</f>
        <v>0.419127056742367</v>
      </c>
    </row>
    <row r="1917" customFormat="false" ht="15" hidden="false" customHeight="false" outlineLevel="0" collapsed="false">
      <c r="A1917" s="14" t="n">
        <f aca="false">A1916+0.001</f>
        <v>1.9149999999999</v>
      </c>
      <c r="B1917" s="14" t="n">
        <f aca="false">(SIN(0.5*'Parche Rectangular'!$C$9*'Parche Rectangular'!$C$12*COS(A1917))/COS(A1917))^2</f>
        <v>0.867093438619484</v>
      </c>
      <c r="C1917" s="14" t="n">
        <f aca="false">BESSELJ('Parche Rectangular'!$C$9*'Parche Rectangular'!$C$16*SIN(A1917),0)</f>
        <v>0.579006913342373</v>
      </c>
      <c r="D1917" s="14" t="n">
        <f aca="false">SIN(A1917)^3</f>
        <v>0.834153018993941</v>
      </c>
      <c r="E1917" s="14" t="n">
        <f aca="false">Tabla14[[#This Row],[( sin(0.5*k0*W*cos θ)/cos θ )²]]*Tabla14[[#This Row],[J0(k0*L*sin θ)]]*Tabla14[[#This Row],[sin³ θ]]</f>
        <v>0.418789105285301</v>
      </c>
    </row>
    <row r="1918" customFormat="false" ht="15" hidden="false" customHeight="false" outlineLevel="0" collapsed="false">
      <c r="A1918" s="14" t="n">
        <f aca="false">A1917+0.001</f>
        <v>1.9159999999999</v>
      </c>
      <c r="B1918" s="14" t="n">
        <f aca="false">(SIN(0.5*'Parche Rectangular'!$C$9*'Parche Rectangular'!$C$12*COS(A1918))/COS(A1918))^2</f>
        <v>0.866927362539281</v>
      </c>
      <c r="C1918" s="14" t="n">
        <f aca="false">BESSELJ('Parche Rectangular'!$C$9*'Parche Rectangular'!$C$16*SIN(A1918),0)</f>
        <v>0.57927282456728</v>
      </c>
      <c r="D1918" s="14" t="n">
        <f aca="false">SIN(A1918)^3</f>
        <v>0.833255024771894</v>
      </c>
      <c r="E1918" s="14" t="n">
        <f aca="false">Tabla14[[#This Row],[( sin(0.5*k0*W*cos θ)/cos θ )²]]*Tabla14[[#This Row],[J0(k0*L*sin θ)]]*Tabla14[[#This Row],[sin³ θ]]</f>
        <v>0.418450226082938</v>
      </c>
    </row>
    <row r="1919" customFormat="false" ht="15" hidden="false" customHeight="false" outlineLevel="0" collapsed="false">
      <c r="A1919" s="14" t="n">
        <f aca="false">A1918+0.001</f>
        <v>1.9169999999999</v>
      </c>
      <c r="B1919" s="14" t="n">
        <f aca="false">(SIN(0.5*'Parche Rectangular'!$C$9*'Parche Rectangular'!$C$12*COS(A1919))/COS(A1919))^2</f>
        <v>0.866760909363532</v>
      </c>
      <c r="C1919" s="14" t="n">
        <f aca="false">BESSELJ('Parche Rectangular'!$C$9*'Parche Rectangular'!$C$16*SIN(A1919),0)</f>
        <v>0.579539429928459</v>
      </c>
      <c r="D1919" s="14" t="n">
        <f aca="false">SIN(A1919)^3</f>
        <v>0.832355177294852</v>
      </c>
      <c r="E1919" s="14" t="n">
        <f aca="false">Tabla14[[#This Row],[( sin(0.5*k0*W*cos θ)/cos θ )²]]*Tabla14[[#This Row],[J0(k0*L*sin θ)]]*Tabla14[[#This Row],[sin³ θ]]</f>
        <v>0.418110419995846</v>
      </c>
    </row>
    <row r="1920" customFormat="false" ht="15" hidden="false" customHeight="false" outlineLevel="0" collapsed="false">
      <c r="A1920" s="14" t="n">
        <f aca="false">A1919+0.001</f>
        <v>1.9179999999999</v>
      </c>
      <c r="B1920" s="14" t="n">
        <f aca="false">(SIN(0.5*'Parche Rectangular'!$C$9*'Parche Rectangular'!$C$12*COS(A1920))/COS(A1920))^2</f>
        <v>0.866594079939989</v>
      </c>
      <c r="C1920" s="14" t="n">
        <f aca="false">BESSELJ('Parche Rectangular'!$C$9*'Parche Rectangular'!$C$16*SIN(A1920),0)</f>
        <v>0.579806728724787</v>
      </c>
      <c r="D1920" s="14" t="n">
        <f aca="false">SIN(A1920)^3</f>
        <v>0.831453482628285</v>
      </c>
      <c r="E1920" s="14" t="n">
        <f aca="false">Tabla14[[#This Row],[( sin(0.5*k0*W*cos θ)/cos θ )²]]*Tabla14[[#This Row],[J0(k0*L*sin θ)]]*Tabla14[[#This Row],[sin³ θ]]</f>
        <v>0.417769687891722</v>
      </c>
    </row>
    <row r="1921" customFormat="false" ht="15" hidden="false" customHeight="false" outlineLevel="0" collapsed="false">
      <c r="A1921" s="14" t="n">
        <f aca="false">A1920+0.001</f>
        <v>1.9189999999999</v>
      </c>
      <c r="B1921" s="14" t="n">
        <f aca="false">(SIN(0.5*'Parche Rectangular'!$C$9*'Parche Rectangular'!$C$12*COS(A1921))/COS(A1921))^2</f>
        <v>0.866426875118004</v>
      </c>
      <c r="C1921" s="14" t="n">
        <f aca="false">BESSELJ('Parche Rectangular'!$C$9*'Parche Rectangular'!$C$16*SIN(A1921),0)</f>
        <v>0.580074720252725</v>
      </c>
      <c r="D1921" s="14" t="n">
        <f aca="false">SIN(A1921)^3</f>
        <v>0.830549946848645</v>
      </c>
      <c r="E1921" s="14" t="n">
        <f aca="false">Tabla14[[#This Row],[( sin(0.5*k0*W*cos θ)/cos θ )²]]*Tabla14[[#This Row],[J0(k0*L*sin θ)]]*Tabla14[[#This Row],[sin³ θ]]</f>
        <v>0.417428030645419</v>
      </c>
    </row>
    <row r="1922" customFormat="false" ht="15" hidden="false" customHeight="false" outlineLevel="0" collapsed="false">
      <c r="A1922" s="14" t="n">
        <f aca="false">A1921+0.001</f>
        <v>1.9199999999999</v>
      </c>
      <c r="B1922" s="14" t="n">
        <f aca="false">(SIN(0.5*'Parche Rectangular'!$C$9*'Parche Rectangular'!$C$12*COS(A1922))/COS(A1922))^2</f>
        <v>0.866259295748519</v>
      </c>
      <c r="C1922" s="14" t="n">
        <f aca="false">BESSELJ('Parche Rectangular'!$C$9*'Parche Rectangular'!$C$16*SIN(A1922),0)</f>
        <v>0.580343403806311</v>
      </c>
      <c r="D1922" s="14" t="n">
        <f aca="false">SIN(A1922)^3</f>
        <v>0.82964457604331</v>
      </c>
      <c r="E1922" s="14" t="n">
        <f aca="false">Tabla14[[#This Row],[( sin(0.5*k0*W*cos θ)/cos θ )²]]*Tabla14[[#This Row],[J0(k0*L*sin θ)]]*Tabla14[[#This Row],[sin³ θ]]</f>
        <v>0.417085449138969</v>
      </c>
    </row>
    <row r="1923" customFormat="false" ht="15" hidden="false" customHeight="false" outlineLevel="0" collapsed="false">
      <c r="A1923" s="14" t="n">
        <f aca="false">A1922+0.001</f>
        <v>1.9209999999999</v>
      </c>
      <c r="B1923" s="14" t="n">
        <f aca="false">(SIN(0.5*'Parche Rectangular'!$C$9*'Parche Rectangular'!$C$12*COS(A1923))/COS(A1923))^2</f>
        <v>0.866091342684067</v>
      </c>
      <c r="C1923" s="14" t="n">
        <f aca="false">BESSELJ('Parche Rectangular'!$C$9*'Parche Rectangular'!$C$16*SIN(A1923),0)</f>
        <v>0.580612778677163</v>
      </c>
      <c r="D1923" s="14" t="n">
        <f aca="false">SIN(A1923)^3</f>
        <v>0.828737376310536</v>
      </c>
      <c r="E1923" s="14" t="n">
        <f aca="false">Tabla14[[#This Row],[( sin(0.5*k0*W*cos θ)/cos θ )²]]*Tabla14[[#This Row],[J0(k0*L*sin θ)]]*Tabla14[[#This Row],[sin³ θ]]</f>
        <v>0.41674194426161</v>
      </c>
    </row>
    <row r="1924" customFormat="false" ht="15" hidden="false" customHeight="false" outlineLevel="0" collapsed="false">
      <c r="A1924" s="14" t="n">
        <f aca="false">A1923+0.001</f>
        <v>1.9219999999999</v>
      </c>
      <c r="B1924" s="14" t="n">
        <f aca="false">(SIN(0.5*'Parche Rectangular'!$C$9*'Parche Rectangular'!$C$12*COS(A1924))/COS(A1924))^2</f>
        <v>0.865923016778755</v>
      </c>
      <c r="C1924" s="14" t="n">
        <f aca="false">BESSELJ('Parche Rectangular'!$C$9*'Parche Rectangular'!$C$16*SIN(A1924),0)</f>
        <v>0.580882844154473</v>
      </c>
      <c r="D1924" s="14" t="n">
        <f aca="false">SIN(A1924)^3</f>
        <v>0.827828353759397</v>
      </c>
      <c r="E1924" s="14" t="n">
        <f aca="false">Tabla14[[#This Row],[( sin(0.5*k0*W*cos θ)/cos θ )²]]*Tabla14[[#This Row],[J0(k0*L*sin θ)]]*Tabla14[[#This Row],[sin³ θ]]</f>
        <v>0.416397516909807</v>
      </c>
    </row>
    <row r="1925" customFormat="false" ht="15" hidden="false" customHeight="false" outlineLevel="0" collapsed="false">
      <c r="A1925" s="14" t="n">
        <f aca="false">A1924+0.001</f>
        <v>1.9229999999999</v>
      </c>
      <c r="B1925" s="14" t="n">
        <f aca="false">(SIN(0.5*'Parche Rectangular'!$C$9*'Parche Rectangular'!$C$12*COS(A1925))/COS(A1925))^2</f>
        <v>0.865754318888266</v>
      </c>
      <c r="C1925" s="14" t="n">
        <f aca="false">BESSELJ('Parche Rectangular'!$C$9*'Parche Rectangular'!$C$16*SIN(A1925),0)</f>
        <v>0.581153599525007</v>
      </c>
      <c r="D1925" s="14" t="n">
        <f aca="false">SIN(A1925)^3</f>
        <v>0.82691751450974</v>
      </c>
      <c r="E1925" s="14" t="n">
        <f aca="false">Tabla14[[#This Row],[( sin(0.5*k0*W*cos θ)/cos θ )²]]*Tabla14[[#This Row],[J0(k0*L*sin θ)]]*Tabla14[[#This Row],[sin³ θ]]</f>
        <v>0.416052167987279</v>
      </c>
    </row>
    <row r="1926" customFormat="false" ht="15" hidden="false" customHeight="false" outlineLevel="0" collapsed="false">
      <c r="A1926" s="14" t="n">
        <f aca="false">A1925+0.001</f>
        <v>1.9239999999999</v>
      </c>
      <c r="B1926" s="14" t="n">
        <f aca="false">(SIN(0.5*'Parche Rectangular'!$C$9*'Parche Rectangular'!$C$12*COS(A1926))/COS(A1926))^2</f>
        <v>0.86558524986985</v>
      </c>
      <c r="C1926" s="14" t="n">
        <f aca="false">BESSELJ('Parche Rectangular'!$C$9*'Parche Rectangular'!$C$16*SIN(A1926),0)</f>
        <v>0.581425044073098</v>
      </c>
      <c r="D1926" s="14" t="n">
        <f aca="false">SIN(A1926)^3</f>
        <v>0.826004864692129</v>
      </c>
      <c r="E1926" s="14" t="n">
        <f aca="false">Tabla14[[#This Row],[( sin(0.5*k0*W*cos θ)/cos θ )²]]*Tabla14[[#This Row],[J0(k0*L*sin θ)]]*Tabla14[[#This Row],[sin³ θ]]</f>
        <v>0.415705898405021</v>
      </c>
    </row>
    <row r="1927" customFormat="false" ht="15" hidden="false" customHeight="false" outlineLevel="0" collapsed="false">
      <c r="A1927" s="14" t="n">
        <f aca="false">A1926+0.001</f>
        <v>1.9249999999999</v>
      </c>
      <c r="B1927" s="14" t="n">
        <f aca="false">(SIN(0.5*'Parche Rectangular'!$C$9*'Parche Rectangular'!$C$12*COS(A1927))/COS(A1927))^2</f>
        <v>0.865415810582315</v>
      </c>
      <c r="C1927" s="14" t="n">
        <f aca="false">BESSELJ('Parche Rectangular'!$C$9*'Parche Rectangular'!$C$16*SIN(A1927),0)</f>
        <v>0.581697177080648</v>
      </c>
      <c r="D1927" s="14" t="n">
        <f aca="false">SIN(A1927)^3</f>
        <v>0.82509041044779</v>
      </c>
      <c r="E1927" s="14" t="n">
        <f aca="false">Tabla14[[#This Row],[( sin(0.5*k0*W*cos θ)/cos θ )²]]*Tabla14[[#This Row],[J0(k0*L*sin θ)]]*Tabla14[[#This Row],[sin³ θ]]</f>
        <v>0.415358709081328</v>
      </c>
    </row>
    <row r="1928" customFormat="false" ht="15" hidden="false" customHeight="false" outlineLevel="0" collapsed="false">
      <c r="A1928" s="14" t="n">
        <f aca="false">A1927+0.001</f>
        <v>1.9259999999999</v>
      </c>
      <c r="B1928" s="14" t="n">
        <f aca="false">(SIN(0.5*'Parche Rectangular'!$C$9*'Parche Rectangular'!$C$12*COS(A1928))/COS(A1928))^2</f>
        <v>0.865246001886022</v>
      </c>
      <c r="C1928" s="14" t="n">
        <f aca="false">BESSELJ('Parche Rectangular'!$C$9*'Parche Rectangular'!$C$16*SIN(A1928),0)</f>
        <v>0.581969997827123</v>
      </c>
      <c r="D1928" s="14" t="n">
        <f aca="false">SIN(A1928)^3</f>
        <v>0.824174157928558</v>
      </c>
      <c r="E1928" s="14" t="n">
        <f aca="false">Tabla14[[#This Row],[( sin(0.5*k0*W*cos θ)/cos θ )²]]*Tabla14[[#This Row],[J0(k0*L*sin θ)]]*Tabla14[[#This Row],[sin³ θ]]</f>
        <v>0.415010600941822</v>
      </c>
    </row>
    <row r="1929" customFormat="false" ht="15" hidden="false" customHeight="false" outlineLevel="0" collapsed="false">
      <c r="A1929" s="14" t="n">
        <f aca="false">A1928+0.001</f>
        <v>1.9269999999999</v>
      </c>
      <c r="B1929" s="14" t="n">
        <f aca="false">(SIN(0.5*'Parche Rectangular'!$C$9*'Parche Rectangular'!$C$12*COS(A1929))/COS(A1929))^2</f>
        <v>0.865075824642881</v>
      </c>
      <c r="C1929" s="14" t="n">
        <f aca="false">BESSELJ('Parche Rectangular'!$C$9*'Parche Rectangular'!$C$16*SIN(A1929),0)</f>
        <v>0.582243505589549</v>
      </c>
      <c r="D1929" s="14" t="n">
        <f aca="false">SIN(A1929)^3</f>
        <v>0.823256113296827</v>
      </c>
      <c r="E1929" s="14" t="n">
        <f aca="false">Tabla14[[#This Row],[( sin(0.5*k0*W*cos θ)/cos θ )²]]*Tabla14[[#This Row],[J0(k0*L*sin θ)]]*Tabla14[[#This Row],[sin³ θ]]</f>
        <v>0.414661574919469</v>
      </c>
    </row>
    <row r="1930" customFormat="false" ht="15" hidden="false" customHeight="false" outlineLevel="0" collapsed="false">
      <c r="A1930" s="14" t="n">
        <f aca="false">A1929+0.001</f>
        <v>1.9279999999999</v>
      </c>
      <c r="B1930" s="14" t="n">
        <f aca="false">(SIN(0.5*'Parche Rectangular'!$C$9*'Parche Rectangular'!$C$12*COS(A1930))/COS(A1930))^2</f>
        <v>0.864905279716339</v>
      </c>
      <c r="C1930" s="14" t="n">
        <f aca="false">BESSELJ('Parche Rectangular'!$C$9*'Parche Rectangular'!$C$16*SIN(A1930),0)</f>
        <v>0.582517699642514</v>
      </c>
      <c r="D1930" s="14" t="n">
        <f aca="false">SIN(A1930)^3</f>
        <v>0.822336282725495</v>
      </c>
      <c r="E1930" s="14" t="n">
        <f aca="false">Tabla14[[#This Row],[( sin(0.5*k0*W*cos θ)/cos θ )²]]*Tabla14[[#This Row],[J0(k0*L*sin θ)]]*Tabla14[[#This Row],[sin³ θ]]</f>
        <v>0.414311631954611</v>
      </c>
    </row>
    <row r="1931" customFormat="false" ht="15" hidden="false" customHeight="false" outlineLevel="0" collapsed="false">
      <c r="A1931" s="14" t="n">
        <f aca="false">A1930+0.001</f>
        <v>1.9289999999999</v>
      </c>
      <c r="B1931" s="14" t="n">
        <f aca="false">(SIN(0.5*'Parche Rectangular'!$C$9*'Parche Rectangular'!$C$12*COS(A1931))/COS(A1931))^2</f>
        <v>0.864734367971381</v>
      </c>
      <c r="C1931" s="14" t="n">
        <f aca="false">BESSELJ('Parche Rectangular'!$C$9*'Parche Rectangular'!$C$16*SIN(A1931),0)</f>
        <v>0.582792579258162</v>
      </c>
      <c r="D1931" s="14" t="n">
        <f aca="false">SIN(A1931)^3</f>
        <v>0.821414672397907</v>
      </c>
      <c r="E1931" s="14" t="n">
        <f aca="false">Tabla14[[#This Row],[( sin(0.5*k0*W*cos θ)/cos θ )²]]*Tabla14[[#This Row],[J0(k0*L*sin θ)]]*Tabla14[[#This Row],[sin³ θ]]</f>
        <v>0.413960772994982</v>
      </c>
    </row>
    <row r="1932" customFormat="false" ht="15" hidden="false" customHeight="false" outlineLevel="0" collapsed="false">
      <c r="A1932" s="14" t="n">
        <f aca="false">A1931+0.001</f>
        <v>1.9299999999999</v>
      </c>
      <c r="B1932" s="14" t="n">
        <f aca="false">(SIN(0.5*'Parche Rectangular'!$C$9*'Parche Rectangular'!$C$12*COS(A1932))/COS(A1932))^2</f>
        <v>0.864563090274515</v>
      </c>
      <c r="C1932" s="14" t="n">
        <f aca="false">BESSELJ('Parche Rectangular'!$C$9*'Parche Rectangular'!$C$16*SIN(A1932),0)</f>
        <v>0.58306814370619</v>
      </c>
      <c r="D1932" s="14" t="n">
        <f aca="false">SIN(A1932)^3</f>
        <v>0.820491288507807</v>
      </c>
      <c r="E1932" s="14" t="n">
        <f aca="false">Tabla14[[#This Row],[( sin(0.5*k0*W*cos θ)/cos θ )²]]*Tabla14[[#This Row],[J0(k0*L*sin θ)]]*Tabla14[[#This Row],[sin³ θ]]</f>
        <v>0.413608998995734</v>
      </c>
    </row>
    <row r="1933" customFormat="false" ht="15" hidden="false" customHeight="false" outlineLevel="0" collapsed="false">
      <c r="A1933" s="14" t="n">
        <f aca="false">A1932+0.001</f>
        <v>1.9309999999999</v>
      </c>
      <c r="B1933" s="14" t="n">
        <f aca="false">(SIN(0.5*'Parche Rectangular'!$C$9*'Parche Rectangular'!$C$12*COS(A1933))/COS(A1933))^2</f>
        <v>0.864391447493771</v>
      </c>
      <c r="C1933" s="14" t="n">
        <f aca="false">BESSELJ('Parche Rectangular'!$C$9*'Parche Rectangular'!$C$16*SIN(A1933),0)</f>
        <v>0.583344392253847</v>
      </c>
      <c r="D1933" s="14" t="n">
        <f aca="false">SIN(A1933)^3</f>
        <v>0.819566137259283</v>
      </c>
      <c r="E1933" s="14" t="n">
        <f aca="false">Tabla14[[#This Row],[( sin(0.5*k0*W*cos θ)/cos θ )²]]*Tabla14[[#This Row],[J0(k0*L*sin θ)]]*Tabla14[[#This Row],[sin³ θ]]</f>
        <v>0.413256310919462</v>
      </c>
    </row>
    <row r="1934" customFormat="false" ht="15" hidden="false" customHeight="false" outlineLevel="0" collapsed="false">
      <c r="A1934" s="14" t="n">
        <f aca="false">A1933+0.001</f>
        <v>1.9319999999999</v>
      </c>
      <c r="B1934" s="14" t="n">
        <f aca="false">(SIN(0.5*'Parche Rectangular'!$C$9*'Parche Rectangular'!$C$12*COS(A1934))/COS(A1934))^2</f>
        <v>0.864219440498692</v>
      </c>
      <c r="C1934" s="14" t="n">
        <f aca="false">BESSELJ('Parche Rectangular'!$C$9*'Parche Rectangular'!$C$16*SIN(A1934),0)</f>
        <v>0.583621324165931</v>
      </c>
      <c r="D1934" s="14" t="n">
        <f aca="false">SIN(A1934)^3</f>
        <v>0.818639224866708</v>
      </c>
      <c r="E1934" s="14" t="n">
        <f aca="false">Tabla14[[#This Row],[( sin(0.5*k0*W*cos θ)/cos θ )²]]*Tabla14[[#This Row],[J0(k0*L*sin θ)]]*Tabla14[[#This Row],[sin³ θ]]</f>
        <v>0.412902709736225</v>
      </c>
    </row>
    <row r="1935" customFormat="false" ht="15" hidden="false" customHeight="false" outlineLevel="0" collapsed="false">
      <c r="A1935" s="14" t="n">
        <f aca="false">A1934+0.001</f>
        <v>1.9329999999999</v>
      </c>
      <c r="B1935" s="14" t="n">
        <f aca="false">(SIN(0.5*'Parche Rectangular'!$C$9*'Parche Rectangular'!$C$12*COS(A1935))/COS(A1935))^2</f>
        <v>0.86404707016033</v>
      </c>
      <c r="C1935" s="14" t="n">
        <f aca="false">BESSELJ('Parche Rectangular'!$C$9*'Parche Rectangular'!$C$16*SIN(A1935),0)</f>
        <v>0.583898938704786</v>
      </c>
      <c r="D1935" s="14" t="n">
        <f aca="false">SIN(A1935)^3</f>
        <v>0.817710557554695</v>
      </c>
      <c r="E1935" s="14" t="n">
        <f aca="false">Tabla14[[#This Row],[( sin(0.5*k0*W*cos θ)/cos θ )²]]*Tabla14[[#This Row],[J0(k0*L*sin θ)]]*Tabla14[[#This Row],[sin³ θ]]</f>
        <v>0.412548196423567</v>
      </c>
    </row>
    <row r="1936" customFormat="false" ht="15" hidden="false" customHeight="false" outlineLevel="0" collapsed="false">
      <c r="A1936" s="14" t="n">
        <f aca="false">A1935+0.001</f>
        <v>1.9339999999999</v>
      </c>
      <c r="B1936" s="14" t="n">
        <f aca="false">(SIN(0.5*'Parche Rectangular'!$C$9*'Parche Rectangular'!$C$12*COS(A1936))/COS(A1936))^2</f>
        <v>0.863874337351235</v>
      </c>
      <c r="C1936" s="14" t="n">
        <f aca="false">BESSELJ('Parche Rectangular'!$C$9*'Parche Rectangular'!$C$16*SIN(A1936),0)</f>
        <v>0.584177235130299</v>
      </c>
      <c r="D1936" s="14" t="n">
        <f aca="false">SIN(A1936)^3</f>
        <v>0.816780141558035</v>
      </c>
      <c r="E1936" s="14" t="n">
        <f aca="false">Tabla14[[#This Row],[( sin(0.5*k0*W*cos θ)/cos θ )²]]*Tabla14[[#This Row],[J0(k0*L*sin θ)]]*Tabla14[[#This Row],[sin³ θ]]</f>
        <v>0.412192771966543</v>
      </c>
    </row>
    <row r="1937" customFormat="false" ht="15" hidden="false" customHeight="false" outlineLevel="0" collapsed="false">
      <c r="A1937" s="14" t="n">
        <f aca="false">A1936+0.001</f>
        <v>1.9349999999999</v>
      </c>
      <c r="B1937" s="14" t="n">
        <f aca="false">(SIN(0.5*'Parche Rectangular'!$C$9*'Parche Rectangular'!$C$12*COS(A1937))/COS(A1937))^2</f>
        <v>0.863701242945455</v>
      </c>
      <c r="C1937" s="14" t="n">
        <f aca="false">BESSELJ('Parche Rectangular'!$C$9*'Parche Rectangular'!$C$16*SIN(A1937),0)</f>
        <v>0.5844562126999</v>
      </c>
      <c r="D1937" s="14" t="n">
        <f aca="false">SIN(A1937)^3</f>
        <v>0.815847983121649</v>
      </c>
      <c r="E1937" s="14" t="n">
        <f aca="false">Tabla14[[#This Row],[( sin(0.5*k0*W*cos θ)/cos θ )²]]*Tabla14[[#This Row],[J0(k0*L*sin θ)]]*Tabla14[[#This Row],[sin³ θ]]</f>
        <v>0.411836437357741</v>
      </c>
    </row>
    <row r="1938" customFormat="false" ht="15" hidden="false" customHeight="false" outlineLevel="0" collapsed="false">
      <c r="A1938" s="14" t="n">
        <f aca="false">A1937+0.001</f>
        <v>1.9359999999999</v>
      </c>
      <c r="B1938" s="14" t="n">
        <f aca="false">(SIN(0.5*'Parche Rectangular'!$C$9*'Parche Rectangular'!$C$12*COS(A1938))/COS(A1938))^2</f>
        <v>0.863527787818521</v>
      </c>
      <c r="C1938" s="14" t="n">
        <f aca="false">BESSELJ('Parche Rectangular'!$C$9*'Parche Rectangular'!$C$16*SIN(A1938),0)</f>
        <v>0.584735870668557</v>
      </c>
      <c r="D1938" s="14" t="n">
        <f aca="false">SIN(A1938)^3</f>
        <v>0.814914088500528</v>
      </c>
      <c r="E1938" s="14" t="n">
        <f aca="false">Tabla14[[#This Row],[( sin(0.5*k0*W*cos θ)/cos θ )²]]*Tabla14[[#This Row],[J0(k0*L*sin θ)]]*Tabla14[[#This Row],[sin³ θ]]</f>
        <v>0.411479193597301</v>
      </c>
    </row>
    <row r="1939" customFormat="false" ht="15" hidden="false" customHeight="false" outlineLevel="0" collapsed="false">
      <c r="A1939" s="14" t="n">
        <f aca="false">A1938+0.001</f>
        <v>1.9369999999999</v>
      </c>
      <c r="B1939" s="14" t="n">
        <f aca="false">(SIN(0.5*'Parche Rectangular'!$C$9*'Parche Rectangular'!$C$12*COS(A1939))/COS(A1939))^2</f>
        <v>0.863353972847447</v>
      </c>
      <c r="C1939" s="14" t="n">
        <f aca="false">BESSELJ('Parche Rectangular'!$C$9*'Parche Rectangular'!$C$16*SIN(A1939),0)</f>
        <v>0.585016208288772</v>
      </c>
      <c r="D1939" s="14" t="n">
        <f aca="false">SIN(A1939)^3</f>
        <v>0.813978463959687</v>
      </c>
      <c r="E1939" s="14" t="n">
        <f aca="false">Tabla14[[#This Row],[( sin(0.5*k0*W*cos θ)/cos θ )²]]*Tabla14[[#This Row],[J0(k0*L*sin θ)]]*Tabla14[[#This Row],[sin³ θ]]</f>
        <v>0.411121041692943</v>
      </c>
    </row>
    <row r="1940" customFormat="false" ht="15" hidden="false" customHeight="false" outlineLevel="0" collapsed="false">
      <c r="A1940" s="14" t="n">
        <f aca="false">A1939+0.001</f>
        <v>1.9379999999999</v>
      </c>
      <c r="B1940" s="14" t="n">
        <f aca="false">(SIN(0.5*'Parche Rectangular'!$C$9*'Parche Rectangular'!$C$12*COS(A1940))/COS(A1940))^2</f>
        <v>0.863179798910721</v>
      </c>
      <c r="C1940" s="14" t="n">
        <f aca="false">BESSELJ('Parche Rectangular'!$C$9*'Parche Rectangular'!$C$16*SIN(A1940),0)</f>
        <v>0.585297224810583</v>
      </c>
      <c r="D1940" s="14" t="n">
        <f aca="false">SIN(A1940)^3</f>
        <v>0.813041115774101</v>
      </c>
      <c r="E1940" s="14" t="n">
        <f aca="false">Tabla14[[#This Row],[( sin(0.5*k0*W*cos θ)/cos θ )²]]*Tabla14[[#This Row],[J0(k0*L*sin θ)]]*Tabla14[[#This Row],[sin³ θ]]</f>
        <v>0.410761982659985</v>
      </c>
    </row>
    <row r="1941" customFormat="false" ht="15" hidden="false" customHeight="false" outlineLevel="0" collapsed="false">
      <c r="A1941" s="14" t="n">
        <f aca="false">A1940+0.001</f>
        <v>1.9389999999999</v>
      </c>
      <c r="B1941" s="14" t="n">
        <f aca="false">(SIN(0.5*'Parche Rectangular'!$C$9*'Parche Rectangular'!$C$12*COS(A1941))/COS(A1941))^2</f>
        <v>0.863005266888299</v>
      </c>
      <c r="C1941" s="14" t="n">
        <f aca="false">BESSELJ('Parche Rectangular'!$C$9*'Parche Rectangular'!$C$16*SIN(A1941),0)</f>
        <v>0.585578919481558</v>
      </c>
      <c r="D1941" s="14" t="n">
        <f aca="false">SIN(A1941)^3</f>
        <v>0.812102050228659</v>
      </c>
      <c r="E1941" s="14" t="n">
        <f aca="false">Tabla14[[#This Row],[( sin(0.5*k0*W*cos θ)/cos θ )²]]*Tabla14[[#This Row],[J0(k0*L*sin θ)]]*Tabla14[[#This Row],[sin³ θ]]</f>
        <v>0.410402017521363</v>
      </c>
    </row>
    <row r="1942" customFormat="false" ht="15" hidden="false" customHeight="false" outlineLevel="0" collapsed="false">
      <c r="A1942" s="14" t="n">
        <f aca="false">A1941+0.001</f>
        <v>1.9399999999999</v>
      </c>
      <c r="B1942" s="14" t="n">
        <f aca="false">(SIN(0.5*'Parche Rectangular'!$C$9*'Parche Rectangular'!$C$12*COS(A1942))/COS(A1942))^2</f>
        <v>0.862830377661597</v>
      </c>
      <c r="C1942" s="14" t="n">
        <f aca="false">BESSELJ('Parche Rectangular'!$C$9*'Parche Rectangular'!$C$16*SIN(A1942),0)</f>
        <v>0.585861291546791</v>
      </c>
      <c r="D1942" s="14" t="n">
        <f aca="false">SIN(A1942)^3</f>
        <v>0.811161273618105</v>
      </c>
      <c r="E1942" s="14" t="n">
        <f aca="false">Tabla14[[#This Row],[( sin(0.5*k0*W*cos θ)/cos θ )²]]*Tabla14[[#This Row],[J0(k0*L*sin θ)]]*Tabla14[[#This Row],[sin³ θ]]</f>
        <v>0.410041147307659</v>
      </c>
    </row>
    <row r="1943" customFormat="false" ht="15" hidden="false" customHeight="false" outlineLevel="0" collapsed="false">
      <c r="A1943" s="14" t="n">
        <f aca="false">A1942+0.001</f>
        <v>1.9409999999999</v>
      </c>
      <c r="B1943" s="14" t="n">
        <f aca="false">(SIN(0.5*'Parche Rectangular'!$C$9*'Parche Rectangular'!$C$12*COS(A1943))/COS(A1943))^2</f>
        <v>0.862655132113485</v>
      </c>
      <c r="C1943" s="14" t="n">
        <f aca="false">BESSELJ('Parche Rectangular'!$C$9*'Parche Rectangular'!$C$16*SIN(A1943),0)</f>
        <v>0.586144340248907</v>
      </c>
      <c r="D1943" s="14" t="n">
        <f aca="false">SIN(A1943)^3</f>
        <v>0.810218792246985</v>
      </c>
      <c r="E1943" s="14" t="n">
        <f aca="false">Tabla14[[#This Row],[( sin(0.5*k0*W*cos θ)/cos θ )²]]*Tabla14[[#This Row],[J0(k0*L*sin θ)]]*Tabla14[[#This Row],[sin³ θ]]</f>
        <v>0.409679373057118</v>
      </c>
    </row>
    <row r="1944" customFormat="false" ht="15" hidden="false" customHeight="false" outlineLevel="0" collapsed="false">
      <c r="A1944" s="14" t="n">
        <f aca="false">A1943+0.001</f>
        <v>1.9419999999999</v>
      </c>
      <c r="B1944" s="14" t="n">
        <f aca="false">(SIN(0.5*'Parche Rectangular'!$C$9*'Parche Rectangular'!$C$12*COS(A1944))/COS(A1944))^2</f>
        <v>0.862479531128281</v>
      </c>
      <c r="C1944" s="14" t="n">
        <f aca="false">BESSELJ('Parche Rectangular'!$C$9*'Parche Rectangular'!$C$16*SIN(A1944),0)</f>
        <v>0.586428064828048</v>
      </c>
      <c r="D1944" s="14" t="n">
        <f aca="false">SIN(A1944)^3</f>
        <v>0.809274612429591</v>
      </c>
      <c r="E1944" s="14" t="n">
        <f aca="false">Tabla14[[#This Row],[( sin(0.5*k0*W*cos θ)/cos θ )²]]*Tabla14[[#This Row],[J0(k0*L*sin θ)]]*Tabla14[[#This Row],[sin³ θ]]</f>
        <v>0.409316695815672</v>
      </c>
    </row>
    <row r="1945" customFormat="false" ht="15" hidden="false" customHeight="false" outlineLevel="0" collapsed="false">
      <c r="A1945" s="14" t="n">
        <f aca="false">A1944+0.001</f>
        <v>1.9429999999999</v>
      </c>
      <c r="B1945" s="14" t="n">
        <f aca="false">(SIN(0.5*'Parche Rectangular'!$C$9*'Parche Rectangular'!$C$12*COS(A1945))/COS(A1945))^2</f>
        <v>0.862303575591744</v>
      </c>
      <c r="C1945" s="14" t="n">
        <f aca="false">BESSELJ('Parche Rectangular'!$C$9*'Parche Rectangular'!$C$16*SIN(A1945),0)</f>
        <v>0.586712464521881</v>
      </c>
      <c r="D1945" s="14" t="n">
        <f aca="false">SIN(A1945)^3</f>
        <v>0.80832874048991</v>
      </c>
      <c r="E1945" s="14" t="n">
        <f aca="false">Tabla14[[#This Row],[( sin(0.5*k0*W*cos θ)/cos θ )²]]*Tabla14[[#This Row],[J0(k0*L*sin θ)]]*Tabla14[[#This Row],[sin³ θ]]</f>
        <v>0.408953116636957</v>
      </c>
    </row>
    <row r="1946" customFormat="false" ht="15" hidden="false" customHeight="false" outlineLevel="0" collapsed="false">
      <c r="A1946" s="14" t="n">
        <f aca="false">A1945+0.001</f>
        <v>1.9439999999999</v>
      </c>
      <c r="B1946" s="14" t="n">
        <f aca="false">(SIN(0.5*'Parche Rectangular'!$C$9*'Parche Rectangular'!$C$12*COS(A1946))/COS(A1946))^2</f>
        <v>0.862127266391069</v>
      </c>
      <c r="C1946" s="14" t="n">
        <f aca="false">BESSELJ('Parche Rectangular'!$C$9*'Parche Rectangular'!$C$16*SIN(A1946),0)</f>
        <v>0.58699753856559</v>
      </c>
      <c r="D1946" s="14" t="n">
        <f aca="false">SIN(A1946)^3</f>
        <v>0.807381182761565</v>
      </c>
      <c r="E1946" s="14" t="n">
        <f aca="false">Tabla14[[#This Row],[( sin(0.5*k0*W*cos θ)/cos θ )²]]*Tabla14[[#This Row],[J0(k0*L*sin θ)]]*Tabla14[[#This Row],[sin³ θ]]</f>
        <v>0.408588636582342</v>
      </c>
    </row>
    <row r="1947" customFormat="false" ht="15" hidden="false" customHeight="false" outlineLevel="0" collapsed="false">
      <c r="A1947" s="14" t="n">
        <f aca="false">A1946+0.001</f>
        <v>1.9449999999999</v>
      </c>
      <c r="B1947" s="14" t="n">
        <f aca="false">(SIN(0.5*'Parche Rectangular'!$C$9*'Parche Rectangular'!$C$12*COS(A1947))/COS(A1947))^2</f>
        <v>0.861950604414874</v>
      </c>
      <c r="C1947" s="14" t="n">
        <f aca="false">BESSELJ('Parche Rectangular'!$C$9*'Parche Rectangular'!$C$16*SIN(A1947),0)</f>
        <v>0.587283286191875</v>
      </c>
      <c r="D1947" s="14" t="n">
        <f aca="false">SIN(A1947)^3</f>
        <v>0.806431945587761</v>
      </c>
      <c r="E1947" s="14" t="n">
        <f aca="false">Tabla14[[#This Row],[( sin(0.5*k0*W*cos θ)/cos θ )²]]*Tabla14[[#This Row],[J0(k0*L*sin θ)]]*Tabla14[[#This Row],[sin³ θ]]</f>
        <v>0.408223256720942</v>
      </c>
    </row>
    <row r="1948" customFormat="false" ht="15" hidden="false" customHeight="false" outlineLevel="0" collapsed="false">
      <c r="A1948" s="14" t="n">
        <f aca="false">A1947+0.001</f>
        <v>1.9459999999999</v>
      </c>
      <c r="B1948" s="14" t="n">
        <f aca="false">(SIN(0.5*'Parche Rectangular'!$C$9*'Parche Rectangular'!$C$12*COS(A1948))/COS(A1948))^2</f>
        <v>0.861773590553202</v>
      </c>
      <c r="C1948" s="14" t="n">
        <f aca="false">BESSELJ('Parche Rectangular'!$C$9*'Parche Rectangular'!$C$16*SIN(A1948),0)</f>
        <v>0.587569706630947</v>
      </c>
      <c r="D1948" s="14" t="n">
        <f aca="false">SIN(A1948)^3</f>
        <v>0.805481035321234</v>
      </c>
      <c r="E1948" s="14" t="n">
        <f aca="false">Tabla14[[#This Row],[( sin(0.5*k0*W*cos θ)/cos θ )²]]*Tabla14[[#This Row],[J0(k0*L*sin θ)]]*Tabla14[[#This Row],[sin³ θ]]</f>
        <v>0.407856978129644</v>
      </c>
    </row>
    <row r="1949" customFormat="false" ht="15" hidden="false" customHeight="false" outlineLevel="0" collapsed="false">
      <c r="A1949" s="14" t="n">
        <f aca="false">A1948+0.001</f>
        <v>1.9469999999999</v>
      </c>
      <c r="B1949" s="14" t="n">
        <f aca="false">(SIN(0.5*'Parche Rectangular'!$C$9*'Parche Rectangular'!$C$12*COS(A1949))/COS(A1949))^2</f>
        <v>0.86159622569751</v>
      </c>
      <c r="C1949" s="14" t="n">
        <f aca="false">BESSELJ('Parche Rectangular'!$C$9*'Parche Rectangular'!$C$16*SIN(A1949),0)</f>
        <v>0.58785679911053</v>
      </c>
      <c r="D1949" s="14" t="n">
        <f aca="false">SIN(A1949)^3</f>
        <v>0.804528458324189</v>
      </c>
      <c r="E1949" s="14" t="n">
        <f aca="false">Tabla14[[#This Row],[( sin(0.5*k0*W*cos θ)/cos θ )²]]*Tabla14[[#This Row],[J0(k0*L*sin θ)]]*Tabla14[[#This Row],[sin³ θ]]</f>
        <v>0.407489801893124</v>
      </c>
    </row>
    <row r="1950" customFormat="false" ht="15" hidden="false" customHeight="false" outlineLevel="0" collapsed="false">
      <c r="A1950" s="14" t="n">
        <f aca="false">A1949+0.001</f>
        <v>1.9479999999999</v>
      </c>
      <c r="B1950" s="14" t="n">
        <f aca="false">(SIN(0.5*'Parche Rectangular'!$C$9*'Parche Rectangular'!$C$12*COS(A1950))/COS(A1950))^2</f>
        <v>0.861418510740661</v>
      </c>
      <c r="C1950" s="14" t="n">
        <f aca="false">BESSELJ('Parche Rectangular'!$C$9*'Parche Rectangular'!$C$16*SIN(A1950),0)</f>
        <v>0.588144562855854</v>
      </c>
      <c r="D1950" s="14" t="n">
        <f aca="false">SIN(A1950)^3</f>
        <v>0.803574220968253</v>
      </c>
      <c r="E1950" s="14" t="n">
        <f aca="false">Tabla14[[#This Row],[( sin(0.5*k0*W*cos θ)/cos θ )²]]*Tabla14[[#This Row],[J0(k0*L*sin θ)]]*Tabla14[[#This Row],[sin³ θ]]</f>
        <v>0.407121729103873</v>
      </c>
    </row>
    <row r="1951" customFormat="false" ht="15" hidden="false" customHeight="false" outlineLevel="0" collapsed="false">
      <c r="A1951" s="14" t="n">
        <f aca="false">A1950+0.001</f>
        <v>1.9489999999999</v>
      </c>
      <c r="B1951" s="14" t="n">
        <f aca="false">(SIN(0.5*'Parche Rectangular'!$C$9*'Parche Rectangular'!$C$12*COS(A1951))/COS(A1951))^2</f>
        <v>0.861240446576919</v>
      </c>
      <c r="C1951" s="14" t="n">
        <f aca="false">BESSELJ('Parche Rectangular'!$C$9*'Parche Rectangular'!$C$16*SIN(A1951),0)</f>
        <v>0.588432997089657</v>
      </c>
      <c r="D1951" s="14" t="n">
        <f aca="false">SIN(A1951)^3</f>
        <v>0.802618329634414</v>
      </c>
      <c r="E1951" s="14" t="n">
        <f aca="false">Tabla14[[#This Row],[( sin(0.5*k0*W*cos θ)/cos θ )²]]*Tabla14[[#This Row],[J0(k0*L*sin θ)]]*Tabla14[[#This Row],[sin³ θ]]</f>
        <v>0.406752760862212</v>
      </c>
    </row>
    <row r="1952" customFormat="false" ht="15" hidden="false" customHeight="false" outlineLevel="0" collapsed="false">
      <c r="A1952" s="14" t="n">
        <f aca="false">A1951+0.001</f>
        <v>1.9499999999999</v>
      </c>
      <c r="B1952" s="14" t="n">
        <f aca="false">(SIN(0.5*'Parche Rectangular'!$C$9*'Parche Rectangular'!$C$12*COS(A1952))/COS(A1952))^2</f>
        <v>0.861062034101942</v>
      </c>
      <c r="C1952" s="14" t="n">
        <f aca="false">BESSELJ('Parche Rectangular'!$C$9*'Parche Rectangular'!$C$16*SIN(A1952),0)</f>
        <v>0.588722101032177</v>
      </c>
      <c r="D1952" s="14" t="n">
        <f aca="false">SIN(A1952)^3</f>
        <v>0.801660790712966</v>
      </c>
      <c r="E1952" s="14" t="n">
        <f aca="false">Tabla14[[#This Row],[( sin(0.5*k0*W*cos θ)/cos θ )²]]*Tabla14[[#This Row],[J0(k0*L*sin θ)]]*Tabla14[[#This Row],[sin³ θ]]</f>
        <v>0.406382898276314</v>
      </c>
    </row>
    <row r="1953" customFormat="false" ht="15" hidden="false" customHeight="false" outlineLevel="0" collapsed="false">
      <c r="A1953" s="14" t="n">
        <f aca="false">A1952+0.001</f>
        <v>1.9509999999999</v>
      </c>
      <c r="B1953" s="14" t="n">
        <f aca="false">(SIN(0.5*'Parche Rectangular'!$C$9*'Parche Rectangular'!$C$12*COS(A1953))/COS(A1953))^2</f>
        <v>0.860883274212778</v>
      </c>
      <c r="C1953" s="14" t="n">
        <f aca="false">BESSELJ('Parche Rectangular'!$C$9*'Parche Rectangular'!$C$16*SIN(A1953),0)</f>
        <v>0.589011873901156</v>
      </c>
      <c r="D1953" s="14" t="n">
        <f aca="false">SIN(A1953)^3</f>
        <v>0.800701610603459</v>
      </c>
      <c r="E1953" s="14" t="n">
        <f aca="false">Tabla14[[#This Row],[( sin(0.5*k0*W*cos θ)/cos θ )²]]*Tabla14[[#This Row],[J0(k0*L*sin θ)]]*Tabla14[[#This Row],[sin³ θ]]</f>
        <v>0.406012142462227</v>
      </c>
    </row>
    <row r="1954" customFormat="false" ht="15" hidden="false" customHeight="false" outlineLevel="0" collapsed="false">
      <c r="A1954" s="14" t="n">
        <f aca="false">A1953+0.001</f>
        <v>1.9519999999999</v>
      </c>
      <c r="B1954" s="14" t="n">
        <f aca="false">(SIN(0.5*'Parche Rectangular'!$C$9*'Parche Rectangular'!$C$12*COS(A1954))/COS(A1954))^2</f>
        <v>0.860704167807854</v>
      </c>
      <c r="C1954" s="14" t="n">
        <f aca="false">BESSELJ('Parche Rectangular'!$C$9*'Parche Rectangular'!$C$16*SIN(A1954),0)</f>
        <v>0.589302314911831</v>
      </c>
      <c r="D1954" s="14" t="n">
        <f aca="false">SIN(A1954)^3</f>
        <v>0.799740795714637</v>
      </c>
      <c r="E1954" s="14" t="n">
        <f aca="false">Tabla14[[#This Row],[( sin(0.5*k0*W*cos θ)/cos θ )²]]*Tabla14[[#This Row],[J0(k0*L*sin θ)]]*Tabla14[[#This Row],[sin³ θ]]</f>
        <v>0.405640494543888</v>
      </c>
    </row>
    <row r="1955" customFormat="false" ht="15" hidden="false" customHeight="false" outlineLevel="0" collapsed="false">
      <c r="A1955" s="14" t="n">
        <f aca="false">A1954+0.001</f>
        <v>1.9529999999999</v>
      </c>
      <c r="B1955" s="14" t="n">
        <f aca="false">(SIN(0.5*'Parche Rectangular'!$C$9*'Parche Rectangular'!$C$12*COS(A1955))/COS(A1955))^2</f>
        <v>0.86052471578697</v>
      </c>
      <c r="C1955" s="14" t="n">
        <f aca="false">BESSELJ('Parche Rectangular'!$C$9*'Parche Rectangular'!$C$16*SIN(A1955),0)</f>
        <v>0.589593423276936</v>
      </c>
      <c r="D1955" s="14" t="n">
        <f aca="false">SIN(A1955)^3</f>
        <v>0.798778352464385</v>
      </c>
      <c r="E1955" s="14" t="n">
        <f aca="false">Tabla14[[#This Row],[( sin(0.5*k0*W*cos θ)/cos θ )²]]*Tabla14[[#This Row],[J0(k0*L*sin θ)]]*Tabla14[[#This Row],[sin³ θ]]</f>
        <v>0.405267955653151</v>
      </c>
    </row>
    <row r="1956" customFormat="false" ht="15" hidden="false" customHeight="false" outlineLevel="0" collapsed="false">
      <c r="A1956" s="14" t="n">
        <f aca="false">A1955+0.001</f>
        <v>1.9539999999999</v>
      </c>
      <c r="B1956" s="14" t="n">
        <f aca="false">(SIN(0.5*'Parche Rectangular'!$C$9*'Parche Rectangular'!$C$12*COS(A1956))/COS(A1956))^2</f>
        <v>0.860344919051294</v>
      </c>
      <c r="C1956" s="14" t="n">
        <f aca="false">BESSELJ('Parche Rectangular'!$C$9*'Parche Rectangular'!$C$16*SIN(A1956),0)</f>
        <v>0.589885198206697</v>
      </c>
      <c r="D1956" s="14" t="n">
        <f aca="false">SIN(A1956)^3</f>
        <v>0.797814287279677</v>
      </c>
      <c r="E1956" s="14" t="n">
        <f aca="false">Tabla14[[#This Row],[( sin(0.5*k0*W*cos θ)/cos θ )²]]*Tabla14[[#This Row],[J0(k0*L*sin θ)]]*Tabla14[[#This Row],[sin³ θ]]</f>
        <v>0.404894526929796</v>
      </c>
    </row>
    <row r="1957" customFormat="false" ht="15" hidden="false" customHeight="false" outlineLevel="0" collapsed="false">
      <c r="A1957" s="14" t="n">
        <f aca="false">A1956+0.001</f>
        <v>1.9549999999999</v>
      </c>
      <c r="B1957" s="14" t="n">
        <f aca="false">(SIN(0.5*'Parche Rectangular'!$C$9*'Parche Rectangular'!$C$12*COS(A1957))/COS(A1957))^2</f>
        <v>0.860164778503357</v>
      </c>
      <c r="C1957" s="14" t="n">
        <f aca="false">BESSELJ('Parche Rectangular'!$C$9*'Parche Rectangular'!$C$16*SIN(A1957),0)</f>
        <v>0.590177638908832</v>
      </c>
      <c r="D1957" s="14" t="n">
        <f aca="false">SIN(A1957)^3</f>
        <v>0.796848606596516</v>
      </c>
      <c r="E1957" s="14" t="n">
        <f aca="false">Tabla14[[#This Row],[( sin(0.5*k0*W*cos θ)/cos θ )²]]*Tabla14[[#This Row],[J0(k0*L*sin θ)]]*Tabla14[[#This Row],[sin³ θ]]</f>
        <v>0.404520209521559</v>
      </c>
    </row>
    <row r="1958" customFormat="false" ht="15" hidden="false" customHeight="false" outlineLevel="0" collapsed="false">
      <c r="A1958" s="14" t="n">
        <f aca="false">A1957+0.001</f>
        <v>1.9559999999999</v>
      </c>
      <c r="B1958" s="14" t="n">
        <f aca="false">(SIN(0.5*'Parche Rectangular'!$C$9*'Parche Rectangular'!$C$12*COS(A1958))/COS(A1958))^2</f>
        <v>0.859984295047042</v>
      </c>
      <c r="C1958" s="14" t="n">
        <f aca="false">BESSELJ('Parche Rectangular'!$C$9*'Parche Rectangular'!$C$16*SIN(A1958),0)</f>
        <v>0.590470744588546</v>
      </c>
      <c r="D1958" s="14" t="n">
        <f aca="false">SIN(A1958)^3</f>
        <v>0.795881316859878</v>
      </c>
      <c r="E1958" s="14" t="n">
        <f aca="false">Tabla14[[#This Row],[( sin(0.5*k0*W*cos θ)/cos θ )²]]*Tabla14[[#This Row],[J0(k0*L*sin θ)]]*Tabla14[[#This Row],[sin³ θ]]</f>
        <v>0.404145004584147</v>
      </c>
    </row>
    <row r="1959" customFormat="false" ht="15" hidden="false" customHeight="false" outlineLevel="0" collapsed="false">
      <c r="A1959" s="14" t="n">
        <f aca="false">A1958+0.001</f>
        <v>1.9569999999999</v>
      </c>
      <c r="B1959" s="14" t="n">
        <f aca="false">(SIN(0.5*'Parche Rectangular'!$C$9*'Parche Rectangular'!$C$12*COS(A1959))/COS(A1959))^2</f>
        <v>0.859803469587578</v>
      </c>
      <c r="C1959" s="14" t="n">
        <f aca="false">BESSELJ('Parche Rectangular'!$C$9*'Parche Rectangular'!$C$16*SIN(A1959),0)</f>
        <v>0.59076451444853</v>
      </c>
      <c r="D1959" s="14" t="n">
        <f aca="false">SIN(A1959)^3</f>
        <v>0.794912424523659</v>
      </c>
      <c r="E1959" s="14" t="n">
        <f aca="false">Tabla14[[#This Row],[( sin(0.5*k0*W*cos θ)/cos θ )²]]*Tabla14[[#This Row],[J0(k0*L*sin θ)]]*Tabla14[[#This Row],[sin³ θ]]</f>
        <v>0.403768913281254</v>
      </c>
    </row>
    <row r="1960" customFormat="false" ht="15" hidden="false" customHeight="false" outlineLevel="0" collapsed="false">
      <c r="A1960" s="14" t="n">
        <f aca="false">A1959+0.001</f>
        <v>1.9579999999999</v>
      </c>
      <c r="B1960" s="14" t="n">
        <f aca="false">(SIN(0.5*'Parche Rectangular'!$C$9*'Parche Rectangular'!$C$12*COS(A1960))/COS(A1960))^2</f>
        <v>0.859622303031537</v>
      </c>
      <c r="C1960" s="14" t="n">
        <f aca="false">BESSELJ('Parche Rectangular'!$C$9*'Parche Rectangular'!$C$16*SIN(A1960),0)</f>
        <v>0.591058947688959</v>
      </c>
      <c r="D1960" s="14" t="n">
        <f aca="false">SIN(A1960)^3</f>
        <v>0.793941936050619</v>
      </c>
      <c r="E1960" s="14" t="n">
        <f aca="false">Tabla14[[#This Row],[( sin(0.5*k0*W*cos θ)/cos θ )²]]*Tabla14[[#This Row],[J0(k0*L*sin θ)]]*Tabla14[[#This Row],[sin³ θ]]</f>
        <v>0.403391936784584</v>
      </c>
    </row>
    <row r="1961" customFormat="false" ht="15" hidden="false" customHeight="false" outlineLevel="0" collapsed="false">
      <c r="A1961" s="14" t="n">
        <f aca="false">A1960+0.001</f>
        <v>1.9589999999999</v>
      </c>
      <c r="B1961" s="14" t="n">
        <f aca="false">(SIN(0.5*'Parche Rectangular'!$C$9*'Parche Rectangular'!$C$12*COS(A1961))/COS(A1961))^2</f>
        <v>0.859440796286824</v>
      </c>
      <c r="C1961" s="14" t="n">
        <f aca="false">BESSELJ('Parche Rectangular'!$C$9*'Parche Rectangular'!$C$16*SIN(A1961),0)</f>
        <v>0.591354043507487</v>
      </c>
      <c r="D1961" s="14" t="n">
        <f aca="false">SIN(A1961)^3</f>
        <v>0.792969857912324</v>
      </c>
      <c r="E1961" s="14" t="n">
        <f aca="false">Tabla14[[#This Row],[( sin(0.5*k0*W*cos θ)/cos θ )²]]*Tabla14[[#This Row],[J0(k0*L*sin θ)]]*Tabla14[[#This Row],[sin³ θ]]</f>
        <v>0.40301407627387</v>
      </c>
    </row>
    <row r="1962" customFormat="false" ht="15" hidden="false" customHeight="false" outlineLevel="0" collapsed="false">
      <c r="A1962" s="14" t="n">
        <f aca="false">A1961+0.001</f>
        <v>1.95999999999989</v>
      </c>
      <c r="B1962" s="14" t="n">
        <f aca="false">(SIN(0.5*'Parche Rectangular'!$C$9*'Parche Rectangular'!$C$12*COS(A1962))/COS(A1962))^2</f>
        <v>0.85925895026267</v>
      </c>
      <c r="C1962" s="14" t="n">
        <f aca="false">BESSELJ('Parche Rectangular'!$C$9*'Parche Rectangular'!$C$16*SIN(A1962),0)</f>
        <v>0.591649801099246</v>
      </c>
      <c r="D1962" s="14" t="n">
        <f aca="false">SIN(A1962)^3</f>
        <v>0.791996196589092</v>
      </c>
      <c r="E1962" s="14" t="n">
        <f aca="false">Tabla14[[#This Row],[( sin(0.5*k0*W*cos θ)/cos θ )²]]*Tabla14[[#This Row],[J0(k0*L*sin θ)]]*Tabla14[[#This Row],[sin³ θ]]</f>
        <v>0.40263533293689</v>
      </c>
    </row>
    <row r="1963" customFormat="false" ht="15" hidden="false" customHeight="false" outlineLevel="0" collapsed="false">
      <c r="A1963" s="14" t="n">
        <f aca="false">A1962+0.001</f>
        <v>1.96099999999989</v>
      </c>
      <c r="B1963" s="14" t="n">
        <f aca="false">(SIN(0.5*'Parche Rectangular'!$C$9*'Parche Rectangular'!$C$12*COS(A1963))/COS(A1963))^2</f>
        <v>0.859076765869628</v>
      </c>
      <c r="C1963" s="14" t="n">
        <f aca="false">BESSELJ('Parche Rectangular'!$C$9*'Parche Rectangular'!$C$16*SIN(A1963),0)</f>
        <v>0.591946219656848</v>
      </c>
      <c r="D1963" s="14" t="n">
        <f aca="false">SIN(A1963)^3</f>
        <v>0.791020958569935</v>
      </c>
      <c r="E1963" s="14" t="n">
        <f aca="false">Tabla14[[#This Row],[( sin(0.5*k0*W*cos θ)/cos θ )²]]*Tabla14[[#This Row],[J0(k0*L*sin θ)]]*Tabla14[[#This Row],[sin³ θ]]</f>
        <v>0.402255707969488</v>
      </c>
    </row>
    <row r="1964" customFormat="false" ht="15" hidden="false" customHeight="false" outlineLevel="0" collapsed="false">
      <c r="A1964" s="14" t="n">
        <f aca="false">A1963+0.001</f>
        <v>1.96199999999989</v>
      </c>
      <c r="B1964" s="14" t="n">
        <f aca="false">(SIN(0.5*'Parche Rectangular'!$C$9*'Parche Rectangular'!$C$12*COS(A1964))/COS(A1964))^2</f>
        <v>0.858894244019564</v>
      </c>
      <c r="C1964" s="14" t="n">
        <f aca="false">BESSELJ('Parche Rectangular'!$C$9*'Parche Rectangular'!$C$16*SIN(A1964),0)</f>
        <v>0.592243298370372</v>
      </c>
      <c r="D1964" s="14" t="n">
        <f aca="false">SIN(A1964)^3</f>
        <v>0.790044150352506</v>
      </c>
      <c r="E1964" s="14" t="n">
        <f aca="false">Tabla14[[#This Row],[( sin(0.5*k0*W*cos θ)/cos θ )²]]*Tabla14[[#This Row],[J0(k0*L*sin θ)]]*Tabla14[[#This Row],[sin³ θ]]</f>
        <v>0.401875202575591</v>
      </c>
    </row>
    <row r="1965" customFormat="false" ht="15" hidden="false" customHeight="false" outlineLevel="0" collapsed="false">
      <c r="A1965" s="14" t="n">
        <f aca="false">A1964+0.001</f>
        <v>1.96299999999989</v>
      </c>
      <c r="B1965" s="14" t="n">
        <f aca="false">(SIN(0.5*'Parche Rectangular'!$C$9*'Parche Rectangular'!$C$12*COS(A1965))/COS(A1965))^2</f>
        <v>0.85871138562565</v>
      </c>
      <c r="C1965" s="14" t="n">
        <f aca="false">BESSELJ('Parche Rectangular'!$C$9*'Parche Rectangular'!$C$16*SIN(A1965),0)</f>
        <v>0.592541036427374</v>
      </c>
      <c r="D1965" s="14" t="n">
        <f aca="false">SIN(A1965)^3</f>
        <v>0.789065778443037</v>
      </c>
      <c r="E1965" s="14" t="n">
        <f aca="false">Tabla14[[#This Row],[( sin(0.5*k0*W*cos θ)/cos θ )²]]*Tabla14[[#This Row],[J0(k0*L*sin θ)]]*Tabla14[[#This Row],[sin³ θ]]</f>
        <v>0.401493817967225</v>
      </c>
    </row>
    <row r="1966" customFormat="false" ht="15" hidden="false" customHeight="false" outlineLevel="0" collapsed="false">
      <c r="A1966" s="14" t="n">
        <f aca="false">A1965+0.001</f>
        <v>1.96399999999989</v>
      </c>
      <c r="B1966" s="14" t="n">
        <f aca="false">(SIN(0.5*'Parche Rectangular'!$C$9*'Parche Rectangular'!$C$12*COS(A1966))/COS(A1966))^2</f>
        <v>0.85852819160236</v>
      </c>
      <c r="C1966" s="14" t="n">
        <f aca="false">BESSELJ('Parche Rectangular'!$C$9*'Parche Rectangular'!$C$16*SIN(A1966),0)</f>
        <v>0.592839433012874</v>
      </c>
      <c r="D1966" s="14" t="n">
        <f aca="false">SIN(A1966)^3</f>
        <v>0.788085849356291</v>
      </c>
      <c r="E1966" s="14" t="n">
        <f aca="false">Tabla14[[#This Row],[( sin(0.5*k0*W*cos θ)/cos θ )²]]*Tabla14[[#This Row],[J0(k0*L*sin θ)]]*Tabla14[[#This Row],[sin³ θ]]</f>
        <v>0.40111155536454</v>
      </c>
    </row>
    <row r="1967" customFormat="false" ht="15" hidden="false" customHeight="false" outlineLevel="0" collapsed="false">
      <c r="A1967" s="14" t="n">
        <f aca="false">A1966+0.001</f>
        <v>1.96499999999989</v>
      </c>
      <c r="B1967" s="14" t="n">
        <f aca="false">(SIN(0.5*'Parche Rectangular'!$C$9*'Parche Rectangular'!$C$12*COS(A1967))/COS(A1967))^2</f>
        <v>0.858344662865458</v>
      </c>
      <c r="C1967" s="14" t="n">
        <f aca="false">BESSELJ('Parche Rectangular'!$C$9*'Parche Rectangular'!$C$16*SIN(A1967),0)</f>
        <v>0.593138487309362</v>
      </c>
      <c r="D1967" s="14" t="n">
        <f aca="false">SIN(A1967)^3</f>
        <v>0.787104369615499</v>
      </c>
      <c r="E1967" s="14" t="n">
        <f aca="false">Tabla14[[#This Row],[( sin(0.5*k0*W*cos θ)/cos θ )²]]*Tabla14[[#This Row],[J0(k0*L*sin θ)]]*Tabla14[[#This Row],[sin³ θ]]</f>
        <v>0.400728415995818</v>
      </c>
    </row>
    <row r="1968" customFormat="false" ht="15" hidden="false" customHeight="false" outlineLevel="0" collapsed="false">
      <c r="A1968" s="14" t="n">
        <f aca="false">A1967+0.001</f>
        <v>1.96599999999989</v>
      </c>
      <c r="B1968" s="14" t="n">
        <f aca="false">(SIN(0.5*'Parche Rectangular'!$C$9*'Parche Rectangular'!$C$12*COS(A1968))/COS(A1968))^2</f>
        <v>0.858160800331999</v>
      </c>
      <c r="C1968" s="14" t="n">
        <f aca="false">BESSELJ('Parche Rectangular'!$C$9*'Parche Rectangular'!$C$16*SIN(A1968),0)</f>
        <v>0.593438198496787</v>
      </c>
      <c r="D1968" s="14" t="n">
        <f aca="false">SIN(A1968)^3</f>
        <v>0.786121345752305</v>
      </c>
      <c r="E1968" s="14" t="n">
        <f aca="false">Tabla14[[#This Row],[( sin(0.5*k0*W*cos θ)/cos θ )²]]*Tabla14[[#This Row],[J0(k0*L*sin θ)]]*Tabla14[[#This Row],[sin³ θ]]</f>
        <v>0.400344401097501</v>
      </c>
    </row>
    <row r="1969" customFormat="false" ht="15" hidden="false" customHeight="false" outlineLevel="0" collapsed="false">
      <c r="A1969" s="14" t="n">
        <f aca="false">A1968+0.001</f>
        <v>1.96699999999989</v>
      </c>
      <c r="B1969" s="14" t="n">
        <f aca="false">(SIN(0.5*'Parche Rectangular'!$C$9*'Parche Rectangular'!$C$12*COS(A1969))/COS(A1969))^2</f>
        <v>0.857976604920315</v>
      </c>
      <c r="C1969" s="14" t="n">
        <f aca="false">BESSELJ('Parche Rectangular'!$C$9*'Parche Rectangular'!$C$16*SIN(A1969),0)</f>
        <v>0.593738565752564</v>
      </c>
      <c r="D1969" s="14" t="n">
        <f aca="false">SIN(A1969)^3</f>
        <v>0.785136784306711</v>
      </c>
      <c r="E1969" s="14" t="n">
        <f aca="false">Tabla14[[#This Row],[( sin(0.5*k0*W*cos θ)/cos θ )²]]*Tabla14[[#This Row],[J0(k0*L*sin θ)]]*Tabla14[[#This Row],[sin³ θ]]</f>
        <v>0.399959511914199</v>
      </c>
    </row>
    <row r="1970" customFormat="false" ht="15" hidden="false" customHeight="false" outlineLevel="0" collapsed="false">
      <c r="A1970" s="14" t="n">
        <f aca="false">A1969+0.001</f>
        <v>1.96799999999989</v>
      </c>
      <c r="B1970" s="14" t="n">
        <f aca="false">(SIN(0.5*'Parche Rectangular'!$C$9*'Parche Rectangular'!$C$12*COS(A1970))/COS(A1970))^2</f>
        <v>0.857792077550011</v>
      </c>
      <c r="C1970" s="14" t="n">
        <f aca="false">BESSELJ('Parche Rectangular'!$C$9*'Parche Rectangular'!$C$16*SIN(A1970),0)</f>
        <v>0.594039588251564</v>
      </c>
      <c r="D1970" s="14" t="n">
        <f aca="false">SIN(A1970)^3</f>
        <v>0.784150691827021</v>
      </c>
      <c r="E1970" s="14" t="n">
        <f aca="false">Tabla14[[#This Row],[( sin(0.5*k0*W*cos θ)/cos θ )²]]*Tabla14[[#This Row],[J0(k0*L*sin θ)]]*Tabla14[[#This Row],[sin³ θ]]</f>
        <v>0.399573749698714</v>
      </c>
    </row>
    <row r="1971" customFormat="false" ht="15" hidden="false" customHeight="false" outlineLevel="0" collapsed="false">
      <c r="A1971" s="14" t="n">
        <f aca="false">A1970+0.001</f>
        <v>1.96899999999989</v>
      </c>
      <c r="B1971" s="14" t="n">
        <f aca="false">(SIN(0.5*'Parche Rectangular'!$C$9*'Parche Rectangular'!$C$12*COS(A1971))/COS(A1971))^2</f>
        <v>0.85760721914196</v>
      </c>
      <c r="C1971" s="14" t="n">
        <f aca="false">BESSELJ('Parche Rectangular'!$C$9*'Parche Rectangular'!$C$16*SIN(A1971),0)</f>
        <v>0.594341265166115</v>
      </c>
      <c r="D1971" s="14" t="n">
        <f aca="false">SIN(A1971)^3</f>
        <v>0.783163074869782</v>
      </c>
      <c r="E1971" s="14" t="n">
        <f aca="false">Tabla14[[#This Row],[( sin(0.5*k0*W*cos θ)/cos θ )²]]*Tabla14[[#This Row],[J0(k0*L*sin θ)]]*Tabla14[[#This Row],[sin³ θ]]</f>
        <v>0.399187115712053</v>
      </c>
    </row>
    <row r="1972" customFormat="false" ht="15" hidden="false" customHeight="false" outlineLevel="0" collapsed="false">
      <c r="A1972" s="14" t="n">
        <f aca="false">A1971+0.001</f>
        <v>1.96999999999989</v>
      </c>
      <c r="B1972" s="14" t="n">
        <f aca="false">(SIN(0.5*'Parche Rectangular'!$C$9*'Parche Rectangular'!$C$12*COS(A1972))/COS(A1972))^2</f>
        <v>0.857422030618293</v>
      </c>
      <c r="C1972" s="14" t="n">
        <f aca="false">BESSELJ('Parche Rectangular'!$C$9*'Parche Rectangular'!$C$16*SIN(A1972),0)</f>
        <v>0.594643595666001</v>
      </c>
      <c r="D1972" s="14" t="n">
        <f aca="false">SIN(A1972)^3</f>
        <v>0.782173939999727</v>
      </c>
      <c r="E1972" s="14" t="n">
        <f aca="false">Tabla14[[#This Row],[( sin(0.5*k0*W*cos θ)/cos θ )²]]*Tabla14[[#This Row],[J0(k0*L*sin θ)]]*Tabla14[[#This Row],[sin³ θ]]</f>
        <v>0.398799611223449</v>
      </c>
    </row>
    <row r="1973" customFormat="false" ht="15" hidden="false" customHeight="false" outlineLevel="0" collapsed="false">
      <c r="A1973" s="14" t="n">
        <f aca="false">A1972+0.001</f>
        <v>1.97099999999989</v>
      </c>
      <c r="B1973" s="14" t="n">
        <f aca="false">(SIN(0.5*'Parche Rectangular'!$C$9*'Parche Rectangular'!$C$12*COS(A1973))/COS(A1973))^2</f>
        <v>0.857236512902395</v>
      </c>
      <c r="C1973" s="14" t="n">
        <f aca="false">BESSELJ('Parche Rectangular'!$C$9*'Parche Rectangular'!$C$16*SIN(A1973),0)</f>
        <v>0.594946578918455</v>
      </c>
      <c r="D1973" s="14" t="n">
        <f aca="false">SIN(A1973)^3</f>
        <v>0.781183293789722</v>
      </c>
      <c r="E1973" s="14" t="n">
        <f aca="false">Tabla14[[#This Row],[( sin(0.5*k0*W*cos θ)/cos θ )²]]*Tabla14[[#This Row],[J0(k0*L*sin θ)]]*Tabla14[[#This Row],[sin³ θ]]</f>
        <v>0.398411237510372</v>
      </c>
    </row>
    <row r="1974" customFormat="false" ht="15" hidden="false" customHeight="false" outlineLevel="0" collapsed="false">
      <c r="A1974" s="14" t="n">
        <f aca="false">A1973+0.001</f>
        <v>1.97199999999989</v>
      </c>
      <c r="B1974" s="14" t="n">
        <f aca="false">(SIN(0.5*'Parche Rectangular'!$C$9*'Parche Rectangular'!$C$12*COS(A1974))/COS(A1974))^2</f>
        <v>0.857050666918897</v>
      </c>
      <c r="C1974" s="14" t="n">
        <f aca="false">BESSELJ('Parche Rectangular'!$C$9*'Parche Rectangular'!$C$16*SIN(A1974),0)</f>
        <v>0.595250214088162</v>
      </c>
      <c r="D1974" s="14" t="n">
        <f aca="false">SIN(A1974)^3</f>
        <v>0.780191142820706</v>
      </c>
      <c r="E1974" s="14" t="n">
        <f aca="false">Tabla14[[#This Row],[( sin(0.5*k0*W*cos θ)/cos θ )²]]*Tabla14[[#This Row],[J0(k0*L*sin θ)]]*Tabla14[[#This Row],[sin³ θ]]</f>
        <v>0.398021995858553</v>
      </c>
    </row>
    <row r="1975" customFormat="false" ht="15" hidden="false" customHeight="false" outlineLevel="0" collapsed="false">
      <c r="A1975" s="14" t="n">
        <f aca="false">A1974+0.001</f>
        <v>1.97299999999989</v>
      </c>
      <c r="B1975" s="14" t="n">
        <f aca="false">(SIN(0.5*'Parche Rectangular'!$C$9*'Parche Rectangular'!$C$12*COS(A1975))/COS(A1975))^2</f>
        <v>0.856864493593667</v>
      </c>
      <c r="C1975" s="14" t="n">
        <f aca="false">BESSELJ('Parche Rectangular'!$C$9*'Parche Rectangular'!$C$16*SIN(A1975),0)</f>
        <v>0.595554500337251</v>
      </c>
      <c r="D1975" s="14" t="n">
        <f aca="false">SIN(A1975)^3</f>
        <v>0.779197493681636</v>
      </c>
      <c r="E1975" s="14" t="n">
        <f aca="false">Tabla14[[#This Row],[( sin(0.5*k0*W*cos θ)/cos θ )²]]*Tabla14[[#This Row],[J0(k0*L*sin θ)]]*Tabla14[[#This Row],[sin³ θ]]</f>
        <v>0.397631887561992</v>
      </c>
    </row>
    <row r="1976" customFormat="false" ht="15" hidden="false" customHeight="false" outlineLevel="0" collapsed="false">
      <c r="A1976" s="14" t="n">
        <f aca="false">A1975+0.001</f>
        <v>1.97399999999989</v>
      </c>
      <c r="B1976" s="14" t="n">
        <f aca="false">(SIN(0.5*'Parche Rectangular'!$C$9*'Parche Rectangular'!$C$12*COS(A1976))/COS(A1976))^2</f>
        <v>0.856677993853809</v>
      </c>
      <c r="C1976" s="14" t="n">
        <f aca="false">BESSELJ('Parche Rectangular'!$C$9*'Parche Rectangular'!$C$16*SIN(A1976),0)</f>
        <v>0.595859436825299</v>
      </c>
      <c r="D1976" s="14" t="n">
        <f aca="false">SIN(A1976)^3</f>
        <v>0.778202352969425</v>
      </c>
      <c r="E1976" s="14" t="n">
        <f aca="false">Tabla14[[#This Row],[( sin(0.5*k0*W*cos θ)/cos θ )²]]*Tabla14[[#This Row],[J0(k0*L*sin θ)]]*Tabla14[[#This Row],[sin³ θ]]</f>
        <v>0.397240913922983</v>
      </c>
    </row>
    <row r="1977" customFormat="false" ht="15" hidden="false" customHeight="false" outlineLevel="0" collapsed="false">
      <c r="A1977" s="14" t="n">
        <f aca="false">A1976+0.001</f>
        <v>1.97499999999989</v>
      </c>
      <c r="B1977" s="14" t="n">
        <f aca="false">(SIN(0.5*'Parche Rectangular'!$C$9*'Parche Rectangular'!$C$12*COS(A1977))/COS(A1977))^2</f>
        <v>0.856491168627651</v>
      </c>
      <c r="C1977" s="14" t="n">
        <f aca="false">BESSELJ('Parche Rectangular'!$C$9*'Parche Rectangular'!$C$16*SIN(A1977),0)</f>
        <v>0.596165022709323</v>
      </c>
      <c r="D1977" s="14" t="n">
        <f aca="false">SIN(A1977)^3</f>
        <v>0.777205727288894</v>
      </c>
      <c r="E1977" s="14" t="n">
        <f aca="false">Tabla14[[#This Row],[( sin(0.5*k0*W*cos θ)/cos θ )²]]*Tabla14[[#This Row],[J0(k0*L*sin θ)]]*Tabla14[[#This Row],[sin³ θ]]</f>
        <v>0.396849076252122</v>
      </c>
    </row>
    <row r="1978" customFormat="false" ht="15" hidden="false" customHeight="false" outlineLevel="0" collapsed="false">
      <c r="A1978" s="14" t="n">
        <f aca="false">A1977+0.001</f>
        <v>1.97599999999989</v>
      </c>
      <c r="B1978" s="14" t="n">
        <f aca="false">(SIN(0.5*'Parche Rectangular'!$C$9*'Parche Rectangular'!$C$12*COS(A1978))/COS(A1978))^2</f>
        <v>0.856304018844739</v>
      </c>
      <c r="C1978" s="14" t="n">
        <f aca="false">BESSELJ('Parche Rectangular'!$C$9*'Parche Rectangular'!$C$16*SIN(A1978),0)</f>
        <v>0.596471257143781</v>
      </c>
      <c r="D1978" s="14" t="n">
        <f aca="false">SIN(A1978)^3</f>
        <v>0.776207623252706</v>
      </c>
      <c r="E1978" s="14" t="n">
        <f aca="false">Tabla14[[#This Row],[( sin(0.5*k0*W*cos θ)/cos θ )²]]*Tabla14[[#This Row],[J0(k0*L*sin θ)]]*Tabla14[[#This Row],[sin³ θ]]</f>
        <v>0.396456375868328</v>
      </c>
    </row>
    <row r="1979" customFormat="false" ht="15" hidden="false" customHeight="false" outlineLevel="0" collapsed="false">
      <c r="A1979" s="14" t="n">
        <f aca="false">A1978+0.001</f>
        <v>1.97699999999989</v>
      </c>
      <c r="B1979" s="14" t="n">
        <f aca="false">(SIN(0.5*'Parche Rectangular'!$C$9*'Parche Rectangular'!$C$12*COS(A1979))/COS(A1979))^2</f>
        <v>0.856116545435833</v>
      </c>
      <c r="C1979" s="14" t="n">
        <f aca="false">BESSELJ('Parche Rectangular'!$C$9*'Parche Rectangular'!$C$16*SIN(A1979),0)</f>
        <v>0.596778139280569</v>
      </c>
      <c r="D1979" s="14" t="n">
        <f aca="false">SIN(A1979)^3</f>
        <v>0.775208047481316</v>
      </c>
      <c r="E1979" s="14" t="n">
        <f aca="false">Tabla14[[#This Row],[( sin(0.5*k0*W*cos θ)/cos θ )²]]*Tabla14[[#This Row],[J0(k0*L*sin θ)]]*Tabla14[[#This Row],[sin³ θ]]</f>
        <v>0.396062814098859</v>
      </c>
    </row>
    <row r="1980" customFormat="false" ht="15" hidden="false" customHeight="false" outlineLevel="0" collapsed="false">
      <c r="A1980" s="14" t="n">
        <f aca="false">A1979+0.001</f>
        <v>1.97799999999989</v>
      </c>
      <c r="B1980" s="14" t="n">
        <f aca="false">(SIN(0.5*'Parche Rectangular'!$C$9*'Parche Rectangular'!$C$12*COS(A1980))/COS(A1980))^2</f>
        <v>0.855928749332896</v>
      </c>
      <c r="C1980" s="14" t="n">
        <f aca="false">BESSELJ('Parche Rectangular'!$C$9*'Parche Rectangular'!$C$16*SIN(A1980),0)</f>
        <v>0.597085668269016</v>
      </c>
      <c r="D1980" s="14" t="n">
        <f aca="false">SIN(A1980)^3</f>
        <v>0.774207006602908</v>
      </c>
      <c r="E1980" s="14" t="n">
        <f aca="false">Tabla14[[#This Row],[( sin(0.5*k0*W*cos θ)/cos θ )²]]*Tabla14[[#This Row],[J0(k0*L*sin θ)]]*Tabla14[[#This Row],[sin³ θ]]</f>
        <v>0.395668392279321</v>
      </c>
    </row>
    <row r="1981" customFormat="false" ht="15" hidden="false" customHeight="false" outlineLevel="0" collapsed="false">
      <c r="A1981" s="14" t="n">
        <f aca="false">A1980+0.001</f>
        <v>1.97899999999989</v>
      </c>
      <c r="B1981" s="14" t="n">
        <f aca="false">(SIN(0.5*'Parche Rectangular'!$C$9*'Parche Rectangular'!$C$12*COS(A1981))/COS(A1981))^2</f>
        <v>0.855740631469093</v>
      </c>
      <c r="C1981" s="14" t="n">
        <f aca="false">BESSELJ('Parche Rectangular'!$C$9*'Parche Rectangular'!$C$16*SIN(A1981),0)</f>
        <v>0.597393843255888</v>
      </c>
      <c r="D1981" s="14" t="n">
        <f aca="false">SIN(A1981)^3</f>
        <v>0.773204507253341</v>
      </c>
      <c r="E1981" s="14" t="n">
        <f aca="false">Tabla14[[#This Row],[( sin(0.5*k0*W*cos θ)/cos θ )²]]*Tabla14[[#This Row],[J0(k0*L*sin θ)]]*Tabla14[[#This Row],[sin³ θ]]</f>
        <v>0.395273111753693</v>
      </c>
    </row>
    <row r="1982" customFormat="false" ht="15" hidden="false" customHeight="false" outlineLevel="0" collapsed="false">
      <c r="A1982" s="14" t="n">
        <f aca="false">A1981+0.001</f>
        <v>1.97999999999989</v>
      </c>
      <c r="B1982" s="14" t="n">
        <f aca="false">(SIN(0.5*'Parche Rectangular'!$C$9*'Parche Rectangular'!$C$12*COS(A1982))/COS(A1982))^2</f>
        <v>0.855552192778778</v>
      </c>
      <c r="C1982" s="14" t="n">
        <f aca="false">BESSELJ('Parche Rectangular'!$C$9*'Parche Rectangular'!$C$16*SIN(A1982),0)</f>
        <v>0.597702663385379</v>
      </c>
      <c r="D1982" s="14" t="n">
        <f aca="false">SIN(A1982)^3</f>
        <v>0.772200556076091</v>
      </c>
      <c r="E1982" s="14" t="n">
        <f aca="false">Tabla14[[#This Row],[( sin(0.5*k0*W*cos θ)/cos θ )²]]*Tabla14[[#This Row],[J0(k0*L*sin θ)]]*Tabla14[[#This Row],[sin³ θ]]</f>
        <v>0.394876973874334</v>
      </c>
    </row>
    <row r="1983" customFormat="false" ht="15" hidden="false" customHeight="false" outlineLevel="0" collapsed="false">
      <c r="A1983" s="14" t="n">
        <f aca="false">A1982+0.001</f>
        <v>1.98099999999989</v>
      </c>
      <c r="B1983" s="14" t="n">
        <f aca="false">(SIN(0.5*'Parche Rectangular'!$C$9*'Parche Rectangular'!$C$12*COS(A1983))/COS(A1983))^2</f>
        <v>0.85536343419749</v>
      </c>
      <c r="C1983" s="14" t="n">
        <f aca="false">BESSELJ('Parche Rectangular'!$C$9*'Parche Rectangular'!$C$16*SIN(A1983),0)</f>
        <v>0.598012127799111</v>
      </c>
      <c r="D1983" s="14" t="n">
        <f aca="false">SIN(A1983)^3</f>
        <v>0.771195159722194</v>
      </c>
      <c r="E1983" s="14" t="n">
        <f aca="false">Tabla14[[#This Row],[( sin(0.5*k0*W*cos θ)/cos θ )²]]*Tabla14[[#This Row],[J0(k0*L*sin θ)]]*Tabla14[[#This Row],[sin³ θ]]</f>
        <v>0.394479980002002</v>
      </c>
    </row>
    <row r="1984" customFormat="false" ht="15" hidden="false" customHeight="false" outlineLevel="0" collapsed="false">
      <c r="A1984" s="14" t="n">
        <f aca="false">A1983+0.001</f>
        <v>1.98199999999989</v>
      </c>
      <c r="B1984" s="14" t="n">
        <f aca="false">(SIN(0.5*'Parche Rectangular'!$C$9*'Parche Rectangular'!$C$12*COS(A1984))/COS(A1984))^2</f>
        <v>0.855174356661949</v>
      </c>
      <c r="C1984" s="14" t="n">
        <f aca="false">BESSELJ('Parche Rectangular'!$C$9*'Parche Rectangular'!$C$16*SIN(A1984),0)</f>
        <v>0.598322235636134</v>
      </c>
      <c r="D1984" s="14" t="n">
        <f aca="false">SIN(A1984)^3</f>
        <v>0.770188324850185</v>
      </c>
      <c r="E1984" s="14" t="n">
        <f aca="false">Tabla14[[#This Row],[( sin(0.5*k0*W*cos θ)/cos θ )²]]*Tabla14[[#This Row],[J0(k0*L*sin θ)]]*Tabla14[[#This Row],[sin³ θ]]</f>
        <v>0.394082131505868</v>
      </c>
    </row>
    <row r="1985" customFormat="false" ht="15" hidden="false" customHeight="false" outlineLevel="0" collapsed="false">
      <c r="A1985" s="14" t="n">
        <f aca="false">A1984+0.001</f>
        <v>1.98299999999989</v>
      </c>
      <c r="B1985" s="14" t="n">
        <f aca="false">(SIN(0.5*'Parche Rectangular'!$C$9*'Parche Rectangular'!$C$12*COS(A1985))/COS(A1985))^2</f>
        <v>0.854984961110042</v>
      </c>
      <c r="C1985" s="14" t="n">
        <f aca="false">BESSELJ('Parche Rectangular'!$C$9*'Parche Rectangular'!$C$16*SIN(A1985),0)</f>
        <v>0.598632986032922</v>
      </c>
      <c r="D1985" s="14" t="n">
        <f aca="false">SIN(A1985)^3</f>
        <v>0.769180058126048</v>
      </c>
      <c r="E1985" s="14" t="n">
        <f aca="false">Tabla14[[#This Row],[( sin(0.5*k0*W*cos θ)/cos θ )²]]*Tabla14[[#This Row],[J0(k0*L*sin θ)]]*Tabla14[[#This Row],[sin³ θ]]</f>
        <v>0.39368342976353</v>
      </c>
    </row>
    <row r="1986" customFormat="false" ht="15" hidden="false" customHeight="false" outlineLevel="0" collapsed="false">
      <c r="A1986" s="14" t="n">
        <f aca="false">A1985+0.001</f>
        <v>1.98399999999989</v>
      </c>
      <c r="B1986" s="14" t="n">
        <f aca="false">(SIN(0.5*'Parche Rectangular'!$C$9*'Parche Rectangular'!$C$12*COS(A1986))/COS(A1986))^2</f>
        <v>0.854795248480825</v>
      </c>
      <c r="C1986" s="14" t="n">
        <f aca="false">BESSELJ('Parche Rectangular'!$C$9*'Parche Rectangular'!$C$16*SIN(A1986),0)</f>
        <v>0.598944378123368</v>
      </c>
      <c r="D1986" s="14" t="n">
        <f aca="false">SIN(A1986)^3</f>
        <v>0.76817036622315</v>
      </c>
      <c r="E1986" s="14" t="n">
        <f aca="false">Tabla14[[#This Row],[( sin(0.5*k0*W*cos θ)/cos θ )²]]*Tabla14[[#This Row],[J0(k0*L*sin θ)]]*Tabla14[[#This Row],[sin³ θ]]</f>
        <v>0.393283876161029</v>
      </c>
    </row>
    <row r="1987" customFormat="false" ht="15" hidden="false" customHeight="false" outlineLevel="0" collapsed="false">
      <c r="A1987" s="14" t="n">
        <f aca="false">A1986+0.001</f>
        <v>1.98499999999989</v>
      </c>
      <c r="B1987" s="14" t="n">
        <f aca="false">(SIN(0.5*'Parche Rectangular'!$C$9*'Parche Rectangular'!$C$12*COS(A1987))/COS(A1987))^2</f>
        <v>0.854605219714509</v>
      </c>
      <c r="C1987" s="14" t="n">
        <f aca="false">BESSELJ('Parche Rectangular'!$C$9*'Parche Rectangular'!$C$16*SIN(A1987),0)</f>
        <v>0.599256411038786</v>
      </c>
      <c r="D1987" s="14" t="n">
        <f aca="false">SIN(A1987)^3</f>
        <v>0.767159255822189</v>
      </c>
      <c r="E1987" s="14" t="n">
        <f aca="false">Tabla14[[#This Row],[( sin(0.5*k0*W*cos θ)/cos θ )²]]*Tabla14[[#This Row],[J0(k0*L*sin θ)]]*Tabla14[[#This Row],[sin³ θ]]</f>
        <v>0.39288347209286</v>
      </c>
    </row>
    <row r="1988" customFormat="false" ht="15" hidden="false" customHeight="false" outlineLevel="0" collapsed="false">
      <c r="A1988" s="14" t="n">
        <f aca="false">A1987+0.001</f>
        <v>1.98599999999989</v>
      </c>
      <c r="B1988" s="14" t="n">
        <f aca="false">(SIN(0.5*'Parche Rectangular'!$C$9*'Parche Rectangular'!$C$12*COS(A1988))/COS(A1988))^2</f>
        <v>0.854414875752457</v>
      </c>
      <c r="C1988" s="14" t="n">
        <f aca="false">BESSELJ('Parche Rectangular'!$C$9*'Parche Rectangular'!$C$16*SIN(A1988),0)</f>
        <v>0.599569083907909</v>
      </c>
      <c r="D1988" s="14" t="n">
        <f aca="false">SIN(A1988)^3</f>
        <v>0.766146733611134</v>
      </c>
      <c r="E1988" s="14" t="n">
        <f aca="false">Tabla14[[#This Row],[( sin(0.5*k0*W*cos θ)/cos θ )²]]*Tabla14[[#This Row],[J0(k0*L*sin θ)]]*Tabla14[[#This Row],[sin³ θ]]</f>
        <v>0.392482218961988</v>
      </c>
    </row>
    <row r="1989" customFormat="false" ht="15" hidden="false" customHeight="false" outlineLevel="0" collapsed="false">
      <c r="A1989" s="14" t="n">
        <f aca="false">A1988+0.001</f>
        <v>1.98699999999989</v>
      </c>
      <c r="B1989" s="14" t="n">
        <f aca="false">(SIN(0.5*'Parche Rectangular'!$C$9*'Parche Rectangular'!$C$12*COS(A1989))/COS(A1989))^2</f>
        <v>0.854224217537177</v>
      </c>
      <c r="C1989" s="14" t="n">
        <f aca="false">BESSELJ('Parche Rectangular'!$C$9*'Parche Rectangular'!$C$16*SIN(A1989),0)</f>
        <v>0.59988239585688</v>
      </c>
      <c r="D1989" s="14" t="n">
        <f aca="false">SIN(A1989)^3</f>
        <v>0.765132806285169</v>
      </c>
      <c r="E1989" s="14" t="n">
        <f aca="false">Tabla14[[#This Row],[( sin(0.5*k0*W*cos θ)/cos θ )²]]*Tabla14[[#This Row],[J0(k0*L*sin θ)]]*Tabla14[[#This Row],[sin³ θ]]</f>
        <v>0.392080118179864</v>
      </c>
    </row>
    <row r="1990" customFormat="false" ht="15" hidden="false" customHeight="false" outlineLevel="0" collapsed="false">
      <c r="A1990" s="14" t="n">
        <f aca="false">A1989+0.001</f>
        <v>1.98799999999989</v>
      </c>
      <c r="B1990" s="14" t="n">
        <f aca="false">(SIN(0.5*'Parche Rectangular'!$C$9*'Parche Rectangular'!$C$12*COS(A1990))/COS(A1990))^2</f>
        <v>0.854033246012312</v>
      </c>
      <c r="C1990" s="14" t="n">
        <f aca="false">BESSELJ('Parche Rectangular'!$C$9*'Parche Rectangular'!$C$16*SIN(A1990),0)</f>
        <v>0.600196346009259</v>
      </c>
      <c r="D1990" s="14" t="n">
        <f aca="false">SIN(A1990)^3</f>
        <v>0.764117480546631</v>
      </c>
      <c r="E1990" s="14" t="n">
        <f aca="false">Tabla14[[#This Row],[( sin(0.5*k0*W*cos θ)/cos θ )²]]*Tabla14[[#This Row],[J0(k0*L*sin θ)]]*Tabla14[[#This Row],[sin³ θ]]</f>
        <v>0.391677171166435</v>
      </c>
    </row>
    <row r="1991" customFormat="false" ht="15" hidden="false" customHeight="false" outlineLevel="0" collapsed="false">
      <c r="A1991" s="14" t="n">
        <f aca="false">A1990+0.001</f>
        <v>1.98899999999989</v>
      </c>
      <c r="B1991" s="14" t="n">
        <f aca="false">(SIN(0.5*'Parche Rectangular'!$C$9*'Parche Rectangular'!$C$12*COS(A1991))/COS(A1991))^2</f>
        <v>0.853841962122637</v>
      </c>
      <c r="C1991" s="14" t="n">
        <f aca="false">BESSELJ('Parche Rectangular'!$C$9*'Parche Rectangular'!$C$16*SIN(A1991),0)</f>
        <v>0.600510933486015</v>
      </c>
      <c r="D1991" s="14" t="n">
        <f aca="false">SIN(A1991)^3</f>
        <v>0.763100763104957</v>
      </c>
      <c r="E1991" s="14" t="n">
        <f aca="false">Tabla14[[#This Row],[( sin(0.5*k0*W*cos θ)/cos θ )²]]*Tabla14[[#This Row],[J0(k0*L*sin θ)]]*Tabla14[[#This Row],[sin³ θ]]</f>
        <v>0.391273379350158</v>
      </c>
    </row>
    <row r="1992" customFormat="false" ht="15" hidden="false" customHeight="false" outlineLevel="0" collapsed="false">
      <c r="A1992" s="14" t="n">
        <f aca="false">A1991+0.001</f>
        <v>1.98999999999989</v>
      </c>
      <c r="B1992" s="14" t="n">
        <f aca="false">(SIN(0.5*'Parche Rectangular'!$C$9*'Parche Rectangular'!$C$12*COS(A1992))/COS(A1992))^2</f>
        <v>0.853650366814053</v>
      </c>
      <c r="C1992" s="14" t="n">
        <f aca="false">BESSELJ('Parche Rectangular'!$C$9*'Parche Rectangular'!$C$16*SIN(A1992),0)</f>
        <v>0.600826157405524</v>
      </c>
      <c r="D1992" s="14" t="n">
        <f aca="false">SIN(A1992)^3</f>
        <v>0.762082660676624</v>
      </c>
      <c r="E1992" s="14" t="n">
        <f aca="false">Tabla14[[#This Row],[( sin(0.5*k0*W*cos θ)/cos θ )²]]*Tabla14[[#This Row],[J0(k0*L*sin θ)]]*Tabla14[[#This Row],[sin³ θ]]</f>
        <v>0.390868744168015</v>
      </c>
    </row>
    <row r="1993" customFormat="false" ht="15" hidden="false" customHeight="false" outlineLevel="0" collapsed="false">
      <c r="A1993" s="14" t="n">
        <f aca="false">A1992+0.001</f>
        <v>1.99099999999989</v>
      </c>
      <c r="B1993" s="14" t="n">
        <f aca="false">(SIN(0.5*'Parche Rectangular'!$C$9*'Parche Rectangular'!$C$12*COS(A1993))/COS(A1993))^2</f>
        <v>0.853458461033574</v>
      </c>
      <c r="C1993" s="14" t="n">
        <f aca="false">BESSELJ('Parche Rectangular'!$C$9*'Parche Rectangular'!$C$16*SIN(A1993),0)</f>
        <v>0.601142016883569</v>
      </c>
      <c r="D1993" s="14" t="n">
        <f aca="false">SIN(A1993)^3</f>
        <v>0.761063179985089</v>
      </c>
      <c r="E1993" s="14" t="n">
        <f aca="false">Tabla14[[#This Row],[( sin(0.5*k0*W*cos θ)/cos θ )²]]*Tabla14[[#This Row],[J0(k0*L*sin θ)]]*Tabla14[[#This Row],[sin³ θ]]</f>
        <v>0.390463267065526</v>
      </c>
    </row>
    <row r="1994" customFormat="false" ht="15" hidden="false" customHeight="false" outlineLevel="0" collapsed="false">
      <c r="A1994" s="14" t="n">
        <f aca="false">A1993+0.001</f>
        <v>1.99199999999989</v>
      </c>
      <c r="B1994" s="14" t="n">
        <f aca="false">(SIN(0.5*'Parche Rectangular'!$C$9*'Parche Rectangular'!$C$12*COS(A1994))/COS(A1994))^2</f>
        <v>0.853266245729326</v>
      </c>
      <c r="C1994" s="14" t="n">
        <f aca="false">BESSELJ('Parche Rectangular'!$C$9*'Parche Rectangular'!$C$16*SIN(A1994),0)</f>
        <v>0.601458511033338</v>
      </c>
      <c r="D1994" s="14" t="n">
        <f aca="false">SIN(A1994)^3</f>
        <v>0.760042327760736</v>
      </c>
      <c r="E1994" s="14" t="n">
        <f aca="false">Tabla14[[#This Row],[( sin(0.5*k0*W*cos θ)/cos θ )²]]*Tabla14[[#This Row],[J0(k0*L*sin θ)]]*Tabla14[[#This Row],[sin³ θ]]</f>
        <v>0.390056949496758</v>
      </c>
    </row>
    <row r="1995" customFormat="false" ht="15" hidden="false" customHeight="false" outlineLevel="0" collapsed="false">
      <c r="A1995" s="14" t="n">
        <f aca="false">A1994+0.001</f>
        <v>1.99299999999989</v>
      </c>
      <c r="B1995" s="14" t="n">
        <f aca="false">(SIN(0.5*'Parche Rectangular'!$C$9*'Parche Rectangular'!$C$12*COS(A1995))/COS(A1995))^2</f>
        <v>0.85307372185054</v>
      </c>
      <c r="C1995" s="14" t="n">
        <f aca="false">BESSELJ('Parche Rectangular'!$C$9*'Parche Rectangular'!$C$16*SIN(A1995),0)</f>
        <v>0.601775638965417</v>
      </c>
      <c r="D1995" s="14" t="n">
        <f aca="false">SIN(A1995)^3</f>
        <v>0.759020110740812</v>
      </c>
      <c r="E1995" s="14" t="n">
        <f aca="false">Tabla14[[#This Row],[( sin(0.5*k0*W*cos θ)/cos θ )²]]*Tabla14[[#This Row],[J0(k0*L*sin θ)]]*Tabla14[[#This Row],[sin³ θ]]</f>
        <v>0.389649792924344</v>
      </c>
    </row>
    <row r="1996" customFormat="false" ht="15" hidden="false" customHeight="false" outlineLevel="0" collapsed="false">
      <c r="A1996" s="14" t="n">
        <f aca="false">A1995+0.001</f>
        <v>1.99399999999989</v>
      </c>
      <c r="B1996" s="14" t="n">
        <f aca="false">(SIN(0.5*'Parche Rectangular'!$C$9*'Parche Rectangular'!$C$12*COS(A1996))/COS(A1996))^2</f>
        <v>0.85288089034754</v>
      </c>
      <c r="C1996" s="14" t="n">
        <f aca="false">BESSELJ('Parche Rectangular'!$C$9*'Parche Rectangular'!$C$16*SIN(A1996),0)</f>
        <v>0.602093399787794</v>
      </c>
      <c r="D1996" s="14" t="n">
        <f aca="false">SIN(A1996)^3</f>
        <v>0.757996535669374</v>
      </c>
      <c r="E1996" s="14" t="n">
        <f aca="false">Tabla14[[#This Row],[( sin(0.5*k0*W*cos θ)/cos θ )²]]*Tabla14[[#This Row],[J0(k0*L*sin θ)]]*Tabla14[[#This Row],[sin³ θ]]</f>
        <v>0.389241798819489</v>
      </c>
    </row>
    <row r="1997" customFormat="false" ht="15" hidden="false" customHeight="false" outlineLevel="0" collapsed="false">
      <c r="A1997" s="14" t="n">
        <f aca="false">A1996+0.001</f>
        <v>1.99499999999989</v>
      </c>
      <c r="B1997" s="14" t="n">
        <f aca="false">(SIN(0.5*'Parche Rectangular'!$C$9*'Parche Rectangular'!$C$12*COS(A1997))/COS(A1997))^2</f>
        <v>0.852687752171743</v>
      </c>
      <c r="C1997" s="14" t="n">
        <f aca="false">BESSELJ('Parche Rectangular'!$C$9*'Parche Rectangular'!$C$16*SIN(A1997),0)</f>
        <v>0.602411792605853</v>
      </c>
      <c r="D1997" s="14" t="n">
        <f aca="false">SIN(A1997)^3</f>
        <v>0.756971609297225</v>
      </c>
      <c r="E1997" s="14" t="n">
        <f aca="false">Tabla14[[#This Row],[( sin(0.5*k0*W*cos θ)/cos θ )²]]*Tabla14[[#This Row],[J0(k0*L*sin θ)]]*Tabla14[[#This Row],[sin³ θ]]</f>
        <v>0.388832968661988</v>
      </c>
    </row>
    <row r="1998" customFormat="false" ht="15" hidden="false" customHeight="false" outlineLevel="0" collapsed="false">
      <c r="A1998" s="14" t="n">
        <f aca="false">A1997+0.001</f>
        <v>1.99599999999989</v>
      </c>
      <c r="B1998" s="14" t="n">
        <f aca="false">(SIN(0.5*'Parche Rectangular'!$C$9*'Parche Rectangular'!$C$12*COS(A1998))/COS(A1998))^2</f>
        <v>0.852494308275648</v>
      </c>
      <c r="C1998" s="14" t="n">
        <f aca="false">BESSELJ('Parche Rectangular'!$C$9*'Parche Rectangular'!$C$16*SIN(A1998),0)</f>
        <v>0.602730816522375</v>
      </c>
      <c r="D1998" s="14" t="n">
        <f aca="false">SIN(A1998)^3</f>
        <v>0.755945338381861</v>
      </c>
      <c r="E1998" s="14" t="n">
        <f aca="false">Tabla14[[#This Row],[( sin(0.5*k0*W*cos θ)/cos θ )²]]*Tabla14[[#This Row],[J0(k0*L*sin θ)]]*Tabla14[[#This Row],[sin³ θ]]</f>
        <v>0.388423303940234</v>
      </c>
    </row>
    <row r="1999" customFormat="false" ht="15" hidden="false" customHeight="false" outlineLevel="0" collapsed="false">
      <c r="A1999" s="14" t="n">
        <f aca="false">A1998+0.001</f>
        <v>1.99699999999989</v>
      </c>
      <c r="B1999" s="14" t="n">
        <f aca="false">(SIN(0.5*'Parche Rectangular'!$C$9*'Parche Rectangular'!$C$12*COS(A1999))/COS(A1999))^2</f>
        <v>0.852300559612828</v>
      </c>
      <c r="C1999" s="14" t="n">
        <f aca="false">BESSELJ('Parche Rectangular'!$C$9*'Parche Rectangular'!$C$16*SIN(A1999),0)</f>
        <v>0.603050470637532</v>
      </c>
      <c r="D1999" s="14" t="n">
        <f aca="false">SIN(A1999)^3</f>
        <v>0.754917729687413</v>
      </c>
      <c r="E1999" s="14" t="n">
        <f aca="false">Tabla14[[#This Row],[( sin(0.5*k0*W*cos θ)/cos θ )²]]*Tabla14[[#This Row],[J0(k0*L*sin θ)]]*Tabla14[[#This Row],[sin³ θ]]</f>
        <v>0.38801280615123</v>
      </c>
    </row>
    <row r="2000" customFormat="false" ht="15" hidden="false" customHeight="false" outlineLevel="0" collapsed="false">
      <c r="A2000" s="14" t="n">
        <f aca="false">A1999+0.001</f>
        <v>1.99799999999989</v>
      </c>
      <c r="B2000" s="14" t="n">
        <f aca="false">(SIN(0.5*'Parche Rectangular'!$C$9*'Parche Rectangular'!$C$12*COS(A2000))/COS(A2000))^2</f>
        <v>0.852106507137929</v>
      </c>
      <c r="C2000" s="14" t="n">
        <f aca="false">BESSELJ('Parche Rectangular'!$C$9*'Parche Rectangular'!$C$16*SIN(A2000),0)</f>
        <v>0.603370754048886</v>
      </c>
      <c r="D2000" s="14" t="n">
        <f aca="false">SIN(A2000)^3</f>
        <v>0.753888789984582</v>
      </c>
      <c r="E2000" s="14" t="n">
        <f aca="false">Tabla14[[#This Row],[( sin(0.5*k0*W*cos θ)/cos θ )²]]*Tabla14[[#This Row],[J0(k0*L*sin θ)]]*Tabla14[[#This Row],[sin³ θ]]</f>
        <v>0.387601476800603</v>
      </c>
    </row>
    <row r="2001" customFormat="false" ht="15" hidden="false" customHeight="false" outlineLevel="0" collapsed="false">
      <c r="A2001" s="14" t="n">
        <f aca="false">A2000+0.001</f>
        <v>1.99899999999989</v>
      </c>
      <c r="B2001" s="14" t="n">
        <f aca="false">(SIN(0.5*'Parche Rectangular'!$C$9*'Parche Rectangular'!$C$12*COS(A2001))/COS(A2001))^2</f>
        <v>0.851912151806656</v>
      </c>
      <c r="C2001" s="14" t="n">
        <f aca="false">BESSELJ('Parche Rectangular'!$C$9*'Parche Rectangular'!$C$16*SIN(A2001),0)</f>
        <v>0.603691665851389</v>
      </c>
      <c r="D2001" s="14" t="n">
        <f aca="false">SIN(A2001)^3</f>
        <v>0.752858526050588</v>
      </c>
      <c r="E2001" s="14" t="n">
        <f aca="false">Tabla14[[#This Row],[( sin(0.5*k0*W*cos θ)/cos θ )²]]*Tabla14[[#This Row],[J0(k0*L*sin θ)]]*Tabla14[[#This Row],[sin³ θ]]</f>
        <v>0.387189317402616</v>
      </c>
    </row>
    <row r="2002" customFormat="false" ht="15" hidden="false" customHeight="false" outlineLevel="0" collapsed="false">
      <c r="A2002" s="14" t="n">
        <f aca="false">A2001+0.001</f>
        <v>1.99999999999989</v>
      </c>
      <c r="B2002" s="14" t="n">
        <f aca="false">(SIN(0.5*'Parche Rectangular'!$C$9*'Parche Rectangular'!$C$12*COS(A2002))/COS(A2002))^2</f>
        <v>0.851717494575773</v>
      </c>
      <c r="C2002" s="14" t="n">
        <f aca="false">BESSELJ('Parche Rectangular'!$C$9*'Parche Rectangular'!$C$16*SIN(A2002),0)</f>
        <v>0.604013205137379</v>
      </c>
      <c r="D2002" s="14" t="n">
        <f aca="false">SIN(A2002)^3</f>
        <v>0.751826944669106</v>
      </c>
      <c r="E2002" s="14" t="n">
        <f aca="false">Tabla14[[#This Row],[( sin(0.5*k0*W*cos θ)/cos θ )²]]*Tabla14[[#This Row],[J0(k0*L*sin θ)]]*Tabla14[[#This Row],[sin³ θ]]</f>
        <v>0.386776329480174</v>
      </c>
    </row>
    <row r="2003" customFormat="false" ht="15" hidden="false" customHeight="false" outlineLevel="0" collapsed="false">
      <c r="A2003" s="14" t="n">
        <f aca="false">A2002+0.001</f>
        <v>2.00099999999989</v>
      </c>
      <c r="B2003" s="14" t="n">
        <f aca="false">(SIN(0.5*'Parche Rectangular'!$C$9*'Parche Rectangular'!$C$12*COS(A2003))/COS(A2003))^2</f>
        <v>0.851522536403089</v>
      </c>
      <c r="C2003" s="14" t="n">
        <f aca="false">BESSELJ('Parche Rectangular'!$C$9*'Parche Rectangular'!$C$16*SIN(A2003),0)</f>
        <v>0.604335370996578</v>
      </c>
      <c r="D2003" s="14" t="n">
        <f aca="false">SIN(A2003)^3</f>
        <v>0.750794052630211</v>
      </c>
      <c r="E2003" s="14" t="n">
        <f aca="false">Tabla14[[#This Row],[( sin(0.5*k0*W*cos θ)/cos θ )²]]*Tabla14[[#This Row],[J0(k0*L*sin θ)]]*Tabla14[[#This Row],[sin³ θ]]</f>
        <v>0.386362514564842</v>
      </c>
    </row>
    <row r="2004" customFormat="false" ht="15" hidden="false" customHeight="false" outlineLevel="0" collapsed="false">
      <c r="A2004" s="14" t="n">
        <f aca="false">A2003+0.001</f>
        <v>2.00199999999989</v>
      </c>
      <c r="B2004" s="14" t="n">
        <f aca="false">(SIN(0.5*'Parche Rectangular'!$C$9*'Parche Rectangular'!$C$12*COS(A2004))/COS(A2004))^2</f>
        <v>0.851327278247458</v>
      </c>
      <c r="C2004" s="14" t="n">
        <f aca="false">BESSELJ('Parche Rectangular'!$C$9*'Parche Rectangular'!$C$16*SIN(A2004),0)</f>
        <v>0.604658162516091</v>
      </c>
      <c r="D2004" s="14" t="n">
        <f aca="false">SIN(A2004)^3</f>
        <v>0.749759856730318</v>
      </c>
      <c r="E2004" s="14" t="n">
        <f aca="false">Tabla14[[#This Row],[( sin(0.5*k0*W*cos θ)/cos θ )²]]*Tabla14[[#This Row],[J0(k0*L*sin θ)]]*Tabla14[[#This Row],[sin³ θ]]</f>
        <v>0.38594787419685</v>
      </c>
    </row>
    <row r="2005" customFormat="false" ht="15" hidden="false" customHeight="false" outlineLevel="0" collapsed="false">
      <c r="A2005" s="14" t="n">
        <f aca="false">A2004+0.001</f>
        <v>2.00299999999989</v>
      </c>
      <c r="B2005" s="14" t="n">
        <f aca="false">(SIN(0.5*'Parche Rectangular'!$C$9*'Parche Rectangular'!$C$12*COS(A2005))/COS(A2005))^2</f>
        <v>0.851131721068768</v>
      </c>
      <c r="C2005" s="14" t="n">
        <f aca="false">BESSELJ('Parche Rectangular'!$C$9*'Parche Rectangular'!$C$16*SIN(A2005),0)</f>
        <v>0.604981578780402</v>
      </c>
      <c r="D2005" s="14" t="n">
        <f aca="false">SIN(A2005)^3</f>
        <v>0.748724363772124</v>
      </c>
      <c r="E2005" s="14" t="n">
        <f aca="false">Tabla14[[#This Row],[( sin(0.5*k0*W*cos θ)/cos θ )²]]*Tabla14[[#This Row],[J0(k0*L*sin θ)]]*Tabla14[[#This Row],[sin³ θ]]</f>
        <v>0.385532409925107</v>
      </c>
    </row>
    <row r="2006" customFormat="false" ht="15" hidden="false" customHeight="false" outlineLevel="0" collapsed="false">
      <c r="A2006" s="14" t="n">
        <f aca="false">A2005+0.001</f>
        <v>2.00399999999989</v>
      </c>
      <c r="B2006" s="14" t="n">
        <f aca="false">(SIN(0.5*'Parche Rectangular'!$C$9*'Parche Rectangular'!$C$12*COS(A2006))/COS(A2006))^2</f>
        <v>0.850935865827937</v>
      </c>
      <c r="C2006" s="14" t="n">
        <f aca="false">BESSELJ('Parche Rectangular'!$C$9*'Parche Rectangular'!$C$16*SIN(A2006),0)</f>
        <v>0.605305618871374</v>
      </c>
      <c r="D2006" s="14" t="n">
        <f aca="false">SIN(A2006)^3</f>
        <v>0.747687580564548</v>
      </c>
      <c r="E2006" s="14" t="n">
        <f aca="false">Tabla14[[#This Row],[( sin(0.5*k0*W*cos θ)/cos θ )²]]*Tabla14[[#This Row],[J0(k0*L*sin θ)]]*Tabla14[[#This Row],[sin³ θ]]</f>
        <v>0.385116123307211</v>
      </c>
    </row>
    <row r="2007" customFormat="false" ht="15" hidden="false" customHeight="false" outlineLevel="0" collapsed="false">
      <c r="A2007" s="14" t="n">
        <f aca="false">A2006+0.001</f>
        <v>2.00499999999989</v>
      </c>
      <c r="B2007" s="14" t="n">
        <f aca="false">(SIN(0.5*'Parche Rectangular'!$C$9*'Parche Rectangular'!$C$12*COS(A2007))/COS(A2007))^2</f>
        <v>0.850739713486902</v>
      </c>
      <c r="C2007" s="14" t="n">
        <f aca="false">BESSELJ('Parche Rectangular'!$C$9*'Parche Rectangular'!$C$16*SIN(A2007),0)</f>
        <v>0.605630281868246</v>
      </c>
      <c r="D2007" s="14" t="n">
        <f aca="false">SIN(A2007)^3</f>
        <v>0.746649513922673</v>
      </c>
      <c r="E2007" s="14" t="n">
        <f aca="false">Tabla14[[#This Row],[( sin(0.5*k0*W*cos θ)/cos θ )²]]*Tabla14[[#This Row],[J0(k0*L*sin θ)]]*Tabla14[[#This Row],[sin³ θ]]</f>
        <v>0.384699015909459</v>
      </c>
    </row>
    <row r="2008" customFormat="false" ht="15" hidden="false" customHeight="false" outlineLevel="0" collapsed="false">
      <c r="A2008" s="14" t="n">
        <f aca="false">A2007+0.001</f>
        <v>2.00599999999989</v>
      </c>
      <c r="B2008" s="14" t="n">
        <f aca="false">(SIN(0.5*'Parche Rectangular'!$C$9*'Parche Rectangular'!$C$12*COS(A2008))/COS(A2008))^2</f>
        <v>0.850543265008617</v>
      </c>
      <c r="C2008" s="14" t="n">
        <f aca="false">BESSELJ('Parche Rectangular'!$C$9*'Parche Rectangular'!$C$16*SIN(A2008),0)</f>
        <v>0.605955566847628</v>
      </c>
      <c r="D2008" s="14" t="n">
        <f aca="false">SIN(A2008)^3</f>
        <v>0.745610170667687</v>
      </c>
      <c r="E2008" s="14" t="n">
        <f aca="false">Tabla14[[#This Row],[( sin(0.5*k0*W*cos θ)/cos θ )²]]*Tabla14[[#This Row],[J0(k0*L*sin θ)]]*Tabla14[[#This Row],[sin³ θ]]</f>
        <v>0.384281089306855</v>
      </c>
    </row>
    <row r="2009" customFormat="false" ht="15" hidden="false" customHeight="false" outlineLevel="0" collapsed="false">
      <c r="A2009" s="14" t="n">
        <f aca="false">A2008+0.001</f>
        <v>2.00699999999989</v>
      </c>
      <c r="B2009" s="14" t="n">
        <f aca="false">(SIN(0.5*'Parche Rectangular'!$C$9*'Parche Rectangular'!$C$12*COS(A2009))/COS(A2009))^2</f>
        <v>0.850346521357042</v>
      </c>
      <c r="C2009" s="14" t="n">
        <f aca="false">BESSELJ('Parche Rectangular'!$C$9*'Parche Rectangular'!$C$16*SIN(A2009),0)</f>
        <v>0.606281472883507</v>
      </c>
      <c r="D2009" s="14" t="n">
        <f aca="false">SIN(A2009)^3</f>
        <v>0.744569557626825</v>
      </c>
      <c r="E2009" s="14" t="n">
        <f aca="false">Tabla14[[#This Row],[( sin(0.5*k0*W*cos θ)/cos θ )²]]*Tabla14[[#This Row],[J0(k0*L*sin θ)]]*Tabla14[[#This Row],[sin³ θ]]</f>
        <v>0.383862345083123</v>
      </c>
    </row>
    <row r="2010" customFormat="false" ht="15" hidden="false" customHeight="false" outlineLevel="0" collapsed="false">
      <c r="A2010" s="14" t="n">
        <f aca="false">A2009+0.001</f>
        <v>2.00799999999989</v>
      </c>
      <c r="B2010" s="14" t="n">
        <f aca="false">(SIN(0.5*'Parche Rectangular'!$C$9*'Parche Rectangular'!$C$12*COS(A2010))/COS(A2010))^2</f>
        <v>0.850149483497139</v>
      </c>
      <c r="C2010" s="14" t="n">
        <f aca="false">BESSELJ('Parche Rectangular'!$C$9*'Parche Rectangular'!$C$16*SIN(A2010),0)</f>
        <v>0.606607999047235</v>
      </c>
      <c r="D2010" s="14" t="n">
        <f aca="false">SIN(A2010)^3</f>
        <v>0.743527681633309</v>
      </c>
      <c r="E2010" s="14" t="n">
        <f aca="false">Tabla14[[#This Row],[( sin(0.5*k0*W*cos θ)/cos θ )²]]*Tabla14[[#This Row],[J0(k0*L*sin θ)]]*Tabla14[[#This Row],[sin³ θ]]</f>
        <v>0.383442784830716</v>
      </c>
    </row>
    <row r="2011" customFormat="false" ht="15" hidden="false" customHeight="false" outlineLevel="0" collapsed="false">
      <c r="A2011" s="14" t="n">
        <f aca="false">A2010+0.001</f>
        <v>2.00899999999989</v>
      </c>
      <c r="B2011" s="14" t="n">
        <f aca="false">(SIN(0.5*'Parche Rectangular'!$C$9*'Parche Rectangular'!$C$12*COS(A2011))/COS(A2011))^2</f>
        <v>0.849952152394865</v>
      </c>
      <c r="C2011" s="14" t="n">
        <f aca="false">BESSELJ('Parche Rectangular'!$C$9*'Parche Rectangular'!$C$16*SIN(A2011),0)</f>
        <v>0.606935144407535</v>
      </c>
      <c r="D2011" s="14" t="n">
        <f aca="false">SIN(A2011)^3</f>
        <v>0.742484549526289</v>
      </c>
      <c r="E2011" s="14" t="n">
        <f aca="false">Tabla14[[#This Row],[( sin(0.5*k0*W*cos θ)/cos θ )²]]*Tabla14[[#This Row],[J0(k0*L*sin θ)]]*Tabla14[[#This Row],[sin³ θ]]</f>
        <v>0.383022410150824</v>
      </c>
    </row>
    <row r="2012" customFormat="false" ht="15" hidden="false" customHeight="false" outlineLevel="0" collapsed="false">
      <c r="A2012" s="14" t="n">
        <f aca="false">A2011+0.001</f>
        <v>2.00999999999989</v>
      </c>
      <c r="B2012" s="14" t="n">
        <f aca="false">(SIN(0.5*'Parche Rectangular'!$C$9*'Parche Rectangular'!$C$12*COS(A2012))/COS(A2012))^2</f>
        <v>0.849754529017164</v>
      </c>
      <c r="C2012" s="14" t="n">
        <f aca="false">BESSELJ('Parche Rectangular'!$C$9*'Parche Rectangular'!$C$16*SIN(A2012),0)</f>
        <v>0.607262908030492</v>
      </c>
      <c r="D2012" s="14" t="n">
        <f aca="false">SIN(A2012)^3</f>
        <v>0.741440168150785</v>
      </c>
      <c r="E2012" s="14" t="n">
        <f aca="false">Tabla14[[#This Row],[( sin(0.5*k0*W*cos θ)/cos θ )²]]*Tabla14[[#This Row],[J0(k0*L*sin θ)]]*Tabla14[[#This Row],[sin³ θ]]</f>
        <v>0.382601222653382</v>
      </c>
    </row>
    <row r="2013" customFormat="false" ht="15" hidden="false" customHeight="false" outlineLevel="0" collapsed="false">
      <c r="A2013" s="14" t="n">
        <f aca="false">A2012+0.001</f>
        <v>2.01099999999989</v>
      </c>
      <c r="B2013" s="14" t="n">
        <f aca="false">(SIN(0.5*'Parche Rectangular'!$C$9*'Parche Rectangular'!$C$12*COS(A2013))/COS(A2013))^2</f>
        <v>0.849556614331961</v>
      </c>
      <c r="C2013" s="14" t="n">
        <f aca="false">BESSELJ('Parche Rectangular'!$C$9*'Parche Rectangular'!$C$16*SIN(A2013),0)</f>
        <v>0.607591288979559</v>
      </c>
      <c r="D2013" s="14" t="n">
        <f aca="false">SIN(A2013)^3</f>
        <v>0.740394544357627</v>
      </c>
      <c r="E2013" s="14" t="n">
        <f aca="false">Tabla14[[#This Row],[( sin(0.5*k0*W*cos θ)/cos θ )²]]*Tabla14[[#This Row],[J0(k0*L*sin θ)]]*Tabla14[[#This Row],[sin³ θ]]</f>
        <v>0.382179223957085</v>
      </c>
    </row>
    <row r="2014" customFormat="false" ht="15" hidden="false" customHeight="false" outlineLevel="0" collapsed="false">
      <c r="A2014" s="14" t="n">
        <f aca="false">A2013+0.001</f>
        <v>2.01199999999989</v>
      </c>
      <c r="B2014" s="14" t="n">
        <f aca="false">(SIN(0.5*'Parche Rectangular'!$C$9*'Parche Rectangular'!$C$12*COS(A2014))/COS(A2014))^2</f>
        <v>0.849358409308154</v>
      </c>
      <c r="C2014" s="14" t="n">
        <f aca="false">BESSELJ('Parche Rectangular'!$C$9*'Parche Rectangular'!$C$16*SIN(A2014),0)</f>
        <v>0.607920286315548</v>
      </c>
      <c r="D2014" s="14" t="n">
        <f aca="false">SIN(A2014)^3</f>
        <v>0.739347685003395</v>
      </c>
      <c r="E2014" s="14" t="n">
        <f aca="false">Tabla14[[#This Row],[( sin(0.5*k0*W*cos θ)/cos θ )²]]*Tabla14[[#This Row],[J0(k0*L*sin θ)]]*Tabla14[[#This Row],[sin³ θ]]</f>
        <v>0.381756415689389</v>
      </c>
    </row>
    <row r="2015" customFormat="false" ht="15" hidden="false" customHeight="false" outlineLevel="0" collapsed="false">
      <c r="A2015" s="14" t="n">
        <f aca="false">A2014+0.001</f>
        <v>2.01299999999989</v>
      </c>
      <c r="B2015" s="14" t="n">
        <f aca="false">(SIN(0.5*'Parche Rectangular'!$C$9*'Parche Rectangular'!$C$12*COS(A2015))/COS(A2015))^2</f>
        <v>0.849159914915608</v>
      </c>
      <c r="C2015" s="14" t="n">
        <f aca="false">BESSELJ('Parche Rectangular'!$C$9*'Parche Rectangular'!$C$16*SIN(A2015),0)</f>
        <v>0.608249899096631</v>
      </c>
      <c r="D2015" s="14" t="n">
        <f aca="false">SIN(A2015)^3</f>
        <v>0.738299596950364</v>
      </c>
      <c r="E2015" s="14" t="n">
        <f aca="false">Tabla14[[#This Row],[( sin(0.5*k0*W*cos θ)/cos θ )²]]*Tabla14[[#This Row],[J0(k0*L*sin θ)]]*Tabla14[[#This Row],[sin³ θ]]</f>
        <v>0.381332799486525</v>
      </c>
    </row>
    <row r="2016" customFormat="false" ht="15" hidden="false" customHeight="false" outlineLevel="0" collapsed="false">
      <c r="A2016" s="14" t="n">
        <f aca="false">A2015+0.001</f>
        <v>2.01399999999989</v>
      </c>
      <c r="B2016" s="14" t="n">
        <f aca="false">(SIN(0.5*'Parche Rectangular'!$C$9*'Parche Rectangular'!$C$12*COS(A2016))/COS(A2016))^2</f>
        <v>0.84896113212515</v>
      </c>
      <c r="C2016" s="14" t="n">
        <f aca="false">BESSELJ('Parche Rectangular'!$C$9*'Parche Rectangular'!$C$16*SIN(A2016),0)</f>
        <v>0.608580126378339</v>
      </c>
      <c r="D2016" s="14" t="n">
        <f aca="false">SIN(A2016)^3</f>
        <v>0.73725028706644</v>
      </c>
      <c r="E2016" s="14" t="n">
        <f aca="false">Tabla14[[#This Row],[( sin(0.5*k0*W*cos θ)/cos θ )²]]*Tabla14[[#This Row],[J0(k0*L*sin θ)]]*Tabla14[[#This Row],[sin³ θ]]</f>
        <v>0.380908376993506</v>
      </c>
    </row>
    <row r="2017" customFormat="false" ht="15" hidden="false" customHeight="false" outlineLevel="0" collapsed="false">
      <c r="A2017" s="14" t="n">
        <f aca="false">A2016+0.001</f>
        <v>2.01499999999989</v>
      </c>
      <c r="B2017" s="14" t="n">
        <f aca="false">(SIN(0.5*'Parche Rectangular'!$C$9*'Parche Rectangular'!$C$12*COS(A2017))/COS(A2017))^2</f>
        <v>0.848762061908559</v>
      </c>
      <c r="C2017" s="14" t="n">
        <f aca="false">BESSELJ('Parche Rectangular'!$C$9*'Parche Rectangular'!$C$16*SIN(A2017),0)</f>
        <v>0.608910967213556</v>
      </c>
      <c r="D2017" s="14" t="n">
        <f aca="false">SIN(A2017)^3</f>
        <v>0.736199762225102</v>
      </c>
      <c r="E2017" s="14" t="n">
        <f aca="false">Tabla14[[#This Row],[( sin(0.5*k0*W*cos θ)/cos θ )²]]*Tabla14[[#This Row],[J0(k0*L*sin θ)]]*Tabla14[[#This Row],[sin³ θ]]</f>
        <v>0.380483149864134</v>
      </c>
    </row>
    <row r="2018" customFormat="false" ht="15" hidden="false" customHeight="false" outlineLevel="0" collapsed="false">
      <c r="A2018" s="14" t="n">
        <f aca="false">A2017+0.001</f>
        <v>2.01599999999989</v>
      </c>
      <c r="B2018" s="14" t="n">
        <f aca="false">(SIN(0.5*'Parche Rectangular'!$C$9*'Parche Rectangular'!$C$12*COS(A2018))/COS(A2018))^2</f>
        <v>0.848562705238559</v>
      </c>
      <c r="C2018" s="14" t="n">
        <f aca="false">BESSELJ('Parche Rectangular'!$C$9*'Parche Rectangular'!$C$16*SIN(A2018),0)</f>
        <v>0.609242420652523</v>
      </c>
      <c r="D2018" s="14" t="n">
        <f aca="false">SIN(A2018)^3</f>
        <v>0.735148029305345</v>
      </c>
      <c r="E2018" s="14" t="n">
        <f aca="false">Tabla14[[#This Row],[( sin(0.5*k0*W*cos θ)/cos θ )²]]*Tabla14[[#This Row],[J0(k0*L*sin θ)]]*Tabla14[[#This Row],[sin³ θ]]</f>
        <v>0.380057119761007</v>
      </c>
    </row>
    <row r="2019" customFormat="false" ht="15" hidden="false" customHeight="false" outlineLevel="0" collapsed="false">
      <c r="A2019" s="14" t="n">
        <f aca="false">A2018+0.001</f>
        <v>2.01699999999989</v>
      </c>
      <c r="B2019" s="14" t="n">
        <f aca="false">(SIN(0.5*'Parche Rectangular'!$C$9*'Parche Rectangular'!$C$12*COS(A2019))/COS(A2019))^2</f>
        <v>0.848363063088818</v>
      </c>
      <c r="C2019" s="14" t="n">
        <f aca="false">BESSELJ('Parche Rectangular'!$C$9*'Parche Rectangular'!$C$16*SIN(A2019),0)</f>
        <v>0.60957448574283</v>
      </c>
      <c r="D2019" s="14" t="n">
        <f aca="false">SIN(A2019)^3</f>
        <v>0.734095095191617</v>
      </c>
      <c r="E2019" s="14" t="n">
        <f aca="false">Tabla14[[#This Row],[( sin(0.5*k0*W*cos θ)/cos θ )²]]*Tabla14[[#This Row],[J0(k0*L*sin θ)]]*Tabla14[[#This Row],[sin³ θ]]</f>
        <v>0.379630288355533</v>
      </c>
    </row>
    <row r="2020" customFormat="false" ht="15" hidden="false" customHeight="false" outlineLevel="0" collapsed="false">
      <c r="A2020" s="14" t="n">
        <f aca="false">A2019+0.001</f>
        <v>2.01799999999989</v>
      </c>
      <c r="B2020" s="14" t="n">
        <f aca="false">(SIN(0.5*'Parche Rectangular'!$C$9*'Parche Rectangular'!$C$12*COS(A2020))/COS(A2020))^2</f>
        <v>0.848163136433933</v>
      </c>
      <c r="C2020" s="14" t="n">
        <f aca="false">BESSELJ('Parche Rectangular'!$C$9*'Parche Rectangular'!$C$16*SIN(A2020),0)</f>
        <v>0.609907161529419</v>
      </c>
      <c r="D2020" s="14" t="n">
        <f aca="false">SIN(A2020)^3</f>
        <v>0.733040966773763</v>
      </c>
      <c r="E2020" s="14" t="n">
        <f aca="false">Tabla14[[#This Row],[( sin(0.5*k0*W*cos θ)/cos θ )²]]*Tabla14[[#This Row],[J0(k0*L*sin θ)]]*Tabla14[[#This Row],[sin³ θ]]</f>
        <v>0.37920265732793</v>
      </c>
    </row>
    <row r="2021" customFormat="false" ht="15" hidden="false" customHeight="false" outlineLevel="0" collapsed="false">
      <c r="A2021" s="14" t="n">
        <f aca="false">A2020+0.001</f>
        <v>2.01899999999989</v>
      </c>
      <c r="B2021" s="14" t="n">
        <f aca="false">(SIN(0.5*'Parche Rectangular'!$C$9*'Parche Rectangular'!$C$12*COS(A2021))/COS(A2021))^2</f>
        <v>0.847962926249429</v>
      </c>
      <c r="C2021" s="14" t="n">
        <f aca="false">BESSELJ('Parche Rectangular'!$C$9*'Parche Rectangular'!$C$16*SIN(A2021),0)</f>
        <v>0.610240447054578</v>
      </c>
      <c r="D2021" s="14" t="n">
        <f aca="false">SIN(A2021)^3</f>
        <v>0.731985650946964</v>
      </c>
      <c r="E2021" s="14" t="n">
        <f aca="false">Tabla14[[#This Row],[( sin(0.5*k0*W*cos θ)/cos θ )²]]*Tabla14[[#This Row],[J0(k0*L*sin θ)]]*Tabla14[[#This Row],[sin³ θ]]</f>
        <v>0.378774228367235</v>
      </c>
    </row>
    <row r="2022" customFormat="false" ht="15" hidden="false" customHeight="false" outlineLevel="0" collapsed="false">
      <c r="A2022" s="14" t="n">
        <f aca="false">A2021+0.001</f>
        <v>2.01999999999989</v>
      </c>
      <c r="B2022" s="14" t="n">
        <f aca="false">(SIN(0.5*'Parche Rectangular'!$C$9*'Parche Rectangular'!$C$12*COS(A2022))/COS(A2022))^2</f>
        <v>0.84776243351175</v>
      </c>
      <c r="C2022" s="14" t="n">
        <f aca="false">BESSELJ('Parche Rectangular'!$C$9*'Parche Rectangular'!$C$16*SIN(A2022),0)</f>
        <v>0.610574341357944</v>
      </c>
      <c r="D2022" s="14" t="n">
        <f aca="false">SIN(A2022)^3</f>
        <v>0.730929154611678</v>
      </c>
      <c r="E2022" s="14" t="n">
        <f aca="false">Tabla14[[#This Row],[( sin(0.5*k0*W*cos θ)/cos θ )²]]*Tabla14[[#This Row],[J0(k0*L*sin θ)]]*Tabla14[[#This Row],[sin³ θ]]</f>
        <v>0.378345003171316</v>
      </c>
    </row>
    <row r="2023" customFormat="false" ht="15" hidden="false" customHeight="false" outlineLevel="0" collapsed="false">
      <c r="A2023" s="14" t="n">
        <f aca="false">A2022+0.001</f>
        <v>2.02099999999989</v>
      </c>
      <c r="B2023" s="14" t="n">
        <f aca="false">(SIN(0.5*'Parche Rectangular'!$C$9*'Parche Rectangular'!$C$12*COS(A2023))/COS(A2023))^2</f>
        <v>0.847561659198253</v>
      </c>
      <c r="C2023" s="14" t="n">
        <f aca="false">BESSELJ('Parche Rectangular'!$C$9*'Parche Rectangular'!$C$16*SIN(A2023),0)</f>
        <v>0.610908843476495</v>
      </c>
      <c r="D2023" s="14" t="n">
        <f aca="false">SIN(A2023)^3</f>
        <v>0.729871484673579</v>
      </c>
      <c r="E2023" s="14" t="n">
        <f aca="false">Tabla14[[#This Row],[( sin(0.5*k0*W*cos θ)/cos θ )²]]*Tabla14[[#This Row],[J0(k0*L*sin θ)]]*Tabla14[[#This Row],[sin³ θ]]</f>
        <v>0.377914983446873</v>
      </c>
    </row>
    <row r="2024" customFormat="false" ht="15" hidden="false" customHeight="false" outlineLevel="0" collapsed="false">
      <c r="A2024" s="14" t="n">
        <f aca="false">A2023+0.001</f>
        <v>2.02199999999989</v>
      </c>
      <c r="B2024" s="14" t="n">
        <f aca="false">(SIN(0.5*'Parche Rectangular'!$C$9*'Parche Rectangular'!$C$12*COS(A2024))/COS(A2024))^2</f>
        <v>0.8473606042872</v>
      </c>
      <c r="C2024" s="14" t="n">
        <f aca="false">BESSELJ('Parche Rectangular'!$C$9*'Parche Rectangular'!$C$16*SIN(A2024),0)</f>
        <v>0.611243952444552</v>
      </c>
      <c r="D2024" s="14" t="n">
        <f aca="false">SIN(A2024)^3</f>
        <v>0.728812648043501</v>
      </c>
      <c r="E2024" s="14" t="n">
        <f aca="false">Tabla14[[#This Row],[( sin(0.5*k0*W*cos θ)/cos θ )²]]*Tabla14[[#This Row],[J0(k0*L*sin θ)]]*Tabla14[[#This Row],[sin³ θ]]</f>
        <v>0.377484170909446</v>
      </c>
    </row>
    <row r="2025" customFormat="false" ht="15" hidden="false" customHeight="false" outlineLevel="0" collapsed="false">
      <c r="A2025" s="14" t="n">
        <f aca="false">A2024+0.001</f>
        <v>2.02299999999989</v>
      </c>
      <c r="B2025" s="14" t="n">
        <f aca="false">(SIN(0.5*'Parche Rectangular'!$C$9*'Parche Rectangular'!$C$12*COS(A2025))/COS(A2025))^2</f>
        <v>0.847159269757753</v>
      </c>
      <c r="C2025" s="14" t="n">
        <f aca="false">BESSELJ('Parche Rectangular'!$C$9*'Parche Rectangular'!$C$16*SIN(A2025),0)</f>
        <v>0.611579667293777</v>
      </c>
      <c r="D2025" s="14" t="n">
        <f aca="false">SIN(A2025)^3</f>
        <v>0.727752651637372</v>
      </c>
      <c r="E2025" s="14" t="n">
        <f aca="false">Tabla14[[#This Row],[( sin(0.5*k0*W*cos θ)/cos θ )²]]*Tabla14[[#This Row],[J0(k0*L*sin θ)]]*Tabla14[[#This Row],[sin³ θ]]</f>
        <v>0.377052567283426</v>
      </c>
    </row>
    <row r="2026" customFormat="false" ht="15" hidden="false" customHeight="false" outlineLevel="0" collapsed="false">
      <c r="A2026" s="14" t="n">
        <f aca="false">A2025+0.001</f>
        <v>2.02399999999989</v>
      </c>
      <c r="B2026" s="14" t="n">
        <f aca="false">(SIN(0.5*'Parche Rectangular'!$C$9*'Parche Rectangular'!$C$12*COS(A2026))/COS(A2026))^2</f>
        <v>0.846957656589964</v>
      </c>
      <c r="C2026" s="14" t="n">
        <f aca="false">BESSELJ('Parche Rectangular'!$C$9*'Parche Rectangular'!$C$16*SIN(A2026),0)</f>
        <v>0.611915987053172</v>
      </c>
      <c r="D2026" s="14" t="n">
        <f aca="false">SIN(A2026)^3</f>
        <v>0.726691502376164</v>
      </c>
      <c r="E2026" s="14" t="n">
        <f aca="false">Tabla14[[#This Row],[( sin(0.5*k0*W*cos θ)/cos θ )²]]*Tabla14[[#This Row],[J0(k0*L*sin θ)]]*Tabla14[[#This Row],[sin³ θ]]</f>
        <v>0.376620174302055</v>
      </c>
    </row>
    <row r="2027" customFormat="false" ht="15" hidden="false" customHeight="false" outlineLevel="0" collapsed="false">
      <c r="A2027" s="14" t="n">
        <f aca="false">A2026+0.001</f>
        <v>2.02499999999989</v>
      </c>
      <c r="B2027" s="14" t="n">
        <f aca="false">(SIN(0.5*'Parche Rectangular'!$C$9*'Parche Rectangular'!$C$12*COS(A2027))/COS(A2027))^2</f>
        <v>0.846755765764773</v>
      </c>
      <c r="C2027" s="14" t="n">
        <f aca="false">BESSELJ('Parche Rectangular'!$C$9*'Parche Rectangular'!$C$16*SIN(A2027),0)</f>
        <v>0.612252910749072</v>
      </c>
      <c r="D2027" s="14" t="n">
        <f aca="false">SIN(A2027)^3</f>
        <v>0.725629207185822</v>
      </c>
      <c r="E2027" s="14" t="n">
        <f aca="false">Tabla14[[#This Row],[( sin(0.5*k0*W*cos θ)/cos θ )²]]*Tabla14[[#This Row],[J0(k0*L*sin θ)]]*Tabla14[[#This Row],[sin³ θ]]</f>
        <v>0.376186993707434</v>
      </c>
    </row>
    <row r="2028" customFormat="false" ht="15" hidden="false" customHeight="false" outlineLevel="0" collapsed="false">
      <c r="A2028" s="14" t="n">
        <f aca="false">A2027+0.001</f>
        <v>2.02599999999989</v>
      </c>
      <c r="B2028" s="14" t="n">
        <f aca="false">(SIN(0.5*'Parche Rectangular'!$C$9*'Parche Rectangular'!$C$12*COS(A2028))/COS(A2028))^2</f>
        <v>0.846553598263996</v>
      </c>
      <c r="C2028" s="14" t="n">
        <f aca="false">BESSELJ('Parche Rectangular'!$C$9*'Parche Rectangular'!$C$16*SIN(A2028),0)</f>
        <v>0.61259043740515</v>
      </c>
      <c r="D2028" s="14" t="n">
        <f aca="false">SIN(A2028)^3</f>
        <v>0.724565772997214</v>
      </c>
      <c r="E2028" s="14" t="n">
        <f aca="false">Tabla14[[#This Row],[( sin(0.5*k0*W*cos θ)/cos θ )²]]*Tabla14[[#This Row],[J0(k0*L*sin θ)]]*Tabla14[[#This Row],[sin³ θ]]</f>
        <v>0.375753027250531</v>
      </c>
    </row>
    <row r="2029" customFormat="false" ht="15" hidden="false" customHeight="false" outlineLevel="0" collapsed="false">
      <c r="A2029" s="14" t="n">
        <f aca="false">A2028+0.001</f>
        <v>2.02699999999989</v>
      </c>
      <c r="B2029" s="14" t="n">
        <f aca="false">(SIN(0.5*'Parche Rectangular'!$C$9*'Parche Rectangular'!$C$12*COS(A2029))/COS(A2029))^2</f>
        <v>0.846351155070324</v>
      </c>
      <c r="C2029" s="14" t="n">
        <f aca="false">BESSELJ('Parche Rectangular'!$C$9*'Parche Rectangular'!$C$16*SIN(A2029),0)</f>
        <v>0.61292856604241</v>
      </c>
      <c r="D2029" s="14" t="n">
        <f aca="false">SIN(A2029)^3</f>
        <v>0.723501206746066</v>
      </c>
      <c r="E2029" s="14" t="n">
        <f aca="false">Tabla14[[#This Row],[( sin(0.5*k0*W*cos θ)/cos θ )²]]*Tabla14[[#This Row],[J0(k0*L*sin θ)]]*Tabla14[[#This Row],[sin³ θ]]</f>
        <v>0.375318276691185</v>
      </c>
    </row>
    <row r="2030" customFormat="false" ht="15" hidden="false" customHeight="false" outlineLevel="0" collapsed="false">
      <c r="A2030" s="14" t="n">
        <f aca="false">A2029+0.001</f>
        <v>2.02799999999989</v>
      </c>
      <c r="B2030" s="14" t="n">
        <f aca="false">(SIN(0.5*'Parche Rectangular'!$C$9*'Parche Rectangular'!$C$12*COS(A2030))/COS(A2030))^2</f>
        <v>0.846148437167309</v>
      </c>
      <c r="C2030" s="14" t="n">
        <f aca="false">BESSELJ('Parche Rectangular'!$C$9*'Parche Rectangular'!$C$16*SIN(A2030),0)</f>
        <v>0.613267295679188</v>
      </c>
      <c r="D2030" s="14" t="n">
        <f aca="false">SIN(A2030)^3</f>
        <v>0.722435515372904</v>
      </c>
      <c r="E2030" s="14" t="n">
        <f aca="false">Tabla14[[#This Row],[( sin(0.5*k0*W*cos θ)/cos θ )²]]*Tabla14[[#This Row],[J0(k0*L*sin θ)]]*Tabla14[[#This Row],[sin³ θ]]</f>
        <v>0.374882743798111</v>
      </c>
    </row>
    <row r="2031" customFormat="false" ht="15" hidden="false" customHeight="false" outlineLevel="0" collapsed="false">
      <c r="A2031" s="14" t="n">
        <f aca="false">A2030+0.001</f>
        <v>2.02899999999989</v>
      </c>
      <c r="B2031" s="14" t="n">
        <f aca="false">(SIN(0.5*'Parche Rectangular'!$C$9*'Parche Rectangular'!$C$12*COS(A2031))/COS(A2031))^2</f>
        <v>0.845945445539363</v>
      </c>
      <c r="C2031" s="14" t="n">
        <f aca="false">BESSELJ('Parche Rectangular'!$C$9*'Parche Rectangular'!$C$16*SIN(A2031),0)</f>
        <v>0.613606625331149</v>
      </c>
      <c r="D2031" s="14" t="n">
        <f aca="false">SIN(A2031)^3</f>
        <v>0.721368705822994</v>
      </c>
      <c r="E2031" s="14" t="n">
        <f aca="false">Tabla14[[#This Row],[( sin(0.5*k0*W*cos θ)/cos θ )²]]*Tabla14[[#This Row],[J0(k0*L*sin θ)]]*Tabla14[[#This Row],[sin³ θ]]</f>
        <v>0.374446430348906</v>
      </c>
    </row>
    <row r="2032" customFormat="false" ht="15" hidden="false" customHeight="false" outlineLevel="0" collapsed="false">
      <c r="A2032" s="14" t="n">
        <f aca="false">A2031+0.001</f>
        <v>2.02999999999989</v>
      </c>
      <c r="B2032" s="14" t="n">
        <f aca="false">(SIN(0.5*'Parche Rectangular'!$C$9*'Parche Rectangular'!$C$12*COS(A2032))/COS(A2032))^2</f>
        <v>0.84574218117175</v>
      </c>
      <c r="C2032" s="14" t="n">
        <f aca="false">BESSELJ('Parche Rectangular'!$C$9*'Parche Rectangular'!$C$16*SIN(A2032),0)</f>
        <v>0.613946554011287</v>
      </c>
      <c r="D2032" s="14" t="n">
        <f aca="false">SIN(A2032)^3</f>
        <v>0.720300785046279</v>
      </c>
      <c r="E2032" s="14" t="n">
        <f aca="false">Tabla14[[#This Row],[( sin(0.5*k0*W*cos θ)/cos θ )²]]*Tabla14[[#This Row],[J0(k0*L*sin θ)]]*Tabla14[[#This Row],[sin³ θ]]</f>
        <v>0.374009338130052</v>
      </c>
    </row>
    <row r="2033" customFormat="false" ht="15" hidden="false" customHeight="false" outlineLevel="0" collapsed="false">
      <c r="A2033" s="14" t="n">
        <f aca="false">A2032+0.001</f>
        <v>2.03099999999989</v>
      </c>
      <c r="B2033" s="14" t="n">
        <f aca="false">(SIN(0.5*'Parche Rectangular'!$C$9*'Parche Rectangular'!$C$12*COS(A2033))/COS(A2033))^2</f>
        <v>0.845538645050578</v>
      </c>
      <c r="C2033" s="14" t="n">
        <f aca="false">BESSELJ('Parche Rectangular'!$C$9*'Parche Rectangular'!$C$16*SIN(A2033),0)</f>
        <v>0.614287080729919</v>
      </c>
      <c r="D2033" s="14" t="n">
        <f aca="false">SIN(A2033)^3</f>
        <v>0.719231759997326</v>
      </c>
      <c r="E2033" s="14" t="n">
        <f aca="false">Tabla14[[#This Row],[( sin(0.5*k0*W*cos θ)/cos θ )²]]*Tabla14[[#This Row],[J0(k0*L*sin θ)]]*Tabla14[[#This Row],[sin³ θ]]</f>
        <v>0.373571468936923</v>
      </c>
    </row>
    <row r="2034" customFormat="false" ht="15" hidden="false" customHeight="false" outlineLevel="0" collapsed="false">
      <c r="A2034" s="14" t="n">
        <f aca="false">A2033+0.001</f>
        <v>2.03199999999989</v>
      </c>
      <c r="B2034" s="14" t="n">
        <f aca="false">(SIN(0.5*'Parche Rectangular'!$C$9*'Parche Rectangular'!$C$12*COS(A2034))/COS(A2034))^2</f>
        <v>0.845334838162792</v>
      </c>
      <c r="C2034" s="14" t="n">
        <f aca="false">BESSELJ('Parche Rectangular'!$C$9*'Parche Rectangular'!$C$16*SIN(A2034),0)</f>
        <v>0.614628204494688</v>
      </c>
      <c r="D2034" s="14" t="n">
        <f aca="false">SIN(A2034)^3</f>
        <v>0.71816163763526</v>
      </c>
      <c r="E2034" s="14" t="n">
        <f aca="false">Tabla14[[#This Row],[( sin(0.5*k0*W*cos θ)/cos θ )²]]*Tabla14[[#This Row],[J0(k0*L*sin θ)]]*Tabla14[[#This Row],[sin³ θ]]</f>
        <v>0.373132824573789</v>
      </c>
    </row>
    <row r="2035" customFormat="false" ht="15" hidden="false" customHeight="false" outlineLevel="0" collapsed="false">
      <c r="A2035" s="14" t="n">
        <f aca="false">A2034+0.001</f>
        <v>2.03299999999989</v>
      </c>
      <c r="B2035" s="14" t="n">
        <f aca="false">(SIN(0.5*'Parche Rectangular'!$C$9*'Parche Rectangular'!$C$12*COS(A2035))/COS(A2035))^2</f>
        <v>0.845130761496169</v>
      </c>
      <c r="C2035" s="14" t="n">
        <f aca="false">BESSELJ('Parche Rectangular'!$C$9*'Parche Rectangular'!$C$16*SIN(A2035),0)</f>
        <v>0.614969924310559</v>
      </c>
      <c r="D2035" s="14" t="n">
        <f aca="false">SIN(A2035)^3</f>
        <v>0.717090424923705</v>
      </c>
      <c r="E2035" s="14" t="n">
        <f aca="false">Tabla14[[#This Row],[( sin(0.5*k0*W*cos θ)/cos θ )²]]*Tabla14[[#This Row],[J0(k0*L*sin θ)]]*Tabla14[[#This Row],[sin³ θ]]</f>
        <v>0.37269340685382</v>
      </c>
    </row>
    <row r="2036" customFormat="false" ht="15" hidden="false" customHeight="false" outlineLevel="0" collapsed="false">
      <c r="A2036" s="14" t="n">
        <f aca="false">A2035+0.001</f>
        <v>2.03399999999989</v>
      </c>
      <c r="B2036" s="14" t="n">
        <f aca="false">(SIN(0.5*'Parche Rectangular'!$C$9*'Parche Rectangular'!$C$12*COS(A2036))/COS(A2036))^2</f>
        <v>0.844926416039309</v>
      </c>
      <c r="C2036" s="14" t="n">
        <f aca="false">BESSELJ('Parche Rectangular'!$C$9*'Parche Rectangular'!$C$16*SIN(A2036),0)</f>
        <v>0.615312239179817</v>
      </c>
      <c r="D2036" s="14" t="n">
        <f aca="false">SIN(A2036)^3</f>
        <v>0.716018128830728</v>
      </c>
      <c r="E2036" s="14" t="n">
        <f aca="false">Tabla14[[#This Row],[( sin(0.5*k0*W*cos θ)/cos θ )²]]*Tabla14[[#This Row],[J0(k0*L*sin θ)]]*Tabla14[[#This Row],[sin³ θ]]</f>
        <v>0.372253217599089</v>
      </c>
    </row>
    <row r="2037" customFormat="false" ht="15" hidden="false" customHeight="false" outlineLevel="0" collapsed="false">
      <c r="A2037" s="14" t="n">
        <f aca="false">A2036+0.001</f>
        <v>2.03499999999989</v>
      </c>
      <c r="B2037" s="14" t="n">
        <f aca="false">(SIN(0.5*'Parche Rectangular'!$C$9*'Parche Rectangular'!$C$12*COS(A2037))/COS(A2037))^2</f>
        <v>0.844721802781631</v>
      </c>
      <c r="C2037" s="14" t="n">
        <f aca="false">BESSELJ('Parche Rectangular'!$C$9*'Parche Rectangular'!$C$16*SIN(A2037),0)</f>
        <v>0.615655148102067</v>
      </c>
      <c r="D2037" s="14" t="n">
        <f aca="false">SIN(A2037)^3</f>
        <v>0.714944756328773</v>
      </c>
      <c r="E2037" s="14" t="n">
        <f aca="false">Tabla14[[#This Row],[( sin(0.5*k0*W*cos θ)/cos θ )²]]*Tabla14[[#This Row],[J0(k0*L*sin θ)]]*Tabla14[[#This Row],[sin³ θ]]</f>
        <v>0.371812258640578</v>
      </c>
    </row>
    <row r="2038" customFormat="false" ht="15" hidden="false" customHeight="false" outlineLevel="0" collapsed="false">
      <c r="A2038" s="14" t="n">
        <f aca="false">A2037+0.001</f>
        <v>2.03599999999989</v>
      </c>
      <c r="B2038" s="14" t="n">
        <f aca="false">(SIN(0.5*'Parche Rectangular'!$C$9*'Parche Rectangular'!$C$12*COS(A2038))/COS(A2038))^2</f>
        <v>0.844516922713363</v>
      </c>
      <c r="C2038" s="14" t="n">
        <f aca="false">BESSELJ('Parche Rectangular'!$C$9*'Parche Rectangular'!$C$16*SIN(A2038),0)</f>
        <v>0.615998650074228</v>
      </c>
      <c r="D2038" s="14" t="n">
        <f aca="false">SIN(A2038)^3</f>
        <v>0.713870314394605</v>
      </c>
      <c r="E2038" s="14" t="n">
        <f aca="false">Tabla14[[#This Row],[( sin(0.5*k0*W*cos θ)/cos θ )²]]*Tabla14[[#This Row],[J0(k0*L*sin θ)]]*Tabla14[[#This Row],[sin³ θ]]</f>
        <v>0.371370531818178</v>
      </c>
    </row>
    <row r="2039" customFormat="false" ht="15" hidden="false" customHeight="false" outlineLevel="0" collapsed="false">
      <c r="A2039" s="14" t="n">
        <f aca="false">A2038+0.001</f>
        <v>2.03699999999989</v>
      </c>
      <c r="B2039" s="14" t="n">
        <f aca="false">(SIN(0.5*'Parche Rectangular'!$C$9*'Parche Rectangular'!$C$12*COS(A2039))/COS(A2039))^2</f>
        <v>0.844311776825537</v>
      </c>
      <c r="C2039" s="14" t="n">
        <f aca="false">BESSELJ('Parche Rectangular'!$C$9*'Parche Rectangular'!$C$16*SIN(A2039),0)</f>
        <v>0.616342744090539</v>
      </c>
      <c r="D2039" s="14" t="n">
        <f aca="false">SIN(A2039)^3</f>
        <v>0.712794810009251</v>
      </c>
      <c r="E2039" s="14" t="n">
        <f aca="false">Tabla14[[#This Row],[( sin(0.5*k0*W*cos θ)/cos θ )²]]*Tabla14[[#This Row],[J0(k0*L*sin θ)]]*Tabla14[[#This Row],[sin³ θ]]</f>
        <v>0.370928038980697</v>
      </c>
    </row>
    <row r="2040" customFormat="false" ht="15" hidden="false" customHeight="false" outlineLevel="0" collapsed="false">
      <c r="A2040" s="14" t="n">
        <f aca="false">A2039+0.001</f>
        <v>2.03799999999989</v>
      </c>
      <c r="B2040" s="14" t="n">
        <f aca="false">(SIN(0.5*'Parche Rectangular'!$C$9*'Parche Rectangular'!$C$12*COS(A2040))/COS(A2040))^2</f>
        <v>0.844106366109983</v>
      </c>
      <c r="C2040" s="14" t="n">
        <f aca="false">BESSELJ('Parche Rectangular'!$C$9*'Parche Rectangular'!$C$16*SIN(A2040),0)</f>
        <v>0.616687429142548</v>
      </c>
      <c r="D2040" s="14" t="n">
        <f aca="false">SIN(A2040)^3</f>
        <v>0.711718250157933</v>
      </c>
      <c r="E2040" s="14" t="n">
        <f aca="false">Tabla14[[#This Row],[( sin(0.5*k0*W*cos θ)/cos θ )²]]*Tabla14[[#This Row],[J0(k0*L*sin θ)]]*Tabla14[[#This Row],[sin³ θ]]</f>
        <v>0.370484781985861</v>
      </c>
    </row>
    <row r="2041" customFormat="false" ht="15" hidden="false" customHeight="false" outlineLevel="0" collapsed="false">
      <c r="A2041" s="14" t="n">
        <f aca="false">A2040+0.001</f>
        <v>2.03899999999989</v>
      </c>
      <c r="B2041" s="14" t="n">
        <f aca="false">(SIN(0.5*'Parche Rectangular'!$C$9*'Parche Rectangular'!$C$12*COS(A2041))/COS(A2041))^2</f>
        <v>0.84390069155932</v>
      </c>
      <c r="C2041" s="14" t="n">
        <f aca="false">BESSELJ('Parche Rectangular'!$C$9*'Parche Rectangular'!$C$16*SIN(A2041),0)</f>
        <v>0.617032704219117</v>
      </c>
      <c r="D2041" s="14" t="n">
        <f aca="false">SIN(A2041)^3</f>
        <v>0.710640641830017</v>
      </c>
      <c r="E2041" s="14" t="n">
        <f aca="false">Tabla14[[#This Row],[( sin(0.5*k0*W*cos θ)/cos θ )²]]*Tabla14[[#This Row],[J0(k0*L*sin θ)]]*Tabla14[[#This Row],[sin³ θ]]</f>
        <v>0.370040762700314</v>
      </c>
    </row>
    <row r="2042" customFormat="false" ht="15" hidden="false" customHeight="false" outlineLevel="0" collapsed="false">
      <c r="A2042" s="14" t="n">
        <f aca="false">A2041+0.001</f>
        <v>2.03999999999989</v>
      </c>
      <c r="B2042" s="14" t="n">
        <f aca="false">(SIN(0.5*'Parche Rectangular'!$C$9*'Parche Rectangular'!$C$12*COS(A2042))/COS(A2042))^2</f>
        <v>0.843694754166952</v>
      </c>
      <c r="C2042" s="14" t="n">
        <f aca="false">BESSELJ('Parche Rectangular'!$C$9*'Parche Rectangular'!$C$16*SIN(A2042),0)</f>
        <v>0.61737856830642</v>
      </c>
      <c r="D2042" s="14" t="n">
        <f aca="false">SIN(A2042)^3</f>
        <v>0.709561992018946</v>
      </c>
      <c r="E2042" s="14" t="n">
        <f aca="false">Tabla14[[#This Row],[( sin(0.5*k0*W*cos θ)/cos θ )²]]*Tabla14[[#This Row],[J0(k0*L*sin θ)]]*Tabla14[[#This Row],[sin³ θ]]</f>
        <v>0.369595982999626</v>
      </c>
    </row>
    <row r="2043" customFormat="false" ht="15" hidden="false" customHeight="false" outlineLevel="0" collapsed="false">
      <c r="A2043" s="14" t="n">
        <f aca="false">A2042+0.001</f>
        <v>2.04099999999989</v>
      </c>
      <c r="B2043" s="14" t="n">
        <f aca="false">(SIN(0.5*'Parche Rectangular'!$C$9*'Parche Rectangular'!$C$12*COS(A2043))/COS(A2043))^2</f>
        <v>0.843488554927059</v>
      </c>
      <c r="C2043" s="14" t="n">
        <f aca="false">BESSELJ('Parche Rectangular'!$C$9*'Parche Rectangular'!$C$16*SIN(A2043),0)</f>
        <v>0.617725020387937</v>
      </c>
      <c r="D2043" s="14" t="n">
        <f aca="false">SIN(A2043)^3</f>
        <v>0.708482307722182</v>
      </c>
      <c r="E2043" s="14" t="n">
        <f aca="false">Tabla14[[#This Row],[( sin(0.5*k0*W*cos θ)/cos θ )²]]*Tabla14[[#This Row],[J0(k0*L*sin θ)]]*Tabla14[[#This Row],[sin³ θ]]</f>
        <v>0.369150444768291</v>
      </c>
    </row>
    <row r="2044" customFormat="false" ht="15" hidden="false" customHeight="false" outlineLevel="0" collapsed="false">
      <c r="A2044" s="14" t="n">
        <f aca="false">A2043+0.001</f>
        <v>2.04199999999989</v>
      </c>
      <c r="B2044" s="14" t="n">
        <f aca="false">(SIN(0.5*'Parche Rectangular'!$C$9*'Parche Rectangular'!$C$12*COS(A2044))/COS(A2044))^2</f>
        <v>0.84328209483459</v>
      </c>
      <c r="C2044" s="14" t="n">
        <f aca="false">BESSELJ('Parche Rectangular'!$C$9*'Parche Rectangular'!$C$16*SIN(A2044),0)</f>
        <v>0.618072059444457</v>
      </c>
      <c r="D2044" s="14" t="n">
        <f aca="false">SIN(A2044)^3</f>
        <v>0.707401595941147</v>
      </c>
      <c r="E2044" s="14" t="n">
        <f aca="false">Tabla14[[#This Row],[( sin(0.5*k0*W*cos θ)/cos θ )²]]*Tabla14[[#This Row],[J0(k0*L*sin θ)]]*Tabla14[[#This Row],[sin³ θ]]</f>
        <v>0.368704149899734</v>
      </c>
    </row>
    <row r="2045" customFormat="false" ht="15" hidden="false" customHeight="false" outlineLevel="0" collapsed="false">
      <c r="A2045" s="14" t="n">
        <f aca="false">A2044+0.001</f>
        <v>2.04299999999989</v>
      </c>
      <c r="B2045" s="14" t="n">
        <f aca="false">(SIN(0.5*'Parche Rectangular'!$C$9*'Parche Rectangular'!$C$12*COS(A2045))/COS(A2045))^2</f>
        <v>0.843075374885258</v>
      </c>
      <c r="C2045" s="14" t="n">
        <f aca="false">BESSELJ('Parche Rectangular'!$C$9*'Parche Rectangular'!$C$16*SIN(A2045),0)</f>
        <v>0.618419684454072</v>
      </c>
      <c r="D2045" s="14" t="n">
        <f aca="false">SIN(A2045)^3</f>
        <v>0.706319863681161</v>
      </c>
      <c r="E2045" s="14" t="n">
        <f aca="false">Tabla14[[#This Row],[( sin(0.5*k0*W*cos θ)/cos θ )²]]*Tabla14[[#This Row],[J0(k0*L*sin θ)]]*Tabla14[[#This Row],[sin³ θ]]</f>
        <v>0.368257100296308</v>
      </c>
    </row>
    <row r="2046" customFormat="false" ht="15" hidden="false" customHeight="false" outlineLevel="0" collapsed="false">
      <c r="A2046" s="14" t="n">
        <f aca="false">A2045+0.001</f>
        <v>2.04399999999989</v>
      </c>
      <c r="B2046" s="14" t="n">
        <f aca="false">(SIN(0.5*'Parche Rectangular'!$C$9*'Parche Rectangular'!$C$12*COS(A2046))/COS(A2046))^2</f>
        <v>0.842868396075533</v>
      </c>
      <c r="C2046" s="14" t="n">
        <f aca="false">BESSELJ('Parche Rectangular'!$C$9*'Parche Rectangular'!$C$16*SIN(A2046),0)</f>
        <v>0.618767894392179</v>
      </c>
      <c r="D2046" s="14" t="n">
        <f aca="false">SIN(A2046)^3</f>
        <v>0.705237117951381</v>
      </c>
      <c r="E2046" s="14" t="n">
        <f aca="false">Tabla14[[#This Row],[( sin(0.5*k0*W*cos θ)/cos θ )²]]*Tabla14[[#This Row],[J0(k0*L*sin θ)]]*Tabla14[[#This Row],[sin³ θ]]</f>
        <v>0.367809297869296</v>
      </c>
    </row>
    <row r="2047" customFormat="false" ht="15" hidden="false" customHeight="false" outlineLevel="0" collapsed="false">
      <c r="A2047" s="14" t="n">
        <f aca="false">A2046+0.001</f>
        <v>2.04499999999989</v>
      </c>
      <c r="B2047" s="14" t="n">
        <f aca="false">(SIN(0.5*'Parche Rectangular'!$C$9*'Parche Rectangular'!$C$12*COS(A2047))/COS(A2047))^2</f>
        <v>0.842661159402634</v>
      </c>
      <c r="C2047" s="14" t="n">
        <f aca="false">BESSELJ('Parche Rectangular'!$C$9*'Parche Rectangular'!$C$16*SIN(A2047),0)</f>
        <v>0.61911668823148</v>
      </c>
      <c r="D2047" s="14" t="n">
        <f aca="false">SIN(A2047)^3</f>
        <v>0.704153365764744</v>
      </c>
      <c r="E2047" s="14" t="n">
        <f aca="false">Tabla14[[#This Row],[( sin(0.5*k0*W*cos θ)/cos θ )²]]*Tabla14[[#This Row],[J0(k0*L*sin θ)]]*Tabla14[[#This Row],[sin³ θ]]</f>
        <v>0.367360744538919</v>
      </c>
    </row>
    <row r="2048" customFormat="false" ht="15" hidden="false" customHeight="false" outlineLevel="0" collapsed="false">
      <c r="A2048" s="14" t="n">
        <f aca="false">A2047+0.001</f>
        <v>2.04599999999989</v>
      </c>
      <c r="B2048" s="14" t="n">
        <f aca="false">(SIN(0.5*'Parche Rectangular'!$C$9*'Parche Rectangular'!$C$12*COS(A2048))/COS(A2048))^2</f>
        <v>0.842453665864522</v>
      </c>
      <c r="C2048" s="14" t="n">
        <f aca="false">BESSELJ('Parche Rectangular'!$C$9*'Parche Rectangular'!$C$16*SIN(A2048),0)</f>
        <v>0.619466064941973</v>
      </c>
      <c r="D2048" s="14" t="n">
        <f aca="false">SIN(A2048)^3</f>
        <v>0.703068614137903</v>
      </c>
      <c r="E2048" s="14" t="n">
        <f aca="false">Tabla14[[#This Row],[( sin(0.5*k0*W*cos θ)/cos θ )²]]*Tabla14[[#This Row],[J0(k0*L*sin θ)]]*Tabla14[[#This Row],[sin³ θ]]</f>
        <v>0.366911442234329</v>
      </c>
    </row>
    <row r="2049" customFormat="false" ht="15" hidden="false" customHeight="false" outlineLevel="0" collapsed="false">
      <c r="A2049" s="14" t="n">
        <f aca="false">A2048+0.001</f>
        <v>2.04699999999989</v>
      </c>
      <c r="B2049" s="14" t="n">
        <f aca="false">(SIN(0.5*'Parche Rectangular'!$C$9*'Parche Rectangular'!$C$12*COS(A2049))/COS(A2049))^2</f>
        <v>0.842245916459896</v>
      </c>
      <c r="C2049" s="14" t="n">
        <f aca="false">BESSELJ('Parche Rectangular'!$C$9*'Parche Rectangular'!$C$16*SIN(A2049),0)</f>
        <v>0.619816023490957</v>
      </c>
      <c r="D2049" s="14" t="n">
        <f aca="false">SIN(A2049)^3</f>
        <v>0.701982870091167</v>
      </c>
      <c r="E2049" s="14" t="n">
        <f aca="false">Tabla14[[#This Row],[( sin(0.5*k0*W*cos θ)/cos θ )²]]*Tabla14[[#This Row],[J0(k0*L*sin θ)]]*Tabla14[[#This Row],[sin³ θ]]</f>
        <v>0.366461392893617</v>
      </c>
    </row>
    <row r="2050" customFormat="false" ht="15" hidden="false" customHeight="false" outlineLevel="0" collapsed="false">
      <c r="A2050" s="14" t="n">
        <f aca="false">A2049+0.001</f>
        <v>2.04799999999989</v>
      </c>
      <c r="B2050" s="14" t="n">
        <f aca="false">(SIN(0.5*'Parche Rectangular'!$C$9*'Parche Rectangular'!$C$12*COS(A2050))/COS(A2050))^2</f>
        <v>0.842037912188182</v>
      </c>
      <c r="C2050" s="14" t="n">
        <f aca="false">BESSELJ('Parche Rectangular'!$C$9*'Parche Rectangular'!$C$16*SIN(A2050),0)</f>
        <v>0.62016656284303</v>
      </c>
      <c r="D2050" s="14" t="n">
        <f aca="false">SIN(A2050)^3</f>
        <v>0.700896140648445</v>
      </c>
      <c r="E2050" s="14" t="n">
        <f aca="false">Tabla14[[#This Row],[( sin(0.5*k0*W*cos θ)/cos θ )²]]*Tabla14[[#This Row],[J0(k0*L*sin θ)]]*Tabla14[[#This Row],[sin³ θ]]</f>
        <v>0.366010598463808</v>
      </c>
    </row>
    <row r="2051" customFormat="false" ht="15" hidden="false" customHeight="false" outlineLevel="0" collapsed="false">
      <c r="A2051" s="14" t="n">
        <f aca="false">A2050+0.001</f>
        <v>2.04899999999989</v>
      </c>
      <c r="B2051" s="14" t="n">
        <f aca="false">(SIN(0.5*'Parche Rectangular'!$C$9*'Parche Rectangular'!$C$12*COS(A2051))/COS(A2051))^2</f>
        <v>0.841829654049532</v>
      </c>
      <c r="C2051" s="14" t="n">
        <f aca="false">BESSELJ('Parche Rectangular'!$C$9*'Parche Rectangular'!$C$16*SIN(A2051),0)</f>
        <v>0.620517681960083</v>
      </c>
      <c r="D2051" s="14" t="n">
        <f aca="false">SIN(A2051)^3</f>
        <v>0.699808432837178</v>
      </c>
      <c r="E2051" s="14" t="n">
        <f aca="false">Tabla14[[#This Row],[( sin(0.5*k0*W*cos θ)/cos θ )²]]*Tabla14[[#This Row],[J0(k0*L*sin θ)]]*Tabla14[[#This Row],[sin³ θ]]</f>
        <v>0.365559060900866</v>
      </c>
    </row>
    <row r="2052" customFormat="false" ht="15" hidden="false" customHeight="false" outlineLevel="0" collapsed="false">
      <c r="A2052" s="14" t="n">
        <f aca="false">A2051+0.001</f>
        <v>2.04999999999989</v>
      </c>
      <c r="B2052" s="14" t="n">
        <f aca="false">(SIN(0.5*'Parche Rectangular'!$C$9*'Parche Rectangular'!$C$12*COS(A2052))/COS(A2052))^2</f>
        <v>0.84162114304481</v>
      </c>
      <c r="C2052" s="14" t="n">
        <f aca="false">BESSELJ('Parche Rectangular'!$C$9*'Parche Rectangular'!$C$16*SIN(A2052),0)</f>
        <v>0.620869379801304</v>
      </c>
      <c r="D2052" s="14" t="n">
        <f aca="false">SIN(A2052)^3</f>
        <v>0.698719753688286</v>
      </c>
      <c r="E2052" s="14" t="n">
        <f aca="false">Tabla14[[#This Row],[( sin(0.5*k0*W*cos θ)/cos θ )²]]*Tabla14[[#This Row],[J0(k0*L*sin θ)]]*Tabla14[[#This Row],[sin³ θ]]</f>
        <v>0.365106782169692</v>
      </c>
    </row>
    <row r="2053" customFormat="false" ht="15" hidden="false" customHeight="false" outlineLevel="0" collapsed="false">
      <c r="A2053" s="14" t="n">
        <f aca="false">A2052+0.001</f>
        <v>2.05099999999989</v>
      </c>
      <c r="B2053" s="14" t="n">
        <f aca="false">(SIN(0.5*'Parche Rectangular'!$C$9*'Parche Rectangular'!$C$12*COS(A2053))/COS(A2053))^2</f>
        <v>0.841412380175592</v>
      </c>
      <c r="C2053" s="14" t="n">
        <f aca="false">BESSELJ('Parche Rectangular'!$C$9*'Parche Rectangular'!$C$16*SIN(A2053),0)</f>
        <v>0.621221655323173</v>
      </c>
      <c r="D2053" s="14" t="n">
        <f aca="false">SIN(A2053)^3</f>
        <v>0.697630110236102</v>
      </c>
      <c r="E2053" s="14" t="n">
        <f aca="false">Tabla14[[#This Row],[( sin(0.5*k0*W*cos θ)/cos θ )²]]*Tabla14[[#This Row],[J0(k0*L*sin θ)]]*Tabla14[[#This Row],[sin³ θ]]</f>
        <v>0.364653764244127</v>
      </c>
    </row>
    <row r="2054" customFormat="false" ht="15" hidden="false" customHeight="false" outlineLevel="0" collapsed="false">
      <c r="A2054" s="14" t="n">
        <f aca="false">A2053+0.001</f>
        <v>2.05199999999988</v>
      </c>
      <c r="B2054" s="14" t="n">
        <f aca="false">(SIN(0.5*'Parche Rectangular'!$C$9*'Parche Rectangular'!$C$12*COS(A2054))/COS(A2054))^2</f>
        <v>0.841203366444155</v>
      </c>
      <c r="C2054" s="14" t="n">
        <f aca="false">BESSELJ('Parche Rectangular'!$C$9*'Parche Rectangular'!$C$16*SIN(A2054),0)</f>
        <v>0.621574507479461</v>
      </c>
      <c r="D2054" s="14" t="n">
        <f aca="false">SIN(A2054)^3</f>
        <v>0.696539509518314</v>
      </c>
      <c r="E2054" s="14" t="n">
        <f aca="false">Tabla14[[#This Row],[( sin(0.5*k0*W*cos θ)/cos θ )²]]*Tabla14[[#This Row],[J0(k0*L*sin θ)]]*Tabla14[[#This Row],[sin³ θ]]</f>
        <v>0.364200009106947</v>
      </c>
    </row>
    <row r="2055" customFormat="false" ht="15" hidden="false" customHeight="false" outlineLevel="0" collapsed="false">
      <c r="A2055" s="14" t="n">
        <f aca="false">A2054+0.001</f>
        <v>2.05299999999988</v>
      </c>
      <c r="B2055" s="14" t="n">
        <f aca="false">(SIN(0.5*'Parche Rectangular'!$C$9*'Parche Rectangular'!$C$12*COS(A2055))/COS(A2055))^2</f>
        <v>0.840994102853473</v>
      </c>
      <c r="C2055" s="14" t="n">
        <f aca="false">BESSELJ('Parche Rectangular'!$C$9*'Parche Rectangular'!$C$16*SIN(A2055),0)</f>
        <v>0.62192793522123</v>
      </c>
      <c r="D2055" s="14" t="n">
        <f aca="false">SIN(A2055)^3</f>
        <v>0.695447958575905</v>
      </c>
      <c r="E2055" s="14" t="n">
        <f aca="false">Tabla14[[#This Row],[( sin(0.5*k0*W*cos θ)/cos θ )²]]*Tabla14[[#This Row],[J0(k0*L*sin θ)]]*Tabla14[[#This Row],[sin³ θ]]</f>
        <v>0.363745518749868</v>
      </c>
    </row>
    <row r="2056" customFormat="false" ht="15" hidden="false" customHeight="false" outlineLevel="0" collapsed="false">
      <c r="A2056" s="14" t="n">
        <f aca="false">A2055+0.001</f>
        <v>2.05399999999988</v>
      </c>
      <c r="B2056" s="14" t="n">
        <f aca="false">(SIN(0.5*'Parche Rectangular'!$C$9*'Parche Rectangular'!$C$12*COS(A2056))/COS(A2056))^2</f>
        <v>0.840784590407208</v>
      </c>
      <c r="C2056" s="14" t="n">
        <f aca="false">BESSELJ('Parche Rectangular'!$C$9*'Parche Rectangular'!$C$16*SIN(A2056),0)</f>
        <v>0.622281937496829</v>
      </c>
      <c r="D2056" s="14" t="n">
        <f aca="false">SIN(A2056)^3</f>
        <v>0.69435546445309</v>
      </c>
      <c r="E2056" s="14" t="n">
        <f aca="false">Tabla14[[#This Row],[( sin(0.5*k0*W*cos θ)/cos θ )²]]*Tabla14[[#This Row],[J0(k0*L*sin θ)]]*Tabla14[[#This Row],[sin³ θ]]</f>
        <v>0.363290295173542</v>
      </c>
    </row>
    <row r="2057" customFormat="false" ht="15" hidden="false" customHeight="false" outlineLevel="0" collapsed="false">
      <c r="A2057" s="14" t="n">
        <f aca="false">A2056+0.001</f>
        <v>2.05499999999988</v>
      </c>
      <c r="B2057" s="14" t="n">
        <f aca="false">(SIN(0.5*'Parche Rectangular'!$C$9*'Parche Rectangular'!$C$12*COS(A2057))/COS(A2057))^2</f>
        <v>0.840574830109702</v>
      </c>
      <c r="C2057" s="14" t="n">
        <f aca="false">BESSELJ('Parche Rectangular'!$C$9*'Parche Rectangular'!$C$16*SIN(A2057),0)</f>
        <v>0.622636513251894</v>
      </c>
      <c r="D2057" s="14" t="n">
        <f aca="false">SIN(A2057)^3</f>
        <v>0.693262034197258</v>
      </c>
      <c r="E2057" s="14" t="n">
        <f aca="false">Tabla14[[#This Row],[( sin(0.5*k0*W*cos θ)/cos θ )²]]*Tabla14[[#This Row],[J0(k0*L*sin θ)]]*Tabla14[[#This Row],[sin³ θ]]</f>
        <v>0.362834340387558</v>
      </c>
    </row>
    <row r="2058" customFormat="false" ht="15" hidden="false" customHeight="false" outlineLevel="0" collapsed="false">
      <c r="A2058" s="14" t="n">
        <f aca="false">A2057+0.001</f>
        <v>2.05599999999988</v>
      </c>
      <c r="B2058" s="14" t="n">
        <f aca="false">(SIN(0.5*'Parche Rectangular'!$C$9*'Parche Rectangular'!$C$12*COS(A2058))/COS(A2058))^2</f>
        <v>0.840364822965978</v>
      </c>
      <c r="C2058" s="14" t="n">
        <f aca="false">BESSELJ('Parche Rectangular'!$C$9*'Parche Rectangular'!$C$16*SIN(A2058),0)</f>
        <v>0.62299166142935</v>
      </c>
      <c r="D2058" s="14" t="n">
        <f aca="false">SIN(A2058)^3</f>
        <v>0.692167674858909</v>
      </c>
      <c r="E2058" s="14" t="n">
        <f aca="false">Tabla14[[#This Row],[( sin(0.5*k0*W*cos θ)/cos θ )²]]*Tabla14[[#This Row],[J0(k0*L*sin θ)]]*Tabla14[[#This Row],[sin³ θ]]</f>
        <v>0.362377656410442</v>
      </c>
    </row>
    <row r="2059" customFormat="false" ht="15" hidden="false" customHeight="false" outlineLevel="0" collapsed="false">
      <c r="A2059" s="14" t="n">
        <f aca="false">A2058+0.001</f>
        <v>2.05699999999988</v>
      </c>
      <c r="B2059" s="14" t="n">
        <f aca="false">(SIN(0.5*'Parche Rectangular'!$C$9*'Parche Rectangular'!$C$12*COS(A2059))/COS(A2059))^2</f>
        <v>0.840154569981722</v>
      </c>
      <c r="C2059" s="14" t="n">
        <f aca="false">BESSELJ('Parche Rectangular'!$C$9*'Parche Rectangular'!$C$16*SIN(A2059),0)</f>
        <v>0.623347380969401</v>
      </c>
      <c r="D2059" s="14" t="n">
        <f aca="false">SIN(A2059)^3</f>
        <v>0.691072393491595</v>
      </c>
      <c r="E2059" s="14" t="n">
        <f aca="false">Tabla14[[#This Row],[( sin(0.5*k0*W*cos θ)/cos θ )²]]*Tabla14[[#This Row],[J0(k0*L*sin θ)]]*Tabla14[[#This Row],[sin³ θ]]</f>
        <v>0.361920245269652</v>
      </c>
    </row>
    <row r="2060" customFormat="false" ht="15" hidden="false" customHeight="false" outlineLevel="0" collapsed="false">
      <c r="A2060" s="14" t="n">
        <f aca="false">A2059+0.001</f>
        <v>2.05799999999988</v>
      </c>
      <c r="B2060" s="14" t="n">
        <f aca="false">(SIN(0.5*'Parche Rectangular'!$C$9*'Parche Rectangular'!$C$12*COS(A2060))/COS(A2060))^2</f>
        <v>0.839944072163286</v>
      </c>
      <c r="C2060" s="14" t="n">
        <f aca="false">BESSELJ('Parche Rectangular'!$C$9*'Parche Rectangular'!$C$16*SIN(A2060),0)</f>
        <v>0.623703670809537</v>
      </c>
      <c r="D2060" s="14" t="n">
        <f aca="false">SIN(A2060)^3</f>
        <v>0.68997619715186</v>
      </c>
      <c r="E2060" s="14" t="n">
        <f aca="false">Tabla14[[#This Row],[( sin(0.5*k0*W*cos θ)/cos θ )²]]*Tabla14[[#This Row],[J0(k0*L*sin θ)]]*Tabla14[[#This Row],[sin³ θ]]</f>
        <v>0.361462109001578</v>
      </c>
    </row>
    <row r="2061" customFormat="false" ht="15" hidden="false" customHeight="false" outlineLevel="0" collapsed="false">
      <c r="A2061" s="14" t="n">
        <f aca="false">A2060+0.001</f>
        <v>2.05899999999988</v>
      </c>
      <c r="B2061" s="14" t="n">
        <f aca="false">(SIN(0.5*'Parche Rectangular'!$C$9*'Parche Rectangular'!$C$12*COS(A2061))/COS(A2061))^2</f>
        <v>0.839733330517675</v>
      </c>
      <c r="C2061" s="14" t="n">
        <f aca="false">BESSELJ('Parche Rectangular'!$C$9*'Parche Rectangular'!$C$16*SIN(A2061),0)</f>
        <v>0.62406052988453</v>
      </c>
      <c r="D2061" s="14" t="n">
        <f aca="false">SIN(A2061)^3</f>
        <v>0.688879092899174</v>
      </c>
      <c r="E2061" s="14" t="n">
        <f aca="false">Tabla14[[#This Row],[( sin(0.5*k0*W*cos θ)/cos θ )²]]*Tabla14[[#This Row],[J0(k0*L*sin θ)]]*Tabla14[[#This Row],[sin³ θ]]</f>
        <v>0.361003249651546</v>
      </c>
    </row>
    <row r="2062" customFormat="false" ht="15" hidden="false" customHeight="false" outlineLevel="0" collapsed="false">
      <c r="A2062" s="14" t="n">
        <f aca="false">A2061+0.001</f>
        <v>2.05999999999988</v>
      </c>
      <c r="B2062" s="14" t="n">
        <f aca="false">(SIN(0.5*'Parche Rectangular'!$C$9*'Parche Rectangular'!$C$12*COS(A2062))/COS(A2062))^2</f>
        <v>0.839522346052544</v>
      </c>
      <c r="C2062" s="14" t="n">
        <f aca="false">BESSELJ('Parche Rectangular'!$C$9*'Parche Rectangular'!$C$16*SIN(A2062),0)</f>
        <v>0.624417957126429</v>
      </c>
      <c r="D2062" s="14" t="n">
        <f aca="false">SIN(A2062)^3</f>
        <v>0.687781087795882</v>
      </c>
      <c r="E2062" s="14" t="n">
        <f aca="false">Tabla14[[#This Row],[( sin(0.5*k0*W*cos θ)/cos θ )²]]*Tabla14[[#This Row],[J0(k0*L*sin θ)]]*Tabla14[[#This Row],[sin³ θ]]</f>
        <v>0.360543669273806</v>
      </c>
    </row>
    <row r="2063" customFormat="false" ht="15" hidden="false" customHeight="false" outlineLevel="0" collapsed="false">
      <c r="A2063" s="14" t="n">
        <f aca="false">A2062+0.001</f>
        <v>2.06099999999988</v>
      </c>
      <c r="B2063" s="14" t="n">
        <f aca="false">(SIN(0.5*'Parche Rectangular'!$C$9*'Parche Rectangular'!$C$12*COS(A2063))/COS(A2063))^2</f>
        <v>0.839311119776189</v>
      </c>
      <c r="C2063" s="14" t="n">
        <f aca="false">BESSELJ('Parche Rectangular'!$C$9*'Parche Rectangular'!$C$16*SIN(A2063),0)</f>
        <v>0.624775951464564</v>
      </c>
      <c r="D2063" s="14" t="n">
        <f aca="false">SIN(A2063)^3</f>
        <v>0.686682188907134</v>
      </c>
      <c r="E2063" s="14" t="n">
        <f aca="false">Tabla14[[#This Row],[( sin(0.5*k0*W*cos θ)/cos θ )²]]*Tabla14[[#This Row],[J0(k0*L*sin θ)]]*Tabla14[[#This Row],[sin³ θ]]</f>
        <v>0.360083369931538</v>
      </c>
    </row>
    <row r="2064" customFormat="false" ht="15" hidden="false" customHeight="false" outlineLevel="0" collapsed="false">
      <c r="A2064" s="14" t="n">
        <f aca="false">A2063+0.001</f>
        <v>2.06199999999988</v>
      </c>
      <c r="B2064" s="14" t="n">
        <f aca="false">(SIN(0.5*'Parche Rectangular'!$C$9*'Parche Rectangular'!$C$12*COS(A2064))/COS(A2064))^2</f>
        <v>0.839099652697543</v>
      </c>
      <c r="C2064" s="14" t="n">
        <f aca="false">BESSELJ('Parche Rectangular'!$C$9*'Parche Rectangular'!$C$16*SIN(A2064),0)</f>
        <v>0.625134511825542</v>
      </c>
      <c r="D2064" s="14" t="n">
        <f aca="false">SIN(A2064)^3</f>
        <v>0.685582403300828</v>
      </c>
      <c r="E2064" s="14" t="n">
        <f aca="false">Tabla14[[#This Row],[( sin(0.5*k0*W*cos θ)/cos θ )²]]*Tabla14[[#This Row],[J0(k0*L*sin θ)]]*Tabla14[[#This Row],[sin³ θ]]</f>
        <v>0.359622353696847</v>
      </c>
    </row>
    <row r="2065" customFormat="false" ht="15" hidden="false" customHeight="false" outlineLevel="0" collapsed="false">
      <c r="A2065" s="14" t="n">
        <f aca="false">A2064+0.001</f>
        <v>2.06299999999988</v>
      </c>
      <c r="B2065" s="14" t="n">
        <f aca="false">(SIN(0.5*'Parche Rectangular'!$C$9*'Parche Rectangular'!$C$12*COS(A2065))/COS(A2065))^2</f>
        <v>0.838887945826165</v>
      </c>
      <c r="C2065" s="14" t="n">
        <f aca="false">BESSELJ('Parche Rectangular'!$C$9*'Parche Rectangular'!$C$16*SIN(A2065),0)</f>
        <v>0.625493637133245</v>
      </c>
      <c r="D2065" s="14" t="n">
        <f aca="false">SIN(A2065)^3</f>
        <v>0.684481738047549</v>
      </c>
      <c r="E2065" s="14" t="n">
        <f aca="false">Tabla14[[#This Row],[( sin(0.5*k0*W*cos θ)/cos θ )²]]*Tabla14[[#This Row],[J0(k0*L*sin θ)]]*Tabla14[[#This Row],[sin³ θ]]</f>
        <v>0.35916062265076</v>
      </c>
    </row>
    <row r="2066" customFormat="false" ht="15" hidden="false" customHeight="false" outlineLevel="0" collapsed="false">
      <c r="A2066" s="14" t="n">
        <f aca="false">A2065+0.001</f>
        <v>2.06399999999988</v>
      </c>
      <c r="B2066" s="14" t="n">
        <f aca="false">(SIN(0.5*'Parche Rectangular'!$C$9*'Parche Rectangular'!$C$12*COS(A2066))/COS(A2066))^2</f>
        <v>0.838676000172237</v>
      </c>
      <c r="C2066" s="14" t="n">
        <f aca="false">BESSELJ('Parche Rectangular'!$C$9*'Parche Rectangular'!$C$16*SIN(A2066),0)</f>
        <v>0.62585332630883</v>
      </c>
      <c r="D2066" s="14" t="n">
        <f aca="false">SIN(A2066)^3</f>
        <v>0.683380200220511</v>
      </c>
      <c r="E2066" s="14" t="n">
        <f aca="false">Tabla14[[#This Row],[( sin(0.5*k0*W*cos θ)/cos θ )²]]*Tabla14[[#This Row],[J0(k0*L*sin θ)]]*Tabla14[[#This Row],[sin³ θ]]</f>
        <v>0.358698178883221</v>
      </c>
    </row>
    <row r="2067" customFormat="false" ht="15" hidden="false" customHeight="false" outlineLevel="0" collapsed="false">
      <c r="A2067" s="14" t="n">
        <f aca="false">A2066+0.001</f>
        <v>2.06499999999988</v>
      </c>
      <c r="B2067" s="14" t="n">
        <f aca="false">(SIN(0.5*'Parche Rectangular'!$C$9*'Parche Rectangular'!$C$12*COS(A2067))/COS(A2067))^2</f>
        <v>0.838463816746556</v>
      </c>
      <c r="C2067" s="14" t="n">
        <f aca="false">BESSELJ('Parche Rectangular'!$C$9*'Parche Rectangular'!$C$16*SIN(A2067),0)</f>
        <v>0.626213578270728</v>
      </c>
      <c r="D2067" s="14" t="n">
        <f aca="false">SIN(A2067)^3</f>
        <v>0.68227779689549</v>
      </c>
      <c r="E2067" s="14" t="n">
        <f aca="false">Tabla14[[#This Row],[( sin(0.5*k0*W*cos θ)/cos θ )²]]*Tabla14[[#This Row],[J0(k0*L*sin θ)]]*Tabla14[[#This Row],[sin³ θ]]</f>
        <v>0.358235024493094</v>
      </c>
    </row>
    <row r="2068" customFormat="false" ht="15" hidden="false" customHeight="false" outlineLevel="0" collapsed="false">
      <c r="A2068" s="14" t="n">
        <f aca="false">A2067+0.001</f>
        <v>2.06599999999988</v>
      </c>
      <c r="B2068" s="14" t="n">
        <f aca="false">(SIN(0.5*'Parche Rectangular'!$C$9*'Parche Rectangular'!$C$12*COS(A2068))/COS(A2068))^2</f>
        <v>0.838251396560528</v>
      </c>
      <c r="C2068" s="14" t="n">
        <f aca="false">BESSELJ('Parche Rectangular'!$C$9*'Parche Rectangular'!$C$16*SIN(A2068),0)</f>
        <v>0.626574391934642</v>
      </c>
      <c r="D2068" s="14" t="n">
        <f aca="false">SIN(A2068)^3</f>
        <v>0.681174535150767</v>
      </c>
      <c r="E2068" s="14" t="n">
        <f aca="false">Tabla14[[#This Row],[( sin(0.5*k0*W*cos θ)/cos θ )²]]*Tabla14[[#This Row],[J0(k0*L*sin θ)]]*Tabla14[[#This Row],[sin³ θ]]</f>
        <v>0.357771161588155</v>
      </c>
    </row>
    <row r="2069" customFormat="false" ht="15" hidden="false" customHeight="false" outlineLevel="0" collapsed="false">
      <c r="A2069" s="14" t="n">
        <f aca="false">A2068+0.001</f>
        <v>2.06699999999988</v>
      </c>
      <c r="B2069" s="14" t="n">
        <f aca="false">(SIN(0.5*'Parche Rectangular'!$C$9*'Parche Rectangular'!$C$12*COS(A2069))/COS(A2069))^2</f>
        <v>0.83803874062616</v>
      </c>
      <c r="C2069" s="14" t="n">
        <f aca="false">BESSELJ('Parche Rectangular'!$C$9*'Parche Rectangular'!$C$16*SIN(A2069),0)</f>
        <v>0.626935766213545</v>
      </c>
      <c r="D2069" s="14" t="n">
        <f aca="false">SIN(A2069)^3</f>
        <v>0.680070422067069</v>
      </c>
      <c r="E2069" s="14" t="n">
        <f aca="false">Tabla14[[#This Row],[( sin(0.5*k0*W*cos θ)/cos θ )²]]*Tabla14[[#This Row],[J0(k0*L*sin θ)]]*Tabla14[[#This Row],[sin³ θ]]</f>
        <v>0.357306592285087</v>
      </c>
    </row>
    <row r="2070" customFormat="false" ht="15" hidden="false" customHeight="false" outlineLevel="0" collapsed="false">
      <c r="A2070" s="14" t="n">
        <f aca="false">A2069+0.001</f>
        <v>2.06799999999988</v>
      </c>
      <c r="B2070" s="14" t="n">
        <f aca="false">(SIN(0.5*'Parche Rectangular'!$C$9*'Parche Rectangular'!$C$12*COS(A2070))/COS(A2070))^2</f>
        <v>0.837825849956056</v>
      </c>
      <c r="C2070" s="14" t="n">
        <f aca="false">BESSELJ('Parche Rectangular'!$C$9*'Parche Rectangular'!$C$16*SIN(A2070),0)</f>
        <v>0.627297700017679</v>
      </c>
      <c r="D2070" s="14" t="n">
        <f aca="false">SIN(A2070)^3</f>
        <v>0.678965464727504</v>
      </c>
      <c r="E2070" s="14" t="n">
        <f aca="false">Tabla14[[#This Row],[( sin(0.5*k0*W*cos θ)/cos θ )²]]*Tabla14[[#This Row],[J0(k0*L*sin θ)]]*Tabla14[[#This Row],[sin³ θ]]</f>
        <v>0.356841318709483</v>
      </c>
    </row>
    <row r="2071" customFormat="false" ht="15" hidden="false" customHeight="false" outlineLevel="0" collapsed="false">
      <c r="A2071" s="14" t="n">
        <f aca="false">A2070+0.001</f>
        <v>2.06899999999988</v>
      </c>
      <c r="B2071" s="14" t="n">
        <f aca="false">(SIN(0.5*'Parche Rectangular'!$C$9*'Parche Rectangular'!$C$12*COS(A2071))/COS(A2071))^2</f>
        <v>0.837612725563406</v>
      </c>
      <c r="C2071" s="14" t="n">
        <f aca="false">BESSELJ('Parche Rectangular'!$C$9*'Parche Rectangular'!$C$16*SIN(A2071),0)</f>
        <v>0.627660192254556</v>
      </c>
      <c r="D2071" s="14" t="n">
        <f aca="false">SIN(A2071)^3</f>
        <v>0.677859670217502</v>
      </c>
      <c r="E2071" s="14" t="n">
        <f aca="false">Tabla14[[#This Row],[( sin(0.5*k0*W*cos θ)/cos θ )²]]*Tabla14[[#This Row],[J0(k0*L*sin θ)]]*Tabla14[[#This Row],[sin³ θ]]</f>
        <v>0.356375342995833</v>
      </c>
    </row>
    <row r="2072" customFormat="false" ht="15" hidden="false" customHeight="false" outlineLevel="0" collapsed="false">
      <c r="A2072" s="14" t="n">
        <f aca="false">A2071+0.001</f>
        <v>2.06999999999988</v>
      </c>
      <c r="B2072" s="14" t="n">
        <f aca="false">(SIN(0.5*'Parche Rectangular'!$C$9*'Parche Rectangular'!$C$12*COS(A2072))/COS(A2072))^2</f>
        <v>0.837399368461982</v>
      </c>
      <c r="C2072" s="14" t="n">
        <f aca="false">BESSELJ('Parche Rectangular'!$C$9*'Parche Rectangular'!$C$16*SIN(A2072),0)</f>
        <v>0.628023241828954</v>
      </c>
      <c r="D2072" s="14" t="n">
        <f aca="false">SIN(A2072)^3</f>
        <v>0.676753045624754</v>
      </c>
      <c r="E2072" s="14" t="n">
        <f aca="false">Tabla14[[#This Row],[( sin(0.5*k0*W*cos θ)/cos θ )²]]*Tabla14[[#This Row],[J0(k0*L*sin θ)]]*Tabla14[[#This Row],[sin³ θ]]</f>
        <v>0.355908667287528</v>
      </c>
    </row>
    <row r="2073" customFormat="false" ht="15" hidden="false" customHeight="false" outlineLevel="0" collapsed="false">
      <c r="A2073" s="14" t="n">
        <f aca="false">A2072+0.001</f>
        <v>2.07099999999988</v>
      </c>
      <c r="B2073" s="14" t="n">
        <f aca="false">(SIN(0.5*'Parche Rectangular'!$C$9*'Parche Rectangular'!$C$12*COS(A2073))/COS(A2073))^2</f>
        <v>0.837185779666133</v>
      </c>
      <c r="C2073" s="14" t="n">
        <f aca="false">BESSELJ('Parche Rectangular'!$C$9*'Parche Rectangular'!$C$16*SIN(A2073),0)</f>
        <v>0.628386847642918</v>
      </c>
      <c r="D2073" s="14" t="n">
        <f aca="false">SIN(A2073)^3</f>
        <v>0.675645598039151</v>
      </c>
      <c r="E2073" s="14" t="n">
        <f aca="false">Tabla14[[#This Row],[( sin(0.5*k0*W*cos θ)/cos θ )²]]*Tabla14[[#This Row],[J0(k0*L*sin θ)]]*Tabla14[[#This Row],[sin³ θ]]</f>
        <v>0.355441293736851</v>
      </c>
    </row>
    <row r="2074" customFormat="false" ht="15" hidden="false" customHeight="false" outlineLevel="0" collapsed="false">
      <c r="A2074" s="14" t="n">
        <f aca="false">A2073+0.001</f>
        <v>2.07199999999988</v>
      </c>
      <c r="B2074" s="14" t="n">
        <f aca="false">(SIN(0.5*'Parche Rectangular'!$C$9*'Parche Rectangular'!$C$12*COS(A2074))/COS(A2074))^2</f>
        <v>0.836971960190775</v>
      </c>
      <c r="C2074" s="14" t="n">
        <f aca="false">BESSELJ('Parche Rectangular'!$C$9*'Parche Rectangular'!$C$16*SIN(A2074),0)</f>
        <v>0.628751008595755</v>
      </c>
      <c r="D2074" s="14" t="n">
        <f aca="false">SIN(A2074)^3</f>
        <v>0.674537334552725</v>
      </c>
      <c r="E2074" s="14" t="n">
        <f aca="false">Tabla14[[#This Row],[( sin(0.5*k0*W*cos θ)/cos θ )²]]*Tabla14[[#This Row],[J0(k0*L*sin θ)]]*Tabla14[[#This Row],[sin³ θ]]</f>
        <v>0.354973224504974</v>
      </c>
    </row>
    <row r="2075" customFormat="false" ht="15" hidden="false" customHeight="false" outlineLevel="0" collapsed="false">
      <c r="A2075" s="14" t="n">
        <f aca="false">A2074+0.001</f>
        <v>2.07299999999988</v>
      </c>
      <c r="B2075" s="14" t="n">
        <f aca="false">(SIN(0.5*'Parche Rectangular'!$C$9*'Parche Rectangular'!$C$12*COS(A2075))/COS(A2075))^2</f>
        <v>0.836757911051386</v>
      </c>
      <c r="C2075" s="14" t="n">
        <f aca="false">BESSELJ('Parche Rectangular'!$C$9*'Parche Rectangular'!$C$16*SIN(A2075),0)</f>
        <v>0.62911572358404</v>
      </c>
      <c r="D2075" s="14" t="n">
        <f aca="false">SIN(A2075)^3</f>
        <v>0.673428262259584</v>
      </c>
      <c r="E2075" s="14" t="n">
        <f aca="false">Tabla14[[#This Row],[( sin(0.5*k0*W*cos θ)/cos θ )²]]*Tabla14[[#This Row],[J0(k0*L*sin θ)]]*Tabla14[[#This Row],[sin³ θ]]</f>
        <v>0.354504461761951</v>
      </c>
    </row>
    <row r="2076" customFormat="false" ht="15" hidden="false" customHeight="false" outlineLevel="0" collapsed="false">
      <c r="A2076" s="14" t="n">
        <f aca="false">A2075+0.001</f>
        <v>2.07399999999988</v>
      </c>
      <c r="B2076" s="14" t="n">
        <f aca="false">(SIN(0.5*'Parche Rectangular'!$C$9*'Parche Rectangular'!$C$12*COS(A2076))/COS(A2076))^2</f>
        <v>0.836543633263999</v>
      </c>
      <c r="C2076" s="14" t="n">
        <f aca="false">BESSELJ('Parche Rectangular'!$C$9*'Parche Rectangular'!$C$16*SIN(A2076),0)</f>
        <v>0.629480991501605</v>
      </c>
      <c r="D2076" s="14" t="n">
        <f aca="false">SIN(A2076)^3</f>
        <v>0.672318388255853</v>
      </c>
      <c r="E2076" s="14" t="n">
        <f aca="false">Tabla14[[#This Row],[( sin(0.5*k0*W*cos θ)/cos θ )²]]*Tabla14[[#This Row],[J0(k0*L*sin θ)]]*Tabla14[[#This Row],[sin³ θ]]</f>
        <v>0.354035007686715</v>
      </c>
    </row>
    <row r="2077" customFormat="false" ht="15" hidden="false" customHeight="false" outlineLevel="0" collapsed="false">
      <c r="A2077" s="14" t="n">
        <f aca="false">A2076+0.001</f>
        <v>2.07499999999988</v>
      </c>
      <c r="B2077" s="14" t="n">
        <f aca="false">(SIN(0.5*'Parche Rectangular'!$C$9*'Parche Rectangular'!$C$12*COS(A2077))/COS(A2077))^2</f>
        <v>0.836329127845196</v>
      </c>
      <c r="C2077" s="14" t="n">
        <f aca="false">BESSELJ('Parche Rectangular'!$C$9*'Parche Rectangular'!$C$16*SIN(A2077),0)</f>
        <v>0.629846811239549</v>
      </c>
      <c r="D2077" s="14" t="n">
        <f aca="false">SIN(A2077)^3</f>
        <v>0.671207719639616</v>
      </c>
      <c r="E2077" s="14" t="n">
        <f aca="false">Tabla14[[#This Row],[( sin(0.5*k0*W*cos θ)/cos θ )²]]*Tabla14[[#This Row],[J0(k0*L*sin θ)]]*Tabla14[[#This Row],[sin³ θ]]</f>
        <v>0.353564864467071</v>
      </c>
    </row>
    <row r="2078" customFormat="false" ht="15" hidden="false" customHeight="false" outlineLevel="0" collapsed="false">
      <c r="A2078" s="14" t="n">
        <f aca="false">A2077+0.001</f>
        <v>2.07599999999988</v>
      </c>
      <c r="B2078" s="14" t="n">
        <f aca="false">(SIN(0.5*'Parche Rectangular'!$C$9*'Parche Rectangular'!$C$12*COS(A2078))/COS(A2078))^2</f>
        <v>0.836114395812102</v>
      </c>
      <c r="C2078" s="14" t="n">
        <f aca="false">BESSELJ('Parche Rectangular'!$C$9*'Parche Rectangular'!$C$16*SIN(A2078),0)</f>
        <v>0.630213181686224</v>
      </c>
      <c r="D2078" s="14" t="n">
        <f aca="false">SIN(A2078)^3</f>
        <v>0.670096263510849</v>
      </c>
      <c r="E2078" s="14" t="n">
        <f aca="false">Tabla14[[#This Row],[( sin(0.5*k0*W*cos θ)/cos θ )²]]*Tabla14[[#This Row],[J0(k0*L*sin θ)]]*Tabla14[[#This Row],[sin³ θ]]</f>
        <v>0.353094034299691</v>
      </c>
    </row>
    <row r="2079" customFormat="false" ht="15" hidden="false" customHeight="false" outlineLevel="0" collapsed="false">
      <c r="A2079" s="14" t="n">
        <f aca="false">A2078+0.001</f>
        <v>2.07699999999988</v>
      </c>
      <c r="B2079" s="14" t="n">
        <f aca="false">(SIN(0.5*'Parche Rectangular'!$C$9*'Parche Rectangular'!$C$12*COS(A2079))/COS(A2079))^2</f>
        <v>0.835899438182373</v>
      </c>
      <c r="C2079" s="14" t="n">
        <f aca="false">BESSELJ('Parche Rectangular'!$C$9*'Parche Rectangular'!$C$16*SIN(A2079),0)</f>
        <v>0.630580101727249</v>
      </c>
      <c r="D2079" s="14" t="n">
        <f aca="false">SIN(A2079)^3</f>
        <v>0.668984026971364</v>
      </c>
      <c r="E2079" s="14" t="n">
        <f aca="false">Tabla14[[#This Row],[( sin(0.5*k0*W*cos θ)/cos θ )²]]*Tabla14[[#This Row],[J0(k0*L*sin θ)]]*Tabla14[[#This Row],[sin³ θ]]</f>
        <v>0.352622519390111</v>
      </c>
    </row>
    <row r="2080" customFormat="false" ht="15" hidden="false" customHeight="false" outlineLevel="0" collapsed="false">
      <c r="A2080" s="14" t="n">
        <f aca="false">A2079+0.001</f>
        <v>2.07799999999988</v>
      </c>
      <c r="B2080" s="14" t="n">
        <f aca="false">(SIN(0.5*'Parche Rectangular'!$C$9*'Parche Rectangular'!$C$12*COS(A2080))/COS(A2080))^2</f>
        <v>0.8356842559742</v>
      </c>
      <c r="C2080" s="14" t="n">
        <f aca="false">BESSELJ('Parche Rectangular'!$C$9*'Parche Rectangular'!$C$16*SIN(A2080),0)</f>
        <v>0.630947570245495</v>
      </c>
      <c r="D2080" s="14" t="n">
        <f aca="false">SIN(A2080)^3</f>
        <v>0.667871017124746</v>
      </c>
      <c r="E2080" s="14" t="n">
        <f aca="false">Tabla14[[#This Row],[( sin(0.5*k0*W*cos θ)/cos θ )²]]*Tabla14[[#This Row],[J0(k0*L*sin θ)]]*Tabla14[[#This Row],[sin³ θ]]</f>
        <v>0.352150321952719</v>
      </c>
    </row>
    <row r="2081" customFormat="false" ht="15" hidden="false" customHeight="false" outlineLevel="0" collapsed="false">
      <c r="A2081" s="14" t="n">
        <f aca="false">A2080+0.001</f>
        <v>2.07899999999988</v>
      </c>
      <c r="B2081" s="14" t="n">
        <f aca="false">(SIN(0.5*'Parche Rectangular'!$C$9*'Parche Rectangular'!$C$12*COS(A2081))/COS(A2081))^2</f>
        <v>0.83546885020629</v>
      </c>
      <c r="C2081" s="14" t="n">
        <f aca="false">BESSELJ('Parche Rectangular'!$C$9*'Parche Rectangular'!$C$16*SIN(A2081),0)</f>
        <v>0.631315586121093</v>
      </c>
      <c r="D2081" s="14" t="n">
        <f aca="false">SIN(A2081)^3</f>
        <v>0.666757241076292</v>
      </c>
      <c r="E2081" s="14" t="n">
        <f aca="false">Tabla14[[#This Row],[( sin(0.5*k0*W*cos θ)/cos θ )²]]*Tabla14[[#This Row],[J0(k0*L*sin θ)]]*Tabla14[[#This Row],[sin³ θ]]</f>
        <v>0.351677444210751</v>
      </c>
    </row>
    <row r="2082" customFormat="false" ht="15" hidden="false" customHeight="false" outlineLevel="0" collapsed="false">
      <c r="A2082" s="14" t="n">
        <f aca="false">A2081+0.001</f>
        <v>2.07999999999988</v>
      </c>
      <c r="B2082" s="14" t="n">
        <f aca="false">(SIN(0.5*'Parche Rectangular'!$C$9*'Parche Rectangular'!$C$12*COS(A2082))/COS(A2082))^2</f>
        <v>0.83525322189787</v>
      </c>
      <c r="C2082" s="14" t="n">
        <f aca="false">BESSELJ('Parche Rectangular'!$C$9*'Parche Rectangular'!$C$16*SIN(A2082),0)</f>
        <v>0.631684148231427</v>
      </c>
      <c r="D2082" s="14" t="n">
        <f aca="false">SIN(A2082)^3</f>
        <v>0.665642705932951</v>
      </c>
      <c r="E2082" s="14" t="n">
        <f aca="false">Tabla14[[#This Row],[( sin(0.5*k0*W*cos θ)/cos θ )²]]*Tabla14[[#This Row],[J0(k0*L*sin θ)]]*Tabla14[[#This Row],[sin³ θ]]</f>
        <v>0.35120388839629</v>
      </c>
    </row>
    <row r="2083" customFormat="false" ht="15" hidden="false" customHeight="false" outlineLevel="0" collapsed="false">
      <c r="A2083" s="14" t="n">
        <f aca="false">A2082+0.001</f>
        <v>2.08099999999988</v>
      </c>
      <c r="B2083" s="14" t="n">
        <f aca="false">(SIN(0.5*'Parche Rectangular'!$C$9*'Parche Rectangular'!$C$12*COS(A2083))/COS(A2083))^2</f>
        <v>0.835037372068673</v>
      </c>
      <c r="C2083" s="14" t="n">
        <f aca="false">BESSELJ('Parche Rectangular'!$C$9*'Parche Rectangular'!$C$16*SIN(A2083),0)</f>
        <v>0.632053255451138</v>
      </c>
      <c r="D2083" s="14" t="n">
        <f aca="false">SIN(A2083)^3</f>
        <v>0.664527418803261</v>
      </c>
      <c r="E2083" s="14" t="n">
        <f aca="false">Tabla14[[#This Row],[( sin(0.5*k0*W*cos θ)/cos θ )²]]*Tabla14[[#This Row],[J0(k0*L*sin θ)]]*Tabla14[[#This Row],[sin³ θ]]</f>
        <v>0.350729656750248</v>
      </c>
    </row>
    <row r="2084" customFormat="false" ht="15" hidden="false" customHeight="false" outlineLevel="0" collapsed="false">
      <c r="A2084" s="14" t="n">
        <f aca="false">A2083+0.001</f>
        <v>2.08199999999988</v>
      </c>
      <c r="B2084" s="14" t="n">
        <f aca="false">(SIN(0.5*'Parche Rectangular'!$C$9*'Parche Rectangular'!$C$12*COS(A2084))/COS(A2084))^2</f>
        <v>0.834821301738934</v>
      </c>
      <c r="C2084" s="14" t="n">
        <f aca="false">BESSELJ('Parche Rectangular'!$C$9*'Parche Rectangular'!$C$16*SIN(A2084),0)</f>
        <v>0.63242290665212</v>
      </c>
      <c r="D2084" s="14" t="n">
        <f aca="false">SIN(A2084)^3</f>
        <v>0.66341138679729</v>
      </c>
      <c r="E2084" s="14" t="n">
        <f aca="false">Tabla14[[#This Row],[( sin(0.5*k0*W*cos θ)/cos θ )²]]*Tabla14[[#This Row],[J0(k0*L*sin θ)]]*Tabla14[[#This Row],[sin³ θ]]</f>
        <v>0.350254751522369</v>
      </c>
    </row>
    <row r="2085" customFormat="false" ht="15" hidden="false" customHeight="false" outlineLevel="0" collapsed="false">
      <c r="A2085" s="14" t="n">
        <f aca="false">A2084+0.001</f>
        <v>2.08299999999988</v>
      </c>
      <c r="B2085" s="14" t="n">
        <f aca="false">(SIN(0.5*'Parche Rectangular'!$C$9*'Parche Rectangular'!$C$12*COS(A2085))/COS(A2085))^2</f>
        <v>0.834605011929386</v>
      </c>
      <c r="C2085" s="14" t="n">
        <f aca="false">BESSELJ('Parche Rectangular'!$C$9*'Parche Rectangular'!$C$16*SIN(A2085),0)</f>
        <v>0.632793100703521</v>
      </c>
      <c r="D2085" s="14" t="n">
        <f aca="false">SIN(A2085)^3</f>
        <v>0.662294617026573</v>
      </c>
      <c r="E2085" s="14" t="n">
        <f aca="false">Tabla14[[#This Row],[( sin(0.5*k0*W*cos θ)/cos θ )²]]*Tabla14[[#This Row],[J0(k0*L*sin θ)]]*Tabla14[[#This Row],[sin³ θ]]</f>
        <v>0.349779174971217</v>
      </c>
    </row>
    <row r="2086" customFormat="false" ht="15" hidden="false" customHeight="false" outlineLevel="0" collapsed="false">
      <c r="A2086" s="14" t="n">
        <f aca="false">A2085+0.001</f>
        <v>2.08399999999988</v>
      </c>
      <c r="B2086" s="14" t="n">
        <f aca="false">(SIN(0.5*'Parche Rectangular'!$C$9*'Parche Rectangular'!$C$12*COS(A2086))/COS(A2086))^2</f>
        <v>0.834388503661249</v>
      </c>
      <c r="C2086" s="14" t="n">
        <f aca="false">BESSELJ('Parche Rectangular'!$C$9*'Parche Rectangular'!$C$16*SIN(A2086),0)</f>
        <v>0.633163836471738</v>
      </c>
      <c r="D2086" s="14" t="n">
        <f aca="false">SIN(A2086)^3</f>
        <v>0.661177116604052</v>
      </c>
      <c r="E2086" s="14" t="n">
        <f aca="false">Tabla14[[#This Row],[( sin(0.5*k0*W*cos θ)/cos θ )²]]*Tabla14[[#This Row],[J0(k0*L*sin θ)]]*Tabla14[[#This Row],[sin³ θ]]</f>
        <v>0.349302929364169</v>
      </c>
    </row>
    <row r="2087" customFormat="false" ht="15" hidden="false" customHeight="false" outlineLevel="0" collapsed="false">
      <c r="A2087" s="14" t="n">
        <f aca="false">A2086+0.001</f>
        <v>2.08499999999988</v>
      </c>
      <c r="B2087" s="14" t="n">
        <f aca="false">(SIN(0.5*'Parche Rectangular'!$C$9*'Parche Rectangular'!$C$12*COS(A2087))/COS(A2087))^2</f>
        <v>0.834171777956226</v>
      </c>
      <c r="C2087" s="14" t="n">
        <f aca="false">BESSELJ('Parche Rectangular'!$C$9*'Parche Rectangular'!$C$16*SIN(A2087),0)</f>
        <v>0.633535112820422</v>
      </c>
      <c r="D2087" s="14" t="n">
        <f aca="false">SIN(A2087)^3</f>
        <v>0.660058892644017</v>
      </c>
      <c r="E2087" s="14" t="n">
        <f aca="false">Tabla14[[#This Row],[( sin(0.5*k0*W*cos θ)/cos θ )²]]*Tabla14[[#This Row],[J0(k0*L*sin θ)]]*Tabla14[[#This Row],[sin³ θ]]</f>
        <v>0.348826016977409</v>
      </c>
    </row>
    <row r="2088" customFormat="false" ht="15" hidden="false" customHeight="false" outlineLevel="0" collapsed="false">
      <c r="A2088" s="14" t="n">
        <f aca="false">A2087+0.001</f>
        <v>2.08599999999988</v>
      </c>
      <c r="B2088" s="14" t="n">
        <f aca="false">(SIN(0.5*'Parche Rectangular'!$C$9*'Parche Rectangular'!$C$12*COS(A2088))/COS(A2088))^2</f>
        <v>0.833954835836496</v>
      </c>
      <c r="C2088" s="14" t="n">
        <f aca="false">BESSELJ('Parche Rectangular'!$C$9*'Parche Rectangular'!$C$16*SIN(A2088),0)</f>
        <v>0.633906928610471</v>
      </c>
      <c r="D2088" s="14" t="n">
        <f aca="false">SIN(A2088)^3</f>
        <v>0.65893995226204</v>
      </c>
      <c r="E2088" s="14" t="n">
        <f aca="false">Tabla14[[#This Row],[( sin(0.5*k0*W*cos θ)/cos θ )²]]*Tabla14[[#This Row],[J0(k0*L*sin θ)]]*Tabla14[[#This Row],[sin³ θ]]</f>
        <v>0.348348440095915</v>
      </c>
    </row>
    <row r="2089" customFormat="false" ht="15" hidden="false" customHeight="false" outlineLevel="0" collapsed="false">
      <c r="A2089" s="14" t="n">
        <f aca="false">A2088+0.001</f>
        <v>2.08699999999988</v>
      </c>
      <c r="B2089" s="14" t="n">
        <f aca="false">(SIN(0.5*'Parche Rectangular'!$C$9*'Parche Rectangular'!$C$12*COS(A2089))/COS(A2089))^2</f>
        <v>0.833737678324707</v>
      </c>
      <c r="C2089" s="14" t="n">
        <f aca="false">BESSELJ('Parche Rectangular'!$C$9*'Parche Rectangular'!$C$16*SIN(A2089),0)</f>
        <v>0.634279282700033</v>
      </c>
      <c r="D2089" s="14" t="n">
        <f aca="false">SIN(A2089)^3</f>
        <v>0.657820302574918</v>
      </c>
      <c r="E2089" s="14" t="n">
        <f aca="false">Tabla14[[#This Row],[( sin(0.5*k0*W*cos θ)/cos θ )²]]*Tabla14[[#This Row],[J0(k0*L*sin θ)]]*Tabla14[[#This Row],[sin³ θ]]</f>
        <v>0.347870201013457</v>
      </c>
    </row>
    <row r="2090" customFormat="false" ht="15" hidden="false" customHeight="false" outlineLevel="0" collapsed="false">
      <c r="A2090" s="14" t="n">
        <f aca="false">A2089+0.001</f>
        <v>2.08799999999988</v>
      </c>
      <c r="B2090" s="14" t="n">
        <f aca="false">(SIN(0.5*'Parche Rectangular'!$C$9*'Parche Rectangular'!$C$12*COS(A2090))/COS(A2090))^2</f>
        <v>0.83352030644397</v>
      </c>
      <c r="C2090" s="14" t="n">
        <f aca="false">BESSELJ('Parche Rectangular'!$C$9*'Parche Rectangular'!$C$16*SIN(A2090),0)</f>
        <v>0.634652173944505</v>
      </c>
      <c r="D2090" s="14" t="n">
        <f aca="false">SIN(A2090)^3</f>
        <v>0.656699950700611</v>
      </c>
      <c r="E2090" s="14" t="n">
        <f aca="false">Tabla14[[#This Row],[( sin(0.5*k0*W*cos θ)/cos θ )²]]*Tabla14[[#This Row],[J0(k0*L*sin θ)]]*Tabla14[[#This Row],[sin³ θ]]</f>
        <v>0.347391302032584</v>
      </c>
    </row>
    <row r="2091" customFormat="false" ht="15" hidden="false" customHeight="false" outlineLevel="0" collapsed="false">
      <c r="A2091" s="14" t="n">
        <f aca="false">A2090+0.001</f>
        <v>2.08899999999988</v>
      </c>
      <c r="B2091" s="14" t="n">
        <f aca="false">(SIN(0.5*'Parche Rectangular'!$C$9*'Parche Rectangular'!$C$12*COS(A2091))/COS(A2091))^2</f>
        <v>0.833302721217851</v>
      </c>
      <c r="C2091" s="14" t="n">
        <f aca="false">BESSELJ('Parche Rectangular'!$C$9*'Parche Rectangular'!$C$16*SIN(A2091),0)</f>
        <v>0.635025601196529</v>
      </c>
      <c r="D2091" s="14" t="n">
        <f aca="false">SIN(A2091)^3</f>
        <v>0.655578903758179</v>
      </c>
      <c r="E2091" s="14" t="n">
        <f aca="false">Tabla14[[#This Row],[( sin(0.5*k0*W*cos θ)/cos θ )²]]*Tabla14[[#This Row],[J0(k0*L*sin θ)]]*Tabla14[[#This Row],[sin³ θ]]</f>
        <v>0.346911745464619</v>
      </c>
    </row>
    <row r="2092" customFormat="false" ht="15" hidden="false" customHeight="false" outlineLevel="0" collapsed="false">
      <c r="A2092" s="14" t="n">
        <f aca="false">A2091+0.001</f>
        <v>2.08999999999988</v>
      </c>
      <c r="B2092" s="14" t="n">
        <f aca="false">(SIN(0.5*'Parche Rectangular'!$C$9*'Parche Rectangular'!$C$12*COS(A2092))/COS(A2092))^2</f>
        <v>0.833084923670367</v>
      </c>
      <c r="C2092" s="14" t="n">
        <f aca="false">BESSELJ('Parche Rectangular'!$C$9*'Parche Rectangular'!$C$16*SIN(A2092),0)</f>
        <v>0.635399563305995</v>
      </c>
      <c r="D2092" s="14" t="n">
        <f aca="false">SIN(A2092)^3</f>
        <v>0.654457168867724</v>
      </c>
      <c r="E2092" s="14" t="n">
        <f aca="false">Tabla14[[#This Row],[( sin(0.5*k0*W*cos θ)/cos θ )²]]*Tabla14[[#This Row],[J0(k0*L*sin θ)]]*Tabla14[[#This Row],[sin³ θ]]</f>
        <v>0.346431533629646</v>
      </c>
    </row>
    <row r="2093" customFormat="false" ht="15" hidden="false" customHeight="false" outlineLevel="0" collapsed="false">
      <c r="A2093" s="14" t="n">
        <f aca="false">A2092+0.001</f>
        <v>2.09099999999988</v>
      </c>
      <c r="B2093" s="14" t="n">
        <f aca="false">(SIN(0.5*'Parche Rectangular'!$C$9*'Parche Rectangular'!$C$12*COS(A2093))/COS(A2093))^2</f>
        <v>0.832866914825978</v>
      </c>
      <c r="C2093" s="14" t="n">
        <f aca="false">BESSELJ('Parche Rectangular'!$C$9*'Parche Rectangular'!$C$16*SIN(A2093),0)</f>
        <v>0.635774059120038</v>
      </c>
      <c r="D2093" s="14" t="n">
        <f aca="false">SIN(A2093)^3</f>
        <v>0.653334753150326</v>
      </c>
      <c r="E2093" s="14" t="n">
        <f aca="false">Tabla14[[#This Row],[( sin(0.5*k0*W*cos θ)/cos θ )²]]*Tabla14[[#This Row],[J0(k0*L*sin θ)]]*Tabla14[[#This Row],[sin³ θ]]</f>
        <v>0.345950668856503</v>
      </c>
    </row>
    <row r="2094" customFormat="false" ht="15" hidden="false" customHeight="false" outlineLevel="0" collapsed="false">
      <c r="A2094" s="14" t="n">
        <f aca="false">A2093+0.001</f>
        <v>2.09199999999988</v>
      </c>
      <c r="B2094" s="14" t="n">
        <f aca="false">(SIN(0.5*'Parche Rectangular'!$C$9*'Parche Rectangular'!$C$12*COS(A2094))/COS(A2094))^2</f>
        <v>0.83264869570958</v>
      </c>
      <c r="C2094" s="14" t="n">
        <f aca="false">BESSELJ('Parche Rectangular'!$C$9*'Parche Rectangular'!$C$16*SIN(A2094),0)</f>
        <v>0.636149087483038</v>
      </c>
      <c r="D2094" s="14" t="n">
        <f aca="false">SIN(A2094)^3</f>
        <v>0.652211663727984</v>
      </c>
      <c r="E2094" s="14" t="n">
        <f aca="false">Tabla14[[#This Row],[( sin(0.5*k0*W*cos θ)/cos θ )²]]*Tabla14[[#This Row],[J0(k0*L*sin θ)]]*Tabla14[[#This Row],[sin³ θ]]</f>
        <v>0.345469153482773</v>
      </c>
    </row>
    <row r="2095" customFormat="false" ht="15" hidden="false" customHeight="false" outlineLevel="0" collapsed="false">
      <c r="A2095" s="14" t="n">
        <f aca="false">A2094+0.001</f>
        <v>2.09299999999988</v>
      </c>
      <c r="B2095" s="14" t="n">
        <f aca="false">(SIN(0.5*'Parche Rectangular'!$C$9*'Parche Rectangular'!$C$12*COS(A2095))/COS(A2095))^2</f>
        <v>0.832430267346497</v>
      </c>
      <c r="C2095" s="14" t="n">
        <f aca="false">BESSELJ('Parche Rectangular'!$C$9*'Parche Rectangular'!$C$16*SIN(A2095),0)</f>
        <v>0.636524647236616</v>
      </c>
      <c r="D2095" s="14" t="n">
        <f aca="false">SIN(A2095)^3</f>
        <v>0.651087907723554</v>
      </c>
      <c r="E2095" s="14" t="n">
        <f aca="false">Tabla14[[#This Row],[( sin(0.5*k0*W*cos θ)/cos θ )²]]*Tabla14[[#This Row],[J0(k0*L*sin θ)]]*Tabla14[[#This Row],[sin³ θ]]</f>
        <v>0.344986989854772</v>
      </c>
    </row>
    <row r="2096" customFormat="false" ht="15" hidden="false" customHeight="false" outlineLevel="0" collapsed="false">
      <c r="A2096" s="14" t="n">
        <f aca="false">A2095+0.001</f>
        <v>2.09399999999988</v>
      </c>
      <c r="B2096" s="14" t="n">
        <f aca="false">(SIN(0.5*'Parche Rectangular'!$C$9*'Parche Rectangular'!$C$12*COS(A2096))/COS(A2096))^2</f>
        <v>0.832211630762481</v>
      </c>
      <c r="C2096" s="14" t="n">
        <f aca="false">BESSELJ('Parche Rectangular'!$C$9*'Parche Rectangular'!$C$16*SIN(A2096),0)</f>
        <v>0.636900737219639</v>
      </c>
      <c r="D2096" s="14" t="n">
        <f aca="false">SIN(A2096)^3</f>
        <v>0.649963492260688</v>
      </c>
      <c r="E2096" s="14" t="n">
        <f aca="false">Tabla14[[#This Row],[( sin(0.5*k0*W*cos θ)/cos θ )²]]*Tabla14[[#This Row],[J0(k0*L*sin θ)]]*Tabla14[[#This Row],[sin³ θ]]</f>
        <v>0.344504180327541</v>
      </c>
    </row>
    <row r="2097" customFormat="false" ht="15" hidden="false" customHeight="false" outlineLevel="0" collapsed="false">
      <c r="A2097" s="14" t="n">
        <f aca="false">A2096+0.001</f>
        <v>2.09499999999988</v>
      </c>
      <c r="B2097" s="14" t="n">
        <f aca="false">(SIN(0.5*'Parche Rectangular'!$C$9*'Parche Rectangular'!$C$12*COS(A2097))/COS(A2097))^2</f>
        <v>0.831992786983695</v>
      </c>
      <c r="C2097" s="14" t="n">
        <f aca="false">BESSELJ('Parche Rectangular'!$C$9*'Parche Rectangular'!$C$16*SIN(A2097),0)</f>
        <v>0.637277356268215</v>
      </c>
      <c r="D2097" s="14" t="n">
        <f aca="false">SIN(A2097)^3</f>
        <v>0.648838424463772</v>
      </c>
      <c r="E2097" s="14" t="n">
        <f aca="false">Tabla14[[#This Row],[( sin(0.5*k0*W*cos θ)/cos θ )²]]*Tabla14[[#This Row],[J0(k0*L*sin θ)]]*Tabla14[[#This Row],[sin³ θ]]</f>
        <v>0.344020727264836</v>
      </c>
    </row>
    <row r="2098" customFormat="false" ht="15" hidden="false" customHeight="false" outlineLevel="0" collapsed="false">
      <c r="A2098" s="14" t="n">
        <f aca="false">A2097+0.001</f>
        <v>2.09599999999988</v>
      </c>
      <c r="B2098" s="14" t="n">
        <f aca="false">(SIN(0.5*'Parche Rectangular'!$C$9*'Parche Rectangular'!$C$12*COS(A2098))/COS(A2098))^2</f>
        <v>0.831773737036719</v>
      </c>
      <c r="C2098" s="14" t="n">
        <f aca="false">BESSELJ('Parche Rectangular'!$C$9*'Parche Rectangular'!$C$16*SIN(A2098),0)</f>
        <v>0.637654503215694</v>
      </c>
      <c r="D2098" s="14" t="n">
        <f aca="false">SIN(A2098)^3</f>
        <v>0.647712711457866</v>
      </c>
      <c r="E2098" s="14" t="n">
        <f aca="false">Tabla14[[#This Row],[( sin(0.5*k0*W*cos θ)/cos θ )²]]*Tabla14[[#This Row],[J0(k0*L*sin θ)]]*Tabla14[[#This Row],[sin³ θ]]</f>
        <v>0.343536633039116</v>
      </c>
    </row>
    <row r="2099" customFormat="false" ht="15" hidden="false" customHeight="false" outlineLevel="0" collapsed="false">
      <c r="A2099" s="14" t="n">
        <f aca="false">A2098+0.001</f>
        <v>2.09699999999988</v>
      </c>
      <c r="B2099" s="14" t="n">
        <f aca="false">(SIN(0.5*'Parche Rectangular'!$C$9*'Parche Rectangular'!$C$12*COS(A2099))/COS(A2099))^2</f>
        <v>0.83155448194853</v>
      </c>
      <c r="C2099" s="14" t="n">
        <f aca="false">BESSELJ('Parche Rectangular'!$C$9*'Parche Rectangular'!$C$16*SIN(A2099),0)</f>
        <v>0.638032176892664</v>
      </c>
      <c r="D2099" s="14" t="n">
        <f aca="false">SIN(A2099)^3</f>
        <v>0.646586360368643</v>
      </c>
      <c r="E2099" s="14" t="n">
        <f aca="false">Tabla14[[#This Row],[( sin(0.5*k0*W*cos θ)/cos θ )²]]*Tabla14[[#This Row],[J0(k0*L*sin θ)]]*Tabla14[[#This Row],[sin³ θ]]</f>
        <v>0.343051900031534</v>
      </c>
    </row>
    <row r="2100" customFormat="false" ht="15" hidden="false" customHeight="false" outlineLevel="0" collapsed="false">
      <c r="A2100" s="14" t="n">
        <f aca="false">A2099+0.001</f>
        <v>2.09799999999988</v>
      </c>
      <c r="B2100" s="14" t="n">
        <f aca="false">(SIN(0.5*'Parche Rectangular'!$C$9*'Parche Rectangular'!$C$12*COS(A2100))/COS(A2100))^2</f>
        <v>0.831335022746508</v>
      </c>
      <c r="C2100" s="14" t="n">
        <f aca="false">BESSELJ('Parche Rectangular'!$C$9*'Parche Rectangular'!$C$16*SIN(A2100),0)</f>
        <v>0.638410376126955</v>
      </c>
      <c r="D2100" s="14" t="n">
        <f aca="false">SIN(A2100)^3</f>
        <v>0.645459378322327</v>
      </c>
      <c r="E2100" s="14" t="n">
        <f aca="false">Tabla14[[#This Row],[( sin(0.5*k0*W*cos θ)/cos θ )²]]*Tabla14[[#This Row],[J0(k0*L*sin θ)]]*Tabla14[[#This Row],[sin³ θ]]</f>
        <v>0.342566530631926</v>
      </c>
    </row>
    <row r="2101" customFormat="false" ht="15" hidden="false" customHeight="false" outlineLevel="0" collapsed="false">
      <c r="A2101" s="14" t="n">
        <f aca="false">A2100+0.001</f>
        <v>2.09899999999988</v>
      </c>
      <c r="B2101" s="14" t="n">
        <f aca="false">(SIN(0.5*'Parche Rectangular'!$C$9*'Parche Rectangular'!$C$12*COS(A2101))/COS(A2101))^2</f>
        <v>0.831115360458421</v>
      </c>
      <c r="C2101" s="14" t="n">
        <f aca="false">BESSELJ('Parche Rectangular'!$C$9*'Parche Rectangular'!$C$16*SIN(A2101),0)</f>
        <v>0.638789099743637</v>
      </c>
      <c r="D2101" s="14" t="n">
        <f aca="false">SIN(A2101)^3</f>
        <v>0.644331772445633</v>
      </c>
      <c r="E2101" s="14" t="n">
        <f aca="false">Tabla14[[#This Row],[( sin(0.5*k0*W*cos θ)/cos θ )²]]*Tabla14[[#This Row],[J0(k0*L*sin θ)]]*Tabla14[[#This Row],[sin³ θ]]</f>
        <v>0.342080527238796</v>
      </c>
    </row>
    <row r="2102" customFormat="false" ht="15" hidden="false" customHeight="false" outlineLevel="0" collapsed="false">
      <c r="A2102" s="14" t="n">
        <f aca="false">A2101+0.001</f>
        <v>2.09999999999988</v>
      </c>
      <c r="B2102" s="14" t="n">
        <f aca="false">(SIN(0.5*'Parche Rectangular'!$C$9*'Parche Rectangular'!$C$12*COS(A2102))/COS(A2102))^2</f>
        <v>0.830895496112421</v>
      </c>
      <c r="C2102" s="14" t="n">
        <f aca="false">BESSELJ('Parche Rectangular'!$C$9*'Parche Rectangular'!$C$16*SIN(A2102),0)</f>
        <v>0.639168346565016</v>
      </c>
      <c r="D2102" s="14" t="n">
        <f aca="false">SIN(A2102)^3</f>
        <v>0.643203549865704</v>
      </c>
      <c r="E2102" s="14" t="n">
        <f aca="false">Tabla14[[#This Row],[( sin(0.5*k0*W*cos θ)/cos θ )²]]*Tabla14[[#This Row],[J0(k0*L*sin θ)]]*Tabla14[[#This Row],[sin³ θ]]</f>
        <v>0.34159389225931</v>
      </c>
    </row>
    <row r="2103" customFormat="false" ht="15" hidden="false" customHeight="false" outlineLevel="0" collapsed="false">
      <c r="A2103" s="14" t="n">
        <f aca="false">A2102+0.001</f>
        <v>2.10099999999988</v>
      </c>
      <c r="B2103" s="14" t="n">
        <f aca="false">(SIN(0.5*'Parche Rectangular'!$C$9*'Parche Rectangular'!$C$12*COS(A2103))/COS(A2103))^2</f>
        <v>0.83067543073704</v>
      </c>
      <c r="C2103" s="14" t="n">
        <f aca="false">BESSELJ('Parche Rectangular'!$C$9*'Parche Rectangular'!$C$16*SIN(A2103),0)</f>
        <v>0.639548115410638</v>
      </c>
      <c r="D2103" s="14" t="n">
        <f aca="false">SIN(A2103)^3</f>
        <v>0.642074717710051</v>
      </c>
      <c r="E2103" s="14" t="n">
        <f aca="false">Tabla14[[#This Row],[( sin(0.5*k0*W*cos θ)/cos θ )²]]*Tabla14[[#This Row],[J0(k0*L*sin θ)]]*Tabla14[[#This Row],[sin³ θ]]</f>
        <v>0.341106628109283</v>
      </c>
    </row>
    <row r="2104" customFormat="false" ht="15" hidden="false" customHeight="false" outlineLevel="0" collapsed="false">
      <c r="A2104" s="14" t="n">
        <f aca="false">A2103+0.001</f>
        <v>2.10199999999988</v>
      </c>
      <c r="B2104" s="14" t="n">
        <f aca="false">(SIN(0.5*'Parche Rectangular'!$C$9*'Parche Rectangular'!$C$12*COS(A2104))/COS(A2104))^2</f>
        <v>0.830455165361178</v>
      </c>
      <c r="C2104" s="14" t="n">
        <f aca="false">BESSELJ('Parche Rectangular'!$C$9*'Parche Rectangular'!$C$16*SIN(A2104),0)</f>
        <v>0.639928405097285</v>
      </c>
      <c r="D2104" s="14" t="n">
        <f aca="false">SIN(A2104)^3</f>
        <v>0.640945283106493</v>
      </c>
      <c r="E2104" s="14" t="n">
        <f aca="false">Tabla14[[#This Row],[( sin(0.5*k0*W*cos θ)/cos θ )²]]*Tabla14[[#This Row],[J0(k0*L*sin θ)]]*Tabla14[[#This Row],[sin³ θ]]</f>
        <v>0.340618737213164</v>
      </c>
    </row>
    <row r="2105" customFormat="false" ht="15" hidden="false" customHeight="false" outlineLevel="0" collapsed="false">
      <c r="A2105" s="14" t="n">
        <f aca="false">A2104+0.001</f>
        <v>2.10299999999988</v>
      </c>
      <c r="B2105" s="14" t="n">
        <f aca="false">(SIN(0.5*'Parche Rectangular'!$C$9*'Parche Rectangular'!$C$12*COS(A2105))/COS(A2105))^2</f>
        <v>0.830234701014104</v>
      </c>
      <c r="C2105" s="14" t="n">
        <f aca="false">BESSELJ('Parche Rectangular'!$C$9*'Parche Rectangular'!$C$16*SIN(A2105),0)</f>
        <v>0.640309214438975</v>
      </c>
      <c r="D2105" s="14" t="n">
        <f aca="false">SIN(A2105)^3</f>
        <v>0.639815253183096</v>
      </c>
      <c r="E2105" s="14" t="n">
        <f aca="false">Tabla14[[#This Row],[( sin(0.5*k0*W*cos θ)/cos θ )²]]*Tabla14[[#This Row],[J0(k0*L*sin θ)]]*Tabla14[[#This Row],[sin³ θ]]</f>
        <v>0.340130222004028</v>
      </c>
    </row>
    <row r="2106" customFormat="false" ht="15" hidden="false" customHeight="false" outlineLevel="0" collapsed="false">
      <c r="A2106" s="14" t="n">
        <f aca="false">A2105+0.001</f>
        <v>2.10399999999988</v>
      </c>
      <c r="B2106" s="14" t="n">
        <f aca="false">(SIN(0.5*'Parche Rectangular'!$C$9*'Parche Rectangular'!$C$12*COS(A2106))/COS(A2106))^2</f>
        <v>0.830014038725443</v>
      </c>
      <c r="C2106" s="14" t="n">
        <f aca="false">BESSELJ('Parche Rectangular'!$C$9*'Parche Rectangular'!$C$16*SIN(A2106),0)</f>
        <v>0.640690542246962</v>
      </c>
      <c r="D2106" s="14" t="n">
        <f aca="false">SIN(A2106)^3</f>
        <v>0.638684635068106</v>
      </c>
      <c r="E2106" s="14" t="n">
        <f aca="false">Tabla14[[#This Row],[( sin(0.5*k0*W*cos θ)/cos θ )²]]*Tabla14[[#This Row],[J0(k0*L*sin θ)]]*Tabla14[[#This Row],[sin³ θ]]</f>
        <v>0.339641084923561</v>
      </c>
    </row>
    <row r="2107" customFormat="false" ht="15" hidden="false" customHeight="false" outlineLevel="0" collapsed="false">
      <c r="A2107" s="14" t="n">
        <f aca="false">A2106+0.001</f>
        <v>2.10499999999988</v>
      </c>
      <c r="B2107" s="14" t="n">
        <f aca="false">(SIN(0.5*'Parche Rectangular'!$C$9*'Parche Rectangular'!$C$12*COS(A2107))/COS(A2107))^2</f>
        <v>0.829793179525171</v>
      </c>
      <c r="C2107" s="14" t="n">
        <f aca="false">BESSELJ('Parche Rectangular'!$C$9*'Parche Rectangular'!$C$16*SIN(A2107),0)</f>
        <v>0.641072387329737</v>
      </c>
      <c r="D2107" s="14" t="n">
        <f aca="false">SIN(A2107)^3</f>
        <v>0.637553435889898</v>
      </c>
      <c r="E2107" s="14" t="n">
        <f aca="false">Tabla14[[#This Row],[( sin(0.5*k0*W*cos θ)/cos θ )²]]*Tabla14[[#This Row],[J0(k0*L*sin θ)]]*Tabla14[[#This Row],[sin³ θ]]</f>
        <v>0.339151328422048</v>
      </c>
    </row>
    <row r="2108" customFormat="false" ht="15" hidden="false" customHeight="false" outlineLevel="0" collapsed="false">
      <c r="A2108" s="14" t="n">
        <f aca="false">A2107+0.001</f>
        <v>2.10599999999988</v>
      </c>
      <c r="B2108" s="14" t="n">
        <f aca="false">(SIN(0.5*'Parche Rectangular'!$C$9*'Parche Rectangular'!$C$12*COS(A2108))/COS(A2108))^2</f>
        <v>0.829572124443613</v>
      </c>
      <c r="C2108" s="14" t="n">
        <f aca="false">BESSELJ('Parche Rectangular'!$C$9*'Parche Rectangular'!$C$16*SIN(A2108),0)</f>
        <v>0.641454748493024</v>
      </c>
      <c r="D2108" s="14" t="n">
        <f aca="false">SIN(A2108)^3</f>
        <v>0.636421662776907</v>
      </c>
      <c r="E2108" s="14" t="n">
        <f aca="false">Tabla14[[#This Row],[( sin(0.5*k0*W*cos θ)/cos θ )²]]*Tabla14[[#This Row],[J0(k0*L*sin θ)]]*Tabla14[[#This Row],[sin³ θ]]</f>
        <v>0.338660954958359</v>
      </c>
    </row>
    <row r="2109" customFormat="false" ht="15" hidden="false" customHeight="false" outlineLevel="0" collapsed="false">
      <c r="A2109" s="14" t="n">
        <f aca="false">A2108+0.001</f>
        <v>2.10699999999988</v>
      </c>
      <c r="B2109" s="14" t="n">
        <f aca="false">(SIN(0.5*'Parche Rectangular'!$C$9*'Parche Rectangular'!$C$12*COS(A2109))/COS(A2109))^2</f>
        <v>0.829350874511429</v>
      </c>
      <c r="C2109" s="14" t="n">
        <f aca="false">BESSELJ('Parche Rectangular'!$C$9*'Parche Rectangular'!$C$16*SIN(A2109),0)</f>
        <v>0.641837624539781</v>
      </c>
      <c r="D2109" s="14" t="n">
        <f aca="false">SIN(A2109)^3</f>
        <v>0.635289322857568</v>
      </c>
      <c r="E2109" s="14" t="n">
        <f aca="false">Tabla14[[#This Row],[( sin(0.5*k0*W*cos θ)/cos θ )²]]*Tabla14[[#This Row],[J0(k0*L*sin θ)]]*Tabla14[[#This Row],[sin³ θ]]</f>
        <v>0.338169966999941</v>
      </c>
    </row>
    <row r="2110" customFormat="false" ht="15" hidden="false" customHeight="false" outlineLevel="0" collapsed="false">
      <c r="A2110" s="14" t="n">
        <f aca="false">A2109+0.001</f>
        <v>2.10799999999988</v>
      </c>
      <c r="B2110" s="14" t="n">
        <f aca="false">(SIN(0.5*'Parche Rectangular'!$C$9*'Parche Rectangular'!$C$12*COS(A2110))/COS(A2110))^2</f>
        <v>0.829129430759615</v>
      </c>
      <c r="C2110" s="14" t="n">
        <f aca="false">BESSELJ('Parche Rectangular'!$C$9*'Parche Rectangular'!$C$16*SIN(A2110),0)</f>
        <v>0.6422210142702</v>
      </c>
      <c r="D2110" s="14" t="n">
        <f aca="false">SIN(A2110)^3</f>
        <v>0.634156423260259</v>
      </c>
      <c r="E2110" s="14" t="n">
        <f aca="false">Tabla14[[#This Row],[( sin(0.5*k0*W*cos θ)/cos θ )²]]*Tabla14[[#This Row],[J0(k0*L*sin θ)]]*Tabla14[[#This Row],[sin³ θ]]</f>
        <v>0.337678367022797</v>
      </c>
    </row>
    <row r="2111" customFormat="false" ht="15" hidden="false" customHeight="false" outlineLevel="0" collapsed="false">
      <c r="A2111" s="14" t="n">
        <f aca="false">A2110+0.001</f>
        <v>2.10899999999988</v>
      </c>
      <c r="B2111" s="14" t="n">
        <f aca="false">(SIN(0.5*'Parche Rectangular'!$C$9*'Parche Rectangular'!$C$12*COS(A2111))/COS(A2111))^2</f>
        <v>0.828907794219491</v>
      </c>
      <c r="C2111" s="14" t="n">
        <f aca="false">BESSELJ('Parche Rectangular'!$C$9*'Parche Rectangular'!$C$16*SIN(A2111),0)</f>
        <v>0.642604916481706</v>
      </c>
      <c r="D2111" s="14" t="n">
        <f aca="false">SIN(A2111)^3</f>
        <v>0.633022971113236</v>
      </c>
      <c r="E2111" s="14" t="n">
        <f aca="false">Tabla14[[#This Row],[( sin(0.5*k0*W*cos θ)/cos θ )²]]*Tabla14[[#This Row],[J0(k0*L*sin θ)]]*Tabla14[[#This Row],[sin³ θ]]</f>
        <v>0.33718615751148</v>
      </c>
    </row>
    <row r="2112" customFormat="false" ht="15" hidden="false" customHeight="false" outlineLevel="0" collapsed="false">
      <c r="A2112" s="14" t="n">
        <f aca="false">A2111+0.001</f>
        <v>2.10999999999988</v>
      </c>
      <c r="B2112" s="14" t="n">
        <f aca="false">(SIN(0.5*'Parche Rectangular'!$C$9*'Parche Rectangular'!$C$12*COS(A2112))/COS(A2112))^2</f>
        <v>0.828685965922698</v>
      </c>
      <c r="C2112" s="14" t="n">
        <f aca="false">BESSELJ('Parche Rectangular'!$C$9*'Parche Rectangular'!$C$16*SIN(A2112),0)</f>
        <v>0.642989329968958</v>
      </c>
      <c r="D2112" s="14" t="n">
        <f aca="false">SIN(A2112)^3</f>
        <v>0.631888973544572</v>
      </c>
      <c r="E2112" s="14" t="n">
        <f aca="false">Tabla14[[#This Row],[( sin(0.5*k0*W*cos θ)/cos θ )²]]*Tabla14[[#This Row],[J0(k0*L*sin θ)]]*Tabla14[[#This Row],[sin³ θ]]</f>
        <v>0.336693340959072</v>
      </c>
    </row>
    <row r="2113" customFormat="false" ht="15" hidden="false" customHeight="false" outlineLevel="0" collapsed="false">
      <c r="A2113" s="14" t="n">
        <f aca="false">A2112+0.001</f>
        <v>2.11099999999988</v>
      </c>
      <c r="B2113" s="14" t="n">
        <f aca="false">(SIN(0.5*'Parche Rectangular'!$C$9*'Parche Rectangular'!$C$12*COS(A2113))/COS(A2113))^2</f>
        <v>0.82846394690119</v>
      </c>
      <c r="C2113" s="14" t="n">
        <f aca="false">BESSELJ('Parche Rectangular'!$C$9*'Parche Rectangular'!$C$16*SIN(A2113),0)</f>
        <v>0.643374253523843</v>
      </c>
      <c r="D2113" s="14" t="n">
        <f aca="false">SIN(A2113)^3</f>
        <v>0.630754437682098</v>
      </c>
      <c r="E2113" s="14" t="n">
        <f aca="false">Tabla14[[#This Row],[( sin(0.5*k0*W*cos θ)/cos θ )²]]*Tabla14[[#This Row],[J0(k0*L*sin θ)]]*Tabla14[[#This Row],[sin³ θ]]</f>
        <v>0.336199919867176</v>
      </c>
    </row>
    <row r="2114" customFormat="false" ht="15" hidden="false" customHeight="false" outlineLevel="0" collapsed="false">
      <c r="A2114" s="14" t="n">
        <f aca="false">A2113+0.001</f>
        <v>2.11199999999988</v>
      </c>
      <c r="B2114" s="14" t="n">
        <f aca="false">(SIN(0.5*'Parche Rectangular'!$C$9*'Parche Rectangular'!$C$12*COS(A2114))/COS(A2114))^2</f>
        <v>0.828241738187228</v>
      </c>
      <c r="C2114" s="14" t="n">
        <f aca="false">BESSELJ('Parche Rectangular'!$C$9*'Parche Rectangular'!$C$16*SIN(A2114),0)</f>
        <v>0.643759685935485</v>
      </c>
      <c r="D2114" s="14" t="n">
        <f aca="false">SIN(A2114)^3</f>
        <v>0.629619370653343</v>
      </c>
      <c r="E2114" s="14" t="n">
        <f aca="false">Tabla14[[#This Row],[( sin(0.5*k0*W*cos θ)/cos θ )²]]*Tabla14[[#This Row],[J0(k0*L*sin θ)]]*Tabla14[[#This Row],[sin³ θ]]</f>
        <v>0.335705896745898</v>
      </c>
    </row>
    <row r="2115" customFormat="false" ht="15" hidden="false" customHeight="false" outlineLevel="0" collapsed="false">
      <c r="A2115" s="14" t="n">
        <f aca="false">A2114+0.001</f>
        <v>2.11299999999988</v>
      </c>
      <c r="B2115" s="14" t="n">
        <f aca="false">(SIN(0.5*'Parche Rectangular'!$C$9*'Parche Rectangular'!$C$12*COS(A2115))/COS(A2115))^2</f>
        <v>0.828019340813373</v>
      </c>
      <c r="C2115" s="14" t="n">
        <f aca="false">BESSELJ('Parche Rectangular'!$C$9*'Parche Rectangular'!$C$16*SIN(A2115),0)</f>
        <v>0.644145625990235</v>
      </c>
      <c r="D2115" s="14" t="n">
        <f aca="false">SIN(A2115)^3</f>
        <v>0.628483779585466</v>
      </c>
      <c r="E2115" s="14" t="n">
        <f aca="false">Tabla14[[#This Row],[( sin(0.5*k0*W*cos θ)/cos θ )²]]*Tabla14[[#This Row],[J0(k0*L*sin θ)]]*Tabla14[[#This Row],[sin³ θ]]</f>
        <v>0.335211274113837</v>
      </c>
    </row>
    <row r="2116" customFormat="false" ht="15" hidden="false" customHeight="false" outlineLevel="0" collapsed="false">
      <c r="A2116" s="14" t="n">
        <f aca="false">A2115+0.001</f>
        <v>2.11399999999988</v>
      </c>
      <c r="B2116" s="14" t="n">
        <f aca="false">(SIN(0.5*'Parche Rectangular'!$C$9*'Parche Rectangular'!$C$12*COS(A2116))/COS(A2116))^2</f>
        <v>0.827796755812481</v>
      </c>
      <c r="C2116" s="14" t="n">
        <f aca="false">BESSELJ('Parche Rectangular'!$C$9*'Parche Rectangular'!$C$16*SIN(A2116),0)</f>
        <v>0.644532072471678</v>
      </c>
      <c r="D2116" s="14" t="n">
        <f aca="false">SIN(A2116)^3</f>
        <v>0.627347671605205</v>
      </c>
      <c r="E2116" s="14" t="n">
        <f aca="false">Tabla14[[#This Row],[( sin(0.5*k0*W*cos θ)/cos θ )²]]*Tabla14[[#This Row],[J0(k0*L*sin θ)]]*Tabla14[[#This Row],[sin³ θ]]</f>
        <v>0.334716054498062</v>
      </c>
    </row>
    <row r="2117" customFormat="false" ht="15" hidden="false" customHeight="false" outlineLevel="0" collapsed="false">
      <c r="A2117" s="14" t="n">
        <f aca="false">A2116+0.001</f>
        <v>2.11499999999988</v>
      </c>
      <c r="B2117" s="14" t="n">
        <f aca="false">(SIN(0.5*'Parche Rectangular'!$C$9*'Parche Rectangular'!$C$12*COS(A2117))/COS(A2117))^2</f>
        <v>0.827573984217695</v>
      </c>
      <c r="C2117" s="14" t="n">
        <f aca="false">BESSELJ('Parche Rectangular'!$C$9*'Parche Rectangular'!$C$16*SIN(A2117),0)</f>
        <v>0.644919024160625</v>
      </c>
      <c r="D2117" s="14" t="n">
        <f aca="false">SIN(A2117)^3</f>
        <v>0.626211053838807</v>
      </c>
      <c r="E2117" s="14" t="n">
        <f aca="false">Tabla14[[#This Row],[( sin(0.5*k0*W*cos θ)/cos θ )²]]*Tabla14[[#This Row],[J0(k0*L*sin θ)]]*Tabla14[[#This Row],[sin³ θ]]</f>
        <v>0.334220240434105</v>
      </c>
    </row>
    <row r="2118" customFormat="false" ht="15" hidden="false" customHeight="false" outlineLevel="0" collapsed="false">
      <c r="A2118" s="14" t="n">
        <f aca="false">A2117+0.001</f>
        <v>2.11599999999988</v>
      </c>
      <c r="B2118" s="14" t="n">
        <f aca="false">(SIN(0.5*'Parche Rectangular'!$C$9*'Parche Rectangular'!$C$12*COS(A2118))/COS(A2118))^2</f>
        <v>0.827351027062441</v>
      </c>
      <c r="C2118" s="14" t="n">
        <f aca="false">BESSELJ('Parche Rectangular'!$C$9*'Parche Rectangular'!$C$16*SIN(A2118),0)</f>
        <v>0.64530647983512</v>
      </c>
      <c r="D2118" s="14" t="n">
        <f aca="false">SIN(A2118)^3</f>
        <v>0.625073933411972</v>
      </c>
      <c r="E2118" s="14" t="n">
        <f aca="false">Tabla14[[#This Row],[( sin(0.5*k0*W*cos θ)/cos θ )²]]*Tabla14[[#This Row],[J0(k0*L*sin θ)]]*Tabla14[[#This Row],[sin³ θ]]</f>
        <v>0.333723834465944</v>
      </c>
    </row>
    <row r="2119" customFormat="false" ht="15" hidden="false" customHeight="false" outlineLevel="0" collapsed="false">
      <c r="A2119" s="14" t="n">
        <f aca="false">A2118+0.001</f>
        <v>2.11699999999988</v>
      </c>
      <c r="B2119" s="14" t="n">
        <f aca="false">(SIN(0.5*'Parche Rectangular'!$C$9*'Parche Rectangular'!$C$12*COS(A2119))/COS(A2119))^2</f>
        <v>0.827127885380418</v>
      </c>
      <c r="C2119" s="14" t="n">
        <f aca="false">BESSELJ('Parche Rectangular'!$C$9*'Parche Rectangular'!$C$16*SIN(A2119),0)</f>
        <v>0.645694438270438</v>
      </c>
      <c r="D2119" s="14" t="n">
        <f aca="false">SIN(A2119)^3</f>
        <v>0.623936317449792</v>
      </c>
      <c r="E2119" s="14" t="n">
        <f aca="false">Tabla14[[#This Row],[( sin(0.5*k0*W*cos θ)/cos θ )²]]*Tabla14[[#This Row],[J0(k0*L*sin θ)]]*Tabla14[[#This Row],[sin³ θ]]</f>
        <v>0.333226839145984</v>
      </c>
    </row>
    <row r="2120" customFormat="false" ht="15" hidden="false" customHeight="false" outlineLevel="0" collapsed="false">
      <c r="A2120" s="14" t="n">
        <f aca="false">A2119+0.001</f>
        <v>2.11799999999988</v>
      </c>
      <c r="B2120" s="14" t="n">
        <f aca="false">(SIN(0.5*'Parche Rectangular'!$C$9*'Parche Rectangular'!$C$12*COS(A2120))/COS(A2120))^2</f>
        <v>0.826904560205594</v>
      </c>
      <c r="C2120" s="14" t="n">
        <f aca="false">BESSELJ('Parche Rectangular'!$C$9*'Parche Rectangular'!$C$16*SIN(A2120),0)</f>
        <v>0.64608289823908</v>
      </c>
      <c r="D2120" s="14" t="n">
        <f aca="false">SIN(A2120)^3</f>
        <v>0.622798213076687</v>
      </c>
      <c r="E2120" s="14" t="n">
        <f aca="false">Tabla14[[#This Row],[( sin(0.5*k0*W*cos θ)/cos θ )²]]*Tabla14[[#This Row],[J0(k0*L*sin θ)]]*Tabla14[[#This Row],[sin³ θ]]</f>
        <v>0.332729257035044</v>
      </c>
    </row>
    <row r="2121" customFormat="false" ht="15" hidden="false" customHeight="false" outlineLevel="0" collapsed="false">
      <c r="A2121" s="14" t="n">
        <f aca="false">A2120+0.001</f>
        <v>2.11899999999988</v>
      </c>
      <c r="B2121" s="14" t="n">
        <f aca="false">(SIN(0.5*'Parche Rectangular'!$C$9*'Parche Rectangular'!$C$12*COS(A2121))/COS(A2121))^2</f>
        <v>0.826681052572202</v>
      </c>
      <c r="C2121" s="14" t="n">
        <f aca="false">BESSELJ('Parche Rectangular'!$C$9*'Parche Rectangular'!$C$16*SIN(A2121),0)</f>
        <v>0.646471858510777</v>
      </c>
      <c r="D2121" s="14" t="n">
        <f aca="false">SIN(A2121)^3</f>
        <v>0.621659627416347</v>
      </c>
      <c r="E2121" s="14" t="n">
        <f aca="false">Tabla14[[#This Row],[( sin(0.5*k0*W*cos θ)/cos θ )²]]*Tabla14[[#This Row],[J0(k0*L*sin θ)]]*Tabla14[[#This Row],[sin³ θ]]</f>
        <v>0.332231090702343</v>
      </c>
    </row>
    <row r="2122" customFormat="false" ht="15" hidden="false" customHeight="false" outlineLevel="0" collapsed="false">
      <c r="A2122" s="14" t="n">
        <f aca="false">A2121+0.001</f>
        <v>2.11999999999988</v>
      </c>
      <c r="B2122" s="14" t="n">
        <f aca="false">(SIN(0.5*'Parche Rectangular'!$C$9*'Parche Rectangular'!$C$12*COS(A2122))/COS(A2122))^2</f>
        <v>0.826457363514726</v>
      </c>
      <c r="C2122" s="14" t="n">
        <f aca="false">BESSELJ('Parche Rectangular'!$C$9*'Parche Rectangular'!$C$16*SIN(A2122),0)</f>
        <v>0.64686131785249</v>
      </c>
      <c r="D2122" s="14" t="n">
        <f aca="false">SIN(A2122)^3</f>
        <v>0.620520567591667</v>
      </c>
      <c r="E2122" s="14" t="n">
        <f aca="false">Tabla14[[#This Row],[( sin(0.5*k0*W*cos θ)/cos θ )²]]*Tabla14[[#This Row],[J0(k0*L*sin θ)]]*Tabla14[[#This Row],[sin³ θ]]</f>
        <v>0.331732342725479</v>
      </c>
    </row>
    <row r="2123" customFormat="false" ht="15" hidden="false" customHeight="false" outlineLevel="0" collapsed="false">
      <c r="A2123" s="14" t="n">
        <f aca="false">A2122+0.001</f>
        <v>2.12099999999988</v>
      </c>
      <c r="B2123" s="14" t="n">
        <f aca="false">(SIN(0.5*'Parche Rectangular'!$C$9*'Parche Rectangular'!$C$12*COS(A2123))/COS(A2123))^2</f>
        <v>0.826233494067905</v>
      </c>
      <c r="C2123" s="14" t="n">
        <f aca="false">BESSELJ('Parche Rectangular'!$C$9*'Parche Rectangular'!$C$16*SIN(A2123),0)</f>
        <v>0.647251275028407</v>
      </c>
      <c r="D2123" s="14" t="n">
        <f aca="false">SIN(A2123)^3</f>
        <v>0.619381040724692</v>
      </c>
      <c r="E2123" s="14" t="n">
        <f aca="false">Tabla14[[#This Row],[( sin(0.5*k0*W*cos θ)/cos θ )²]]*Tabla14[[#This Row],[J0(k0*L*sin θ)]]*Tabla14[[#This Row],[sin³ θ]]</f>
        <v>0.331233015690416</v>
      </c>
    </row>
    <row r="2124" customFormat="false" ht="15" hidden="false" customHeight="false" outlineLevel="0" collapsed="false">
      <c r="A2124" s="14" t="n">
        <f aca="false">A2123+0.001</f>
        <v>2.12199999999988</v>
      </c>
      <c r="B2124" s="14" t="n">
        <f aca="false">(SIN(0.5*'Parche Rectangular'!$C$9*'Parche Rectangular'!$C$12*COS(A2124))/COS(A2124))^2</f>
        <v>0.826009445266717</v>
      </c>
      <c r="C2124" s="14" t="n">
        <f aca="false">BESSELJ('Parche Rectangular'!$C$9*'Parche Rectangular'!$C$16*SIN(A2124),0)</f>
        <v>0.647641728799944</v>
      </c>
      <c r="D2124" s="14" t="n">
        <f aca="false">SIN(A2124)^3</f>
        <v>0.618241053936552</v>
      </c>
      <c r="E2124" s="14" t="n">
        <f aca="false">Tabla14[[#This Row],[( sin(0.5*k0*W*cos θ)/cos θ )²]]*Tabla14[[#This Row],[J0(k0*L*sin θ)]]*Tabla14[[#This Row],[sin³ θ]]</f>
        <v>0.330733112191467</v>
      </c>
    </row>
    <row r="2125" customFormat="false" ht="15" hidden="false" customHeight="false" outlineLevel="0" collapsed="false">
      <c r="A2125" s="14" t="n">
        <f aca="false">A2124+0.001</f>
        <v>2.12299999999988</v>
      </c>
      <c r="B2125" s="14" t="n">
        <f aca="false">(SIN(0.5*'Parche Rectangular'!$C$9*'Parche Rectangular'!$C$12*COS(A2125))/COS(A2125))^2</f>
        <v>0.825785218146379</v>
      </c>
      <c r="C2125" s="14" t="n">
        <f aca="false">BESSELJ('Parche Rectangular'!$C$9*'Parche Rectangular'!$C$16*SIN(A2125),0)</f>
        <v>0.648032677925746</v>
      </c>
      <c r="D2125" s="14" t="n">
        <f aca="false">SIN(A2125)^3</f>
        <v>0.6171006143474</v>
      </c>
      <c r="E2125" s="14" t="n">
        <f aca="false">Tabla14[[#This Row],[( sin(0.5*k0*W*cos θ)/cos θ )²]]*Tabla14[[#This Row],[J0(k0*L*sin θ)]]*Tabla14[[#This Row],[sin³ θ]]</f>
        <v>0.330232634831276</v>
      </c>
    </row>
    <row r="2126" customFormat="false" ht="15" hidden="false" customHeight="false" outlineLevel="0" collapsed="false">
      <c r="A2126" s="14" t="n">
        <f aca="false">A2125+0.001</f>
        <v>2.12399999999988</v>
      </c>
      <c r="B2126" s="14" t="n">
        <f aca="false">(SIN(0.5*'Parche Rectangular'!$C$9*'Parche Rectangular'!$C$12*COS(A2126))/COS(A2126))^2</f>
        <v>0.82556081374234</v>
      </c>
      <c r="C2126" s="14" t="n">
        <f aca="false">BESSELJ('Parche Rectangular'!$C$9*'Parche Rectangular'!$C$16*SIN(A2126),0)</f>
        <v>0.648424121161685</v>
      </c>
      <c r="D2126" s="14" t="n">
        <f aca="false">SIN(A2126)^3</f>
        <v>0.615959729076354</v>
      </c>
      <c r="E2126" s="14" t="n">
        <f aca="false">Tabla14[[#This Row],[( sin(0.5*k0*W*cos θ)/cos θ )²]]*Tabla14[[#This Row],[J0(k0*L*sin θ)]]*Tabla14[[#This Row],[sin³ θ]]</f>
        <v>0.329731586220801</v>
      </c>
    </row>
    <row r="2127" customFormat="false" ht="15" hidden="false" customHeight="false" outlineLevel="0" collapsed="false">
      <c r="A2127" s="14" t="n">
        <f aca="false">A2126+0.001</f>
        <v>2.12499999999988</v>
      </c>
      <c r="B2127" s="14" t="n">
        <f aca="false">(SIN(0.5*'Parche Rectangular'!$C$9*'Parche Rectangular'!$C$12*COS(A2127))/COS(A2127))^2</f>
        <v>0.825336233090269</v>
      </c>
      <c r="C2127" s="14" t="n">
        <f aca="false">BESSELJ('Parche Rectangular'!$C$9*'Parche Rectangular'!$C$16*SIN(A2127),0)</f>
        <v>0.648816057260859</v>
      </c>
      <c r="D2127" s="14" t="n">
        <f aca="false">SIN(A2127)^3</f>
        <v>0.614818405241435</v>
      </c>
      <c r="E2127" s="14" t="n">
        <f aca="false">Tabla14[[#This Row],[( sin(0.5*k0*W*cos θ)/cos θ )²]]*Tabla14[[#This Row],[J0(k0*L*sin θ)]]*Tabla14[[#This Row],[sin³ θ]]</f>
        <v>0.329229968979299</v>
      </c>
    </row>
    <row r="2128" customFormat="false" ht="15" hidden="false" customHeight="false" outlineLevel="0" collapsed="false">
      <c r="A2128" s="14" t="n">
        <f aca="false">A2127+0.001</f>
        <v>2.12599999999988</v>
      </c>
      <c r="B2128" s="14" t="n">
        <f aca="false">(SIN(0.5*'Parche Rectangular'!$C$9*'Parche Rectangular'!$C$12*COS(A2128))/COS(A2128))^2</f>
        <v>0.825111477226059</v>
      </c>
      <c r="C2128" s="14" t="n">
        <f aca="false">BESSELJ('Parche Rectangular'!$C$9*'Parche Rectangular'!$C$16*SIN(A2128),0)</f>
        <v>0.649208484973596</v>
      </c>
      <c r="D2128" s="14" t="n">
        <f aca="false">SIN(A2128)^3</f>
        <v>0.613676649959507</v>
      </c>
      <c r="E2128" s="14" t="n">
        <f aca="false">Tabla14[[#This Row],[( sin(0.5*k0*W*cos θ)/cos θ )²]]*Tabla14[[#This Row],[J0(k0*L*sin θ)]]*Tabla14[[#This Row],[sin³ θ]]</f>
        <v>0.328727785734305</v>
      </c>
    </row>
    <row r="2129" customFormat="false" ht="15" hidden="false" customHeight="false" outlineLevel="0" collapsed="false">
      <c r="A2129" s="14" t="n">
        <f aca="false">A2128+0.001</f>
        <v>2.12699999999988</v>
      </c>
      <c r="B2129" s="14" t="n">
        <f aca="false">(SIN(0.5*'Parche Rectangular'!$C$9*'Parche Rectangular'!$C$12*COS(A2129))/COS(A2129))^2</f>
        <v>0.824886547185809</v>
      </c>
      <c r="C2129" s="14" t="n">
        <f aca="false">BESSELJ('Parche Rectangular'!$C$9*'Parche Rectangular'!$C$16*SIN(A2129),0)</f>
        <v>0.649601403047449</v>
      </c>
      <c r="D2129" s="14" t="n">
        <f aca="false">SIN(A2129)^3</f>
        <v>0.612534470346212</v>
      </c>
      <c r="E2129" s="14" t="n">
        <f aca="false">Tabla14[[#This Row],[( sin(0.5*k0*W*cos θ)/cos θ )²]]*Tabla14[[#This Row],[J0(k0*L*sin θ)]]*Tabla14[[#This Row],[sin³ θ]]</f>
        <v>0.328225039121615</v>
      </c>
    </row>
    <row r="2130" customFormat="false" ht="15" hidden="false" customHeight="false" outlineLevel="0" collapsed="false">
      <c r="A2130" s="14" t="n">
        <f aca="false">A2129+0.001</f>
        <v>2.12799999999988</v>
      </c>
      <c r="B2130" s="14" t="n">
        <f aca="false">(SIN(0.5*'Parche Rectangular'!$C$9*'Parche Rectangular'!$C$12*COS(A2130))/COS(A2130))^2</f>
        <v>0.824661444005828</v>
      </c>
      <c r="C2130" s="14" t="n">
        <f aca="false">BESSELJ('Parche Rectangular'!$C$9*'Parche Rectangular'!$C$16*SIN(A2130),0)</f>
        <v>0.6499948102272</v>
      </c>
      <c r="D2130" s="14" t="n">
        <f aca="false">SIN(A2130)^3</f>
        <v>0.611391873515916</v>
      </c>
      <c r="E2130" s="14" t="n">
        <f aca="false">Tabla14[[#This Row],[( sin(0.5*k0*W*cos θ)/cos θ )²]]*Tabla14[[#This Row],[J0(k0*L*sin θ)]]*Tabla14[[#This Row],[sin³ θ]]</f>
        <v>0.327721731785269</v>
      </c>
    </row>
    <row r="2131" customFormat="false" ht="15" hidden="false" customHeight="false" outlineLevel="0" collapsed="false">
      <c r="A2131" s="14" t="n">
        <f aca="false">A2130+0.001</f>
        <v>2.12899999999988</v>
      </c>
      <c r="B2131" s="14" t="n">
        <f aca="false">(SIN(0.5*'Parche Rectangular'!$C$9*'Parche Rectangular'!$C$12*COS(A2131))/COS(A2131))^2</f>
        <v>0.82443616872262</v>
      </c>
      <c r="C2131" s="14" t="n">
        <f aca="false">BESSELJ('Parche Rectangular'!$C$9*'Parche Rectangular'!$C$16*SIN(A2131),0)</f>
        <v>0.650388705254855</v>
      </c>
      <c r="D2131" s="14" t="n">
        <f aca="false">SIN(A2131)^3</f>
        <v>0.610248866581643</v>
      </c>
      <c r="E2131" s="14" t="n">
        <f aca="false">Tabla14[[#This Row],[( sin(0.5*k0*W*cos θ)/cos θ )²]]*Tabla14[[#This Row],[J0(k0*L*sin θ)]]*Tabla14[[#This Row],[sin³ θ]]</f>
        <v>0.327217866377534</v>
      </c>
    </row>
    <row r="2132" customFormat="false" ht="15" hidden="false" customHeight="false" outlineLevel="0" collapsed="false">
      <c r="A2132" s="14" t="n">
        <f aca="false">A2131+0.001</f>
        <v>2.12999999999988</v>
      </c>
      <c r="B2132" s="14" t="n">
        <f aca="false">(SIN(0.5*'Parche Rectangular'!$C$9*'Parche Rectangular'!$C$12*COS(A2132))/COS(A2132))^2</f>
        <v>0.824210722372886</v>
      </c>
      <c r="C2132" s="14" t="n">
        <f aca="false">BESSELJ('Parche Rectangular'!$C$9*'Parche Rectangular'!$C$16*SIN(A2132),0)</f>
        <v>0.65078308686965</v>
      </c>
      <c r="D2132" s="14" t="n">
        <f aca="false">SIN(A2132)^3</f>
        <v>0.609105456655013</v>
      </c>
      <c r="E2132" s="14" t="n">
        <f aca="false">Tabla14[[#This Row],[( sin(0.5*k0*W*cos θ)/cos θ )²]]*Tabla14[[#This Row],[J0(k0*L*sin θ)]]*Tabla14[[#This Row],[sin³ θ]]</f>
        <v>0.326713445558882</v>
      </c>
    </row>
    <row r="2133" customFormat="false" ht="15" hidden="false" customHeight="false" outlineLevel="0" collapsed="false">
      <c r="A2133" s="14" t="n">
        <f aca="false">A2132+0.001</f>
        <v>2.13099999999988</v>
      </c>
      <c r="B2133" s="14" t="n">
        <f aca="false">(SIN(0.5*'Parche Rectangular'!$C$9*'Parche Rectangular'!$C$12*COS(A2133))/COS(A2133))^2</f>
        <v>0.823985105993511</v>
      </c>
      <c r="C2133" s="14" t="n">
        <f aca="false">BESSELJ('Parche Rectangular'!$C$9*'Parche Rectangular'!$C$16*SIN(A2133),0)</f>
        <v>0.651177953808046</v>
      </c>
      <c r="D2133" s="14" t="n">
        <f aca="false">SIN(A2133)^3</f>
        <v>0.607961650846187</v>
      </c>
      <c r="E2133" s="14" t="n">
        <f aca="false">Tabla14[[#This Row],[( sin(0.5*k0*W*cos θ)/cos θ )²]]*Tabla14[[#This Row],[J0(k0*L*sin θ)]]*Tabla14[[#This Row],[sin³ θ]]</f>
        <v>0.326208471997972</v>
      </c>
    </row>
    <row r="2134" customFormat="false" ht="15" hidden="false" customHeight="false" outlineLevel="0" collapsed="false">
      <c r="A2134" s="14" t="n">
        <f aca="false">A2133+0.001</f>
        <v>2.13199999999988</v>
      </c>
      <c r="B2134" s="14" t="n">
        <f aca="false">(SIN(0.5*'Parche Rectangular'!$C$9*'Parche Rectangular'!$C$12*COS(A2134))/COS(A2134))^2</f>
        <v>0.823759320621562</v>
      </c>
      <c r="C2134" s="14" t="n">
        <f aca="false">BESSELJ('Parche Rectangular'!$C$9*'Parche Rectangular'!$C$16*SIN(A2134),0)</f>
        <v>0.65157330480373</v>
      </c>
      <c r="D2134" s="14" t="n">
        <f aca="false">SIN(A2134)^3</f>
        <v>0.606817456263802</v>
      </c>
      <c r="E2134" s="14" t="n">
        <f aca="false">Tabla14[[#This Row],[( sin(0.5*k0*W*cos θ)/cos θ )²]]*Tabla14[[#This Row],[J0(k0*L*sin θ)]]*Tabla14[[#This Row],[sin³ θ]]</f>
        <v>0.325702948371634</v>
      </c>
    </row>
    <row r="2135" customFormat="false" ht="15" hidden="false" customHeight="false" outlineLevel="0" collapsed="false">
      <c r="A2135" s="14" t="n">
        <f aca="false">A2134+0.001</f>
        <v>2.13299999999988</v>
      </c>
      <c r="B2135" s="14" t="n">
        <f aca="false">(SIN(0.5*'Parche Rectangular'!$C$9*'Parche Rectangular'!$C$12*COS(A2135))/COS(A2135))^2</f>
        <v>0.82353336729428</v>
      </c>
      <c r="C2135" s="14" t="n">
        <f aca="false">BESSELJ('Parche Rectangular'!$C$9*'Parche Rectangular'!$C$16*SIN(A2135),0)</f>
        <v>0.651969138587617</v>
      </c>
      <c r="D2135" s="14" t="n">
        <f aca="false">SIN(A2135)^3</f>
        <v>0.605672880014911</v>
      </c>
      <c r="E2135" s="14" t="n">
        <f aca="false">Tabla14[[#This Row],[( sin(0.5*k0*W*cos θ)/cos θ )²]]*Tabla14[[#This Row],[J0(k0*L*sin θ)]]*Tabla14[[#This Row],[sin³ θ]]</f>
        <v>0.325196877364846</v>
      </c>
    </row>
    <row r="2136" customFormat="false" ht="15" hidden="false" customHeight="false" outlineLevel="0" collapsed="false">
      <c r="A2136" s="14" t="n">
        <f aca="false">A2135+0.001</f>
        <v>2.13399999999988</v>
      </c>
      <c r="B2136" s="14" t="n">
        <f aca="false">(SIN(0.5*'Parche Rectangular'!$C$9*'Parche Rectangular'!$C$12*COS(A2136))/COS(A2136))^2</f>
        <v>0.823307247049072</v>
      </c>
      <c r="C2136" s="14" t="n">
        <f aca="false">BESSELJ('Parche Rectangular'!$C$9*'Parche Rectangular'!$C$16*SIN(A2136),0)</f>
        <v>0.652365453887848</v>
      </c>
      <c r="D2136" s="14" t="n">
        <f aca="false">SIN(A2136)^3</f>
        <v>0.604527929204921</v>
      </c>
      <c r="E2136" s="14" t="n">
        <f aca="false">Tabla14[[#This Row],[( sin(0.5*k0*W*cos θ)/cos θ )²]]*Tabla14[[#This Row],[J0(k0*L*sin θ)]]*Tabla14[[#This Row],[sin³ θ]]</f>
        <v>0.324690261670716</v>
      </c>
    </row>
    <row r="2137" customFormat="false" ht="15" hidden="false" customHeight="false" outlineLevel="0" collapsed="false">
      <c r="A2137" s="14" t="n">
        <f aca="false">A2136+0.001</f>
        <v>2.13499999999988</v>
      </c>
      <c r="B2137" s="14" t="n">
        <f aca="false">(SIN(0.5*'Parche Rectangular'!$C$9*'Parche Rectangular'!$C$12*COS(A2137))/COS(A2137))^2</f>
        <v>0.823080960923509</v>
      </c>
      <c r="C2137" s="14" t="n">
        <f aca="false">BESSELJ('Parche Rectangular'!$C$9*'Parche Rectangular'!$C$16*SIN(A2137),0)</f>
        <v>0.652762249429792</v>
      </c>
      <c r="D2137" s="14" t="n">
        <f aca="false">SIN(A2137)^3</f>
        <v>0.603382610937535</v>
      </c>
      <c r="E2137" s="14" t="n">
        <f aca="false">Tabla14[[#This Row],[( sin(0.5*k0*W*cos θ)/cos θ )²]]*Tabla14[[#This Row],[J0(k0*L*sin θ)]]*Tabla14[[#This Row],[sin³ θ]]</f>
        <v>0.324183103990464</v>
      </c>
    </row>
    <row r="2138" customFormat="false" ht="15" hidden="false" customHeight="false" outlineLevel="0" collapsed="false">
      <c r="A2138" s="14" t="n">
        <f aca="false">A2137+0.001</f>
        <v>2.13599999999988</v>
      </c>
      <c r="B2138" s="14" t="n">
        <f aca="false">(SIN(0.5*'Parche Rectangular'!$C$9*'Parche Rectangular'!$C$12*COS(A2138))/COS(A2138))^2</f>
        <v>0.822854509955317</v>
      </c>
      <c r="C2138" s="14" t="n">
        <f aca="false">BESSELJ('Parche Rectangular'!$C$9*'Parche Rectangular'!$C$16*SIN(A2138),0)</f>
        <v>0.653159523936042</v>
      </c>
      <c r="D2138" s="14" t="n">
        <f aca="false">SIN(A2138)^3</f>
        <v>0.602236932314689</v>
      </c>
      <c r="E2138" s="14" t="n">
        <f aca="false">Tabla14[[#This Row],[( sin(0.5*k0*W*cos θ)/cos θ )²]]*Tabla14[[#This Row],[J0(k0*L*sin θ)]]*Tabla14[[#This Row],[sin³ θ]]</f>
        <v>0.323675407033397</v>
      </c>
    </row>
    <row r="2139" customFormat="false" ht="15" hidden="false" customHeight="false" outlineLevel="0" collapsed="false">
      <c r="A2139" s="14" t="n">
        <f aca="false">A2138+0.001</f>
        <v>2.13699999999988</v>
      </c>
      <c r="B2139" s="14" t="n">
        <f aca="false">(SIN(0.5*'Parche Rectangular'!$C$9*'Parche Rectangular'!$C$12*COS(A2139))/COS(A2139))^2</f>
        <v>0.82262789518237</v>
      </c>
      <c r="C2139" s="14" t="n">
        <f aca="false">BESSELJ('Parche Rectangular'!$C$9*'Parche Rectangular'!$C$16*SIN(A2139),0)</f>
        <v>0.65355727612642</v>
      </c>
      <c r="D2139" s="14" t="n">
        <f aca="false">SIN(A2139)^3</f>
        <v>0.601090900436494</v>
      </c>
      <c r="E2139" s="14" t="n">
        <f aca="false">Tabla14[[#This Row],[( sin(0.5*k0*W*cos θ)/cos θ )²]]*Tabla14[[#This Row],[J0(k0*L*sin θ)]]*Tabla14[[#This Row],[sin³ θ]]</f>
        <v>0.323167173516897</v>
      </c>
    </row>
    <row r="2140" customFormat="false" ht="15" hidden="false" customHeight="false" outlineLevel="0" collapsed="false">
      <c r="A2140" s="14" t="n">
        <f aca="false">A2139+0.001</f>
        <v>2.13799999999988</v>
      </c>
      <c r="B2140" s="14" t="n">
        <f aca="false">(SIN(0.5*'Parche Rectangular'!$C$9*'Parche Rectangular'!$C$12*COS(A2140))/COS(A2140))^2</f>
        <v>0.822401117642688</v>
      </c>
      <c r="C2140" s="14" t="n">
        <f aca="false">BESSELJ('Parche Rectangular'!$C$9*'Parche Rectangular'!$C$16*SIN(A2140),0)</f>
        <v>0.653955504717975</v>
      </c>
      <c r="D2140" s="14" t="n">
        <f aca="false">SIN(A2140)^3</f>
        <v>0.599944522401171</v>
      </c>
      <c r="E2140" s="14" t="n">
        <f aca="false">Tabla14[[#This Row],[( sin(0.5*k0*W*cos θ)/cos θ )²]]*Tabla14[[#This Row],[J0(k0*L*sin θ)]]*Tabla14[[#This Row],[sin³ θ]]</f>
        <v>0.322658406166391</v>
      </c>
    </row>
    <row r="2141" customFormat="false" ht="15" hidden="false" customHeight="false" outlineLevel="0" collapsed="false">
      <c r="A2141" s="14" t="n">
        <f aca="false">A2140+0.001</f>
        <v>2.13899999999988</v>
      </c>
      <c r="B2141" s="14" t="n">
        <f aca="false">(SIN(0.5*'Parche Rectangular'!$C$9*'Parche Rectangular'!$C$12*COS(A2141))/COS(A2141))^2</f>
        <v>0.822174178374426</v>
      </c>
      <c r="C2141" s="14" t="n">
        <f aca="false">BESSELJ('Parche Rectangular'!$C$9*'Parche Rectangular'!$C$16*SIN(A2141),0)</f>
        <v>0.654354208424981</v>
      </c>
      <c r="D2141" s="14" t="n">
        <f aca="false">SIN(A2141)^3</f>
        <v>0.598797805304994</v>
      </c>
      <c r="E2141" s="14" t="n">
        <f aca="false">Tabla14[[#This Row],[( sin(0.5*k0*W*cos θ)/cos θ )²]]*Tabla14[[#This Row],[J0(k0*L*sin θ)]]*Tabla14[[#This Row],[sin³ θ]]</f>
        <v>0.322149107715337</v>
      </c>
    </row>
    <row r="2142" customFormat="false" ht="15" hidden="false" customHeight="false" outlineLevel="0" collapsed="false">
      <c r="A2142" s="14" t="n">
        <f aca="false">A2141+0.001</f>
        <v>2.13999999999988</v>
      </c>
      <c r="B2142" s="14" t="n">
        <f aca="false">(SIN(0.5*'Parche Rectangular'!$C$9*'Parche Rectangular'!$C$12*COS(A2142))/COS(A2142))^2</f>
        <v>0.821947078415868</v>
      </c>
      <c r="C2142" s="14" t="n">
        <f aca="false">BESSELJ('Parche Rectangular'!$C$9*'Parche Rectangular'!$C$16*SIN(A2142),0)</f>
        <v>0.654753385958941</v>
      </c>
      <c r="D2142" s="14" t="n">
        <f aca="false">SIN(A2142)^3</f>
        <v>0.597650756242228</v>
      </c>
      <c r="E2142" s="14" t="n">
        <f aca="false">Tabla14[[#This Row],[( sin(0.5*k0*W*cos θ)/cos θ )²]]*Tabla14[[#This Row],[J0(k0*L*sin θ)]]*Tabla14[[#This Row],[sin³ θ]]</f>
        <v>0.321639280905201</v>
      </c>
    </row>
    <row r="2143" customFormat="false" ht="15" hidden="false" customHeight="false" outlineLevel="0" collapsed="false">
      <c r="A2143" s="14" t="n">
        <f aca="false">A2142+0.001</f>
        <v>2.14099999999988</v>
      </c>
      <c r="B2143" s="14" t="n">
        <f aca="false">(SIN(0.5*'Parche Rectangular'!$C$9*'Parche Rectangular'!$C$12*COS(A2143))/COS(A2143))^2</f>
        <v>0.821719818805427</v>
      </c>
      <c r="C2143" s="14" t="n">
        <f aca="false">BESSELJ('Parche Rectangular'!$C$9*'Parche Rectangular'!$C$16*SIN(A2143),0)</f>
        <v>0.655153036028584</v>
      </c>
      <c r="D2143" s="14" t="n">
        <f aca="false">SIN(A2143)^3</f>
        <v>0.596503382305068</v>
      </c>
      <c r="E2143" s="14" t="n">
        <f aca="false">Tabla14[[#This Row],[( sin(0.5*k0*W*cos θ)/cos θ )²]]*Tabla14[[#This Row],[J0(k0*L*sin θ)]]*Tabla14[[#This Row],[sin³ θ]]</f>
        <v>0.321128928485436</v>
      </c>
    </row>
    <row r="2144" customFormat="false" ht="15" hidden="false" customHeight="false" outlineLevel="0" collapsed="false">
      <c r="A2144" s="14" t="n">
        <f aca="false">A2143+0.001</f>
        <v>2.14199999999987</v>
      </c>
      <c r="B2144" s="14" t="n">
        <f aca="false">(SIN(0.5*'Parche Rectangular'!$C$9*'Parche Rectangular'!$C$12*COS(A2144))/COS(A2144))^2</f>
        <v>0.821492400581631</v>
      </c>
      <c r="C2144" s="14" t="n">
        <f aca="false">BESSELJ('Parche Rectangular'!$C$9*'Parche Rectangular'!$C$16*SIN(A2144),0)</f>
        <v>0.655553157339867</v>
      </c>
      <c r="D2144" s="14" t="n">
        <f aca="false">SIN(A2144)^3</f>
        <v>0.595355690583579</v>
      </c>
      <c r="E2144" s="14" t="n">
        <f aca="false">Tabla14[[#This Row],[( sin(0.5*k0*W*cos θ)/cos θ )²]]*Tabla14[[#This Row],[J0(k0*L*sin θ)]]*Tabla14[[#This Row],[sin³ θ]]</f>
        <v>0.32061805321346</v>
      </c>
    </row>
    <row r="2145" customFormat="false" ht="15" hidden="false" customHeight="false" outlineLevel="0" collapsed="false">
      <c r="A2145" s="14" t="n">
        <f aca="false">A2144+0.001</f>
        <v>2.14299999999987</v>
      </c>
      <c r="B2145" s="14" t="n">
        <f aca="false">(SIN(0.5*'Parche Rectangular'!$C$9*'Parche Rectangular'!$C$12*COS(A2145))/COS(A2145))^2</f>
        <v>0.821264824783121</v>
      </c>
      <c r="C2145" s="14" t="n">
        <f aca="false">BESSELJ('Parche Rectangular'!$C$9*'Parche Rectangular'!$C$16*SIN(A2145),0)</f>
        <v>0.655953748595975</v>
      </c>
      <c r="D2145" s="14" t="n">
        <f aca="false">SIN(A2145)^3</f>
        <v>0.594207688165636</v>
      </c>
      <c r="E2145" s="14" t="n">
        <f aca="false">Tabla14[[#This Row],[( sin(0.5*k0*W*cos θ)/cos θ )²]]*Tabla14[[#This Row],[J0(k0*L*sin θ)]]*Tabla14[[#This Row],[sin³ θ]]</f>
        <v>0.320106657854635</v>
      </c>
    </row>
    <row r="2146" customFormat="false" ht="15" hidden="false" customHeight="false" outlineLevel="0" collapsed="false">
      <c r="A2146" s="14" t="n">
        <f aca="false">A2145+0.001</f>
        <v>2.14399999999987</v>
      </c>
      <c r="B2146" s="14" t="n">
        <f aca="false">(SIN(0.5*'Parche Rectangular'!$C$9*'Parche Rectangular'!$C$12*COS(A2146))/COS(A2146))^2</f>
        <v>0.821037092448644</v>
      </c>
      <c r="C2146" s="14" t="n">
        <f aca="false">BESSELJ('Parche Rectangular'!$C$9*'Parche Rectangular'!$C$16*SIN(A2146),0)</f>
        <v>0.65635480849732</v>
      </c>
      <c r="D2146" s="14" t="n">
        <f aca="false">SIN(A2146)^3</f>
        <v>0.593059382136863</v>
      </c>
      <c r="E2146" s="14" t="n">
        <f aca="false">Tabla14[[#This Row],[( sin(0.5*k0*W*cos θ)/cos θ )²]]*Tabla14[[#This Row],[J0(k0*L*sin θ)]]*Tabla14[[#This Row],[sin³ θ]]</f>
        <v>0.319594745182246</v>
      </c>
    </row>
    <row r="2147" customFormat="false" ht="15" hidden="false" customHeight="false" outlineLevel="0" collapsed="false">
      <c r="A2147" s="14" t="n">
        <f aca="false">A2146+0.001</f>
        <v>2.14499999999987</v>
      </c>
      <c r="B2147" s="14" t="n">
        <f aca="false">(SIN(0.5*'Parche Rectangular'!$C$9*'Parche Rectangular'!$C$12*COS(A2147))/COS(A2147))^2</f>
        <v>0.820809204617049</v>
      </c>
      <c r="C2147" s="14" t="n">
        <f aca="false">BESSELJ('Parche Rectangular'!$C$9*'Parche Rectangular'!$C$16*SIN(A2147),0)</f>
        <v>0.656756335741543</v>
      </c>
      <c r="D2147" s="14" t="n">
        <f aca="false">SIN(A2147)^3</f>
        <v>0.59191077958057</v>
      </c>
      <c r="E2147" s="14" t="n">
        <f aca="false">Tabla14[[#This Row],[( sin(0.5*k0*W*cos θ)/cos θ )²]]*Tabla14[[#This Row],[J0(k0*L*sin θ)]]*Tabla14[[#This Row],[sin³ θ]]</f>
        <v>0.319082317977476</v>
      </c>
    </row>
    <row r="2148" customFormat="false" ht="15" hidden="false" customHeight="false" outlineLevel="0" collapsed="false">
      <c r="A2148" s="14" t="n">
        <f aca="false">A2147+0.001</f>
        <v>2.14599999999987</v>
      </c>
      <c r="B2148" s="14" t="n">
        <f aca="false">(SIN(0.5*'Parche Rectangular'!$C$9*'Parche Rectangular'!$C$12*COS(A2148))/COS(A2148))^2</f>
        <v>0.820581162327277</v>
      </c>
      <c r="C2148" s="14" t="n">
        <f aca="false">BESSELJ('Parche Rectangular'!$C$9*'Parche Rectangular'!$C$16*SIN(A2148),0)</f>
        <v>0.657158329023513</v>
      </c>
      <c r="D2148" s="14" t="n">
        <f aca="false">SIN(A2148)^3</f>
        <v>0.590761887577697</v>
      </c>
      <c r="E2148" s="14" t="n">
        <f aca="false">Tabla14[[#This Row],[( sin(0.5*k0*W*cos θ)/cos θ )²]]*Tabla14[[#This Row],[J0(k0*L*sin θ)]]*Tabla14[[#This Row],[sin³ θ]]</f>
        <v>0.318569379029387</v>
      </c>
    </row>
    <row r="2149" customFormat="false" ht="15" hidden="false" customHeight="false" outlineLevel="0" collapsed="false">
      <c r="A2149" s="14" t="n">
        <f aca="false">A2148+0.001</f>
        <v>2.14699999999987</v>
      </c>
      <c r="B2149" s="14" t="n">
        <f aca="false">(SIN(0.5*'Parche Rectangular'!$C$9*'Parche Rectangular'!$C$12*COS(A2149))/COS(A2149))^2</f>
        <v>0.820352966618356</v>
      </c>
      <c r="C2149" s="14" t="n">
        <f aca="false">BESSELJ('Parche Rectangular'!$C$9*'Parche Rectangular'!$C$16*SIN(A2149),0)</f>
        <v>0.657560787035326</v>
      </c>
      <c r="D2149" s="14" t="n">
        <f aca="false">SIN(A2149)^3</f>
        <v>0.589612713206751</v>
      </c>
      <c r="E2149" s="14" t="n">
        <f aca="false">Tabla14[[#This Row],[( sin(0.5*k0*W*cos θ)/cos θ )²]]*Tabla14[[#This Row],[J0(k0*L*sin θ)]]*Tabla14[[#This Row],[sin³ θ]]</f>
        <v>0.318055931134896</v>
      </c>
    </row>
    <row r="2150" customFormat="false" ht="15" hidden="false" customHeight="false" outlineLevel="0" collapsed="false">
      <c r="A2150" s="14" t="n">
        <f aca="false">A2149+0.001</f>
        <v>2.14799999999987</v>
      </c>
      <c r="B2150" s="14" t="n">
        <f aca="false">(SIN(0.5*'Parche Rectangular'!$C$9*'Parche Rectangular'!$C$12*COS(A2150))/COS(A2150))^2</f>
        <v>0.820124618529398</v>
      </c>
      <c r="C2150" s="14" t="n">
        <f aca="false">BESSELJ('Parche Rectangular'!$C$9*'Parche Rectangular'!$C$16*SIN(A2150),0)</f>
        <v>0.657963708466309</v>
      </c>
      <c r="D2150" s="14" t="n">
        <f aca="false">SIN(A2150)^3</f>
        <v>0.588463263543745</v>
      </c>
      <c r="E2150" s="14" t="n">
        <f aca="false">Tabla14[[#This Row],[( sin(0.5*k0*W*cos θ)/cos θ )²]]*Tabla14[[#This Row],[J0(k0*L*sin θ)]]*Tabla14[[#This Row],[sin³ θ]]</f>
        <v>0.317541977098752</v>
      </c>
    </row>
    <row r="2151" customFormat="false" ht="15" hidden="false" customHeight="false" outlineLevel="0" collapsed="false">
      <c r="A2151" s="14" t="n">
        <f aca="false">A2150+0.001</f>
        <v>2.14899999999987</v>
      </c>
      <c r="B2151" s="14" t="n">
        <f aca="false">(SIN(0.5*'Parche Rectangular'!$C$9*'Parche Rectangular'!$C$12*COS(A2151))/COS(A2151))^2</f>
        <v>0.81989611909959</v>
      </c>
      <c r="C2151" s="14" t="n">
        <f aca="false">BESSELJ('Parche Rectangular'!$C$9*'Parche Rectangular'!$C$16*SIN(A2151),0)</f>
        <v>0.658367092003019</v>
      </c>
      <c r="D2151" s="14" t="n">
        <f aca="false">SIN(A2151)^3</f>
        <v>0.587313545662139</v>
      </c>
      <c r="E2151" s="14" t="n">
        <f aca="false">Tabla14[[#This Row],[( sin(0.5*k0*W*cos θ)/cos θ )²]]*Tabla14[[#This Row],[J0(k0*L*sin θ)]]*Tabla14[[#This Row],[sin³ θ]]</f>
        <v>0.317027519733513</v>
      </c>
    </row>
    <row r="2152" customFormat="false" ht="15" hidden="false" customHeight="false" outlineLevel="0" collapsed="false">
      <c r="A2152" s="14" t="n">
        <f aca="false">A2151+0.001</f>
        <v>2.14999999999987</v>
      </c>
      <c r="B2152" s="14" t="n">
        <f aca="false">(SIN(0.5*'Parche Rectangular'!$C$9*'Parche Rectangular'!$C$12*COS(A2152))/COS(A2152))^2</f>
        <v>0.819667469368186</v>
      </c>
      <c r="C2152" s="14" t="n">
        <f aca="false">BESSELJ('Parche Rectangular'!$C$9*'Parche Rectangular'!$C$16*SIN(A2152),0)</f>
        <v>0.65877093632924</v>
      </c>
      <c r="D2152" s="14" t="n">
        <f aca="false">SIN(A2152)^3</f>
        <v>0.586163566632779</v>
      </c>
      <c r="E2152" s="14" t="n">
        <f aca="false">Tabla14[[#This Row],[( sin(0.5*k0*W*cos θ)/cos θ )²]]*Tabla14[[#This Row],[J0(k0*L*sin θ)]]*Tabla14[[#This Row],[sin³ θ]]</f>
        <v>0.316512561859524</v>
      </c>
    </row>
    <row r="2153" customFormat="false" ht="15" hidden="false" customHeight="false" outlineLevel="0" collapsed="false">
      <c r="A2153" s="14" t="n">
        <f aca="false">A2152+0.001</f>
        <v>2.15099999999987</v>
      </c>
      <c r="B2153" s="14" t="n">
        <f aca="false">(SIN(0.5*'Parche Rectangular'!$C$9*'Parche Rectangular'!$C$12*COS(A2153))/COS(A2153))^2</f>
        <v>0.819438670374507</v>
      </c>
      <c r="C2153" s="14" t="n">
        <f aca="false">BESSELJ('Parche Rectangular'!$C$9*'Parche Rectangular'!$C$16*SIN(A2153),0)</f>
        <v>0.659175240125988</v>
      </c>
      <c r="D2153" s="14" t="n">
        <f aca="false">SIN(A2153)^3</f>
        <v>0.585013333523836</v>
      </c>
      <c r="E2153" s="14" t="n">
        <f aca="false">Tabla14[[#This Row],[( sin(0.5*k0*W*cos θ)/cos θ )²]]*Tabla14[[#This Row],[J0(k0*L*sin θ)]]*Tabla14[[#This Row],[sin³ θ]]</f>
        <v>0.31599710630489</v>
      </c>
    </row>
    <row r="2154" customFormat="false" ht="15" hidden="false" customHeight="false" outlineLevel="0" collapsed="false">
      <c r="A2154" s="14" t="n">
        <f aca="false">A2153+0.001</f>
        <v>2.15199999999987</v>
      </c>
      <c r="B2154" s="14" t="n">
        <f aca="false">(SIN(0.5*'Parche Rectangular'!$C$9*'Parche Rectangular'!$C$12*COS(A2154))/COS(A2154))^2</f>
        <v>0.81920972315793</v>
      </c>
      <c r="C2154" s="14" t="n">
        <f aca="false">BESSELJ('Parche Rectangular'!$C$9*'Parche Rectangular'!$C$16*SIN(A2154),0)</f>
        <v>0.659580002071508</v>
      </c>
      <c r="D2154" s="14" t="n">
        <f aca="false">SIN(A2154)^3</f>
        <v>0.583862853400746</v>
      </c>
      <c r="E2154" s="14" t="n">
        <f aca="false">Tabla14[[#This Row],[( sin(0.5*k0*W*cos θ)/cos θ )²]]*Tabla14[[#This Row],[J0(k0*L*sin θ)]]*Tabla14[[#This Row],[sin³ θ]]</f>
        <v>0.315481155905459</v>
      </c>
    </row>
    <row r="2155" customFormat="false" ht="15" hidden="false" customHeight="false" outlineLevel="0" collapsed="false">
      <c r="A2155" s="14" t="n">
        <f aca="false">A2154+0.001</f>
        <v>2.15299999999987</v>
      </c>
      <c r="B2155" s="14" t="n">
        <f aca="false">(SIN(0.5*'Parche Rectangular'!$C$9*'Parche Rectangular'!$C$12*COS(A2155))/COS(A2155))^2</f>
        <v>0.818980628757882</v>
      </c>
      <c r="C2155" s="14" t="n">
        <f aca="false">BESSELJ('Parche Rectangular'!$C$9*'Parche Rectangular'!$C$16*SIN(A2155),0)</f>
        <v>0.659985220841277</v>
      </c>
      <c r="D2155" s="14" t="n">
        <f aca="false">SIN(A2155)^3</f>
        <v>0.582712133326153</v>
      </c>
      <c r="E2155" s="14" t="n">
        <f aca="false">Tabla14[[#This Row],[( sin(0.5*k0*W*cos θ)/cos θ )²]]*Tabla14[[#This Row],[J0(k0*L*sin θ)]]*Tabla14[[#This Row],[sin³ θ]]</f>
        <v>0.314964713504789</v>
      </c>
    </row>
    <row r="2156" customFormat="false" ht="15" hidden="false" customHeight="false" outlineLevel="0" collapsed="false">
      <c r="A2156" s="14" t="n">
        <f aca="false">A2155+0.001</f>
        <v>2.15399999999987</v>
      </c>
      <c r="B2156" s="14" t="n">
        <f aca="false">(SIN(0.5*'Parche Rectangular'!$C$9*'Parche Rectangular'!$C$12*COS(A2156))/COS(A2156))^2</f>
        <v>0.818751388213836</v>
      </c>
      <c r="C2156" s="14" t="n">
        <f aca="false">BESSELJ('Parche Rectangular'!$C$9*'Parche Rectangular'!$C$16*SIN(A2156),0)</f>
        <v>0.660390895108004</v>
      </c>
      <c r="D2156" s="14" t="n">
        <f aca="false">SIN(A2156)^3</f>
        <v>0.581561180359842</v>
      </c>
      <c r="E2156" s="14" t="n">
        <f aca="false">Tabla14[[#This Row],[( sin(0.5*k0*W*cos θ)/cos θ )²]]*Tabla14[[#This Row],[J0(k0*L*sin θ)]]*Tabla14[[#This Row],[sin³ θ]]</f>
        <v>0.314447781954133</v>
      </c>
    </row>
    <row r="2157" customFormat="false" ht="15" hidden="false" customHeight="false" outlineLevel="0" collapsed="false">
      <c r="A2157" s="14" t="n">
        <f aca="false">A2156+0.001</f>
        <v>2.15499999999987</v>
      </c>
      <c r="B2157" s="14" t="n">
        <f aca="false">(SIN(0.5*'Parche Rectangular'!$C$9*'Parche Rectangular'!$C$12*COS(A2157))/COS(A2157))^2</f>
        <v>0.818522002565306</v>
      </c>
      <c r="C2157" s="14" t="n">
        <f aca="false">BESSELJ('Parche Rectangular'!$C$9*'Parche Rectangular'!$C$16*SIN(A2157),0)</f>
        <v>0.660797023541626</v>
      </c>
      <c r="D2157" s="14" t="n">
        <f aca="false">SIN(A2157)^3</f>
        <v>0.580410001558685</v>
      </c>
      <c r="E2157" s="14" t="n">
        <f aca="false">Tabla14[[#This Row],[( sin(0.5*k0*W*cos θ)/cos θ )²]]*Tabla14[[#This Row],[J0(k0*L*sin θ)]]*Tabla14[[#This Row],[sin³ θ]]</f>
        <v>0.313930364112407</v>
      </c>
    </row>
    <row r="2158" customFormat="false" ht="15" hidden="false" customHeight="false" outlineLevel="0" collapsed="false">
      <c r="A2158" s="14" t="n">
        <f aca="false">A2157+0.001</f>
        <v>2.15599999999987</v>
      </c>
      <c r="B2158" s="14" t="n">
        <f aca="false">(SIN(0.5*'Parche Rectangular'!$C$9*'Parche Rectangular'!$C$12*COS(A2158))/COS(A2158))^2</f>
        <v>0.818292472851837</v>
      </c>
      <c r="C2158" s="14" t="n">
        <f aca="false">BESSELJ('Parche Rectangular'!$C$9*'Parche Rectangular'!$C$16*SIN(A2158),0)</f>
        <v>0.661203604809316</v>
      </c>
      <c r="D2158" s="14" t="n">
        <f aca="false">SIN(A2158)^3</f>
        <v>0.579258603976577</v>
      </c>
      <c r="E2158" s="14" t="n">
        <f aca="false">Tabla14[[#This Row],[( sin(0.5*k0*W*cos θ)/cos θ )²]]*Tabla14[[#This Row],[J0(k0*L*sin θ)]]*Tabla14[[#This Row],[sin³ θ]]</f>
        <v>0.313412462846172</v>
      </c>
    </row>
    <row r="2159" customFormat="false" ht="15" hidden="false" customHeight="false" outlineLevel="0" collapsed="false">
      <c r="A2159" s="14" t="n">
        <f aca="false">A2158+0.001</f>
        <v>2.15699999999987</v>
      </c>
      <c r="B2159" s="14" t="n">
        <f aca="false">(SIN(0.5*'Parche Rectangular'!$C$9*'Parche Rectangular'!$C$12*COS(A2159))/COS(A2159))^2</f>
        <v>0.818062800113002</v>
      </c>
      <c r="C2159" s="14" t="n">
        <f aca="false">BESSELJ('Parche Rectangular'!$C$9*'Parche Rectangular'!$C$16*SIN(A2159),0)</f>
        <v>0.66161063757548</v>
      </c>
      <c r="D2159" s="14" t="n">
        <f aca="false">SIN(A2159)^3</f>
        <v>0.578106994664377</v>
      </c>
      <c r="E2159" s="14" t="n">
        <f aca="false">Tabla14[[#This Row],[( sin(0.5*k0*W*cos θ)/cos θ )²]]*Tabla14[[#This Row],[J0(k0*L*sin θ)]]*Tabla14[[#This Row],[sin³ θ]]</f>
        <v>0.312894081029601</v>
      </c>
    </row>
    <row r="2160" customFormat="false" ht="15" hidden="false" customHeight="false" outlineLevel="0" collapsed="false">
      <c r="A2160" s="14" t="n">
        <f aca="false">A2159+0.001</f>
        <v>2.15799999999987</v>
      </c>
      <c r="B2160" s="14" t="n">
        <f aca="false">(SIN(0.5*'Parche Rectangular'!$C$9*'Parche Rectangular'!$C$12*COS(A2160))/COS(A2160))^2</f>
        <v>0.817832985388396</v>
      </c>
      <c r="C2160" s="14" t="n">
        <f aca="false">BESSELJ('Parche Rectangular'!$C$9*'Parche Rectangular'!$C$16*SIN(A2160),0)</f>
        <v>0.662018120501753</v>
      </c>
      <c r="D2160" s="14" t="n">
        <f aca="false">SIN(A2160)^3</f>
        <v>0.576955180669849</v>
      </c>
      <c r="E2160" s="14" t="n">
        <f aca="false">Tabla14[[#This Row],[( sin(0.5*k0*W*cos θ)/cos θ )²]]*Tabla14[[#This Row],[J0(k0*L*sin θ)]]*Tabla14[[#This Row],[sin³ θ]]</f>
        <v>0.312375221544463</v>
      </c>
    </row>
    <row r="2161" customFormat="false" ht="15" hidden="false" customHeight="false" outlineLevel="0" collapsed="false">
      <c r="A2161" s="14" t="n">
        <f aca="false">A2160+0.001</f>
        <v>2.15899999999987</v>
      </c>
      <c r="B2161" s="14" t="n">
        <f aca="false">(SIN(0.5*'Parche Rectangular'!$C$9*'Parche Rectangular'!$C$12*COS(A2161))/COS(A2161))^2</f>
        <v>0.817603029717627</v>
      </c>
      <c r="C2161" s="14" t="n">
        <f aca="false">BESSELJ('Parche Rectangular'!$C$9*'Parche Rectangular'!$C$16*SIN(A2161),0)</f>
        <v>0.662426052247011</v>
      </c>
      <c r="D2161" s="14" t="n">
        <f aca="false">SIN(A2161)^3</f>
        <v>0.575803169037601</v>
      </c>
      <c r="E2161" s="14" t="n">
        <f aca="false">Tabla14[[#This Row],[( sin(0.5*k0*W*cos θ)/cos θ )²]]*Tabla14[[#This Row],[J0(k0*L*sin θ)]]*Tabla14[[#This Row],[sin³ θ]]</f>
        <v>0.311855887280092</v>
      </c>
    </row>
    <row r="2162" customFormat="false" ht="15" hidden="false" customHeight="false" outlineLevel="0" collapsed="false">
      <c r="A2162" s="14" t="n">
        <f aca="false">A2161+0.001</f>
        <v>2.15999999999987</v>
      </c>
      <c r="B2162" s="14" t="n">
        <f aca="false">(SIN(0.5*'Parche Rectangular'!$C$9*'Parche Rectangular'!$C$12*COS(A2162))/COS(A2162))^2</f>
        <v>0.817372934140314</v>
      </c>
      <c r="C2162" s="14" t="n">
        <f aca="false">BESSELJ('Parche Rectangular'!$C$9*'Parche Rectangular'!$C$16*SIN(A2162),0)</f>
        <v>0.662834431467357</v>
      </c>
      <c r="D2162" s="14" t="n">
        <f aca="false">SIN(A2162)^3</f>
        <v>0.574650966809023</v>
      </c>
      <c r="E2162" s="14" t="n">
        <f aca="false">Tabla14[[#This Row],[( sin(0.5*k0*W*cos θ)/cos θ )²]]*Tabla14[[#This Row],[J0(k0*L*sin θ)]]*Tabla14[[#This Row],[sin³ θ]]</f>
        <v>0.311336081133363</v>
      </c>
    </row>
    <row r="2163" customFormat="false" ht="15" hidden="false" customHeight="false" outlineLevel="0" collapsed="false">
      <c r="A2163" s="14" t="n">
        <f aca="false">A2162+0.001</f>
        <v>2.16099999999987</v>
      </c>
      <c r="B2163" s="14" t="n">
        <f aca="false">(SIN(0.5*'Parche Rectangular'!$C$9*'Parche Rectangular'!$C$12*COS(A2163))/COS(A2163))^2</f>
        <v>0.817142699696079</v>
      </c>
      <c r="C2163" s="14" t="n">
        <f aca="false">BESSELJ('Parche Rectangular'!$C$9*'Parche Rectangular'!$C$16*SIN(A2163),0)</f>
        <v>0.663243256816133</v>
      </c>
      <c r="D2163" s="14" t="n">
        <f aca="false">SIN(A2163)^3</f>
        <v>0.57349858102223</v>
      </c>
      <c r="E2163" s="14" t="n">
        <f aca="false">Tabla14[[#This Row],[( sin(0.5*k0*W*cos θ)/cos θ )²]]*Tabla14[[#This Row],[J0(k0*L*sin θ)]]*Tabla14[[#This Row],[sin³ θ]]</f>
        <v>0.310815806008664</v>
      </c>
    </row>
    <row r="2164" customFormat="false" ht="15" hidden="false" customHeight="false" outlineLevel="0" collapsed="false">
      <c r="A2164" s="14" t="n">
        <f aca="false">A2163+0.001</f>
        <v>2.16199999999987</v>
      </c>
      <c r="B2164" s="14" t="n">
        <f aca="false">(SIN(0.5*'Parche Rectangular'!$C$9*'Parche Rectangular'!$C$12*COS(A2164))/COS(A2164))^2</f>
        <v>0.816912327424542</v>
      </c>
      <c r="C2164" s="14" t="n">
        <f aca="false">BESSELJ('Parche Rectangular'!$C$9*'Parche Rectangular'!$C$16*SIN(A2164),0)</f>
        <v>0.663652526943917</v>
      </c>
      <c r="D2164" s="14" t="n">
        <f aca="false">SIN(A2164)^3</f>
        <v>0.572346018712001</v>
      </c>
      <c r="E2164" s="14" t="n">
        <f aca="false">Tabla14[[#This Row],[( sin(0.5*k0*W*cos θ)/cos θ )²]]*Tabla14[[#This Row],[J0(k0*L*sin θ)]]*Tabla14[[#This Row],[sin³ θ]]</f>
        <v>0.310295064817875</v>
      </c>
    </row>
    <row r="2165" customFormat="false" ht="15" hidden="false" customHeight="false" outlineLevel="0" collapsed="false">
      <c r="A2165" s="14" t="n">
        <f aca="false">A2164+0.001</f>
        <v>2.16299999999987</v>
      </c>
      <c r="B2165" s="14" t="n">
        <f aca="false">(SIN(0.5*'Parche Rectangular'!$C$9*'Parche Rectangular'!$C$12*COS(A2165))/COS(A2165))^2</f>
        <v>0.816681818365311</v>
      </c>
      <c r="C2165" s="14" t="n">
        <f aca="false">BESSELJ('Parche Rectangular'!$C$9*'Parche Rectangular'!$C$16*SIN(A2165),0)</f>
        <v>0.664062240498522</v>
      </c>
      <c r="D2165" s="14" t="n">
        <f aca="false">SIN(A2165)^3</f>
        <v>0.571193286909719</v>
      </c>
      <c r="E2165" s="14" t="n">
        <f aca="false">Tabla14[[#This Row],[( sin(0.5*k0*W*cos θ)/cos θ )²]]*Tabla14[[#This Row],[J0(k0*L*sin θ)]]*Tabla14[[#This Row],[sin³ θ]]</f>
        <v>0.309773860480337</v>
      </c>
    </row>
    <row r="2166" customFormat="false" ht="15" hidden="false" customHeight="false" outlineLevel="0" collapsed="false">
      <c r="A2166" s="14" t="n">
        <f aca="false">A2165+0.001</f>
        <v>2.16399999999987</v>
      </c>
      <c r="B2166" s="14" t="n">
        <f aca="false">(SIN(0.5*'Parche Rectangular'!$C$9*'Parche Rectangular'!$C$12*COS(A2166))/COS(A2166))^2</f>
        <v>0.816451173557983</v>
      </c>
      <c r="C2166" s="14" t="n">
        <f aca="false">BESSELJ('Parche Rectangular'!$C$9*'Parche Rectangular'!$C$16*SIN(A2166),0)</f>
        <v>0.664472396124999</v>
      </c>
      <c r="D2166" s="14" t="n">
        <f aca="false">SIN(A2166)^3</f>
        <v>0.570040392643309</v>
      </c>
      <c r="E2166" s="14" t="n">
        <f aca="false">Tabla14[[#This Row],[( sin(0.5*k0*W*cos θ)/cos θ )²]]*Tabla14[[#This Row],[J0(k0*L*sin θ)]]*Tabla14[[#This Row],[sin³ θ]]</f>
        <v>0.309252195922829</v>
      </c>
    </row>
    <row r="2167" customFormat="false" ht="15" hidden="false" customHeight="false" outlineLevel="0" collapsed="false">
      <c r="A2167" s="14" t="n">
        <f aca="false">A2166+0.001</f>
        <v>2.16499999999987</v>
      </c>
      <c r="B2167" s="14" t="n">
        <f aca="false">(SIN(0.5*'Parche Rectangular'!$C$9*'Parche Rectangular'!$C$12*COS(A2167))/COS(A2167))^2</f>
        <v>0.816220394042134</v>
      </c>
      <c r="C2167" s="14" t="n">
        <f aca="false">BESSELJ('Parche Rectangular'!$C$9*'Parche Rectangular'!$C$16*SIN(A2167),0)</f>
        <v>0.664882992465635</v>
      </c>
      <c r="D2167" s="14" t="n">
        <f aca="false">SIN(A2167)^3</f>
        <v>0.568887342937182</v>
      </c>
      <c r="E2167" s="14" t="n">
        <f aca="false">Tabla14[[#This Row],[( sin(0.5*k0*W*cos θ)/cos θ )²]]*Tabla14[[#This Row],[J0(k0*L*sin θ)]]*Tabla14[[#This Row],[sin³ θ]]</f>
        <v>0.308730074079536</v>
      </c>
    </row>
    <row r="2168" customFormat="false" ht="15" hidden="false" customHeight="false" outlineLevel="0" collapsed="false">
      <c r="A2168" s="14" t="n">
        <f aca="false">A2167+0.001</f>
        <v>2.16599999999987</v>
      </c>
      <c r="B2168" s="14" t="n">
        <f aca="false">(SIN(0.5*'Parche Rectangular'!$C$9*'Parche Rectangular'!$C$12*COS(A2168))/COS(A2168))^2</f>
        <v>0.815989480857311</v>
      </c>
      <c r="C2168" s="14" t="n">
        <f aca="false">BESSELJ('Parche Rectangular'!$C$9*'Parche Rectangular'!$C$16*SIN(A2168),0)</f>
        <v>0.665294028159959</v>
      </c>
      <c r="D2168" s="14" t="n">
        <f aca="false">SIN(A2168)^3</f>
        <v>0.567734144812171</v>
      </c>
      <c r="E2168" s="14" t="n">
        <f aca="false">Tabla14[[#This Row],[( sin(0.5*k0*W*cos θ)/cos θ )²]]*Tabla14[[#This Row],[J0(k0*L*sin θ)]]*Tabla14[[#This Row],[sin³ θ]]</f>
        <v>0.308207497892031</v>
      </c>
    </row>
    <row r="2169" customFormat="false" ht="15" hidden="false" customHeight="false" outlineLevel="0" collapsed="false">
      <c r="A2169" s="14" t="n">
        <f aca="false">A2168+0.001</f>
        <v>2.16699999999987</v>
      </c>
      <c r="B2169" s="14" t="n">
        <f aca="false">(SIN(0.5*'Parche Rectangular'!$C$9*'Parche Rectangular'!$C$12*COS(A2169))/COS(A2169))^2</f>
        <v>0.815758435043032</v>
      </c>
      <c r="C2169" s="14" t="n">
        <f aca="false">BESSELJ('Parche Rectangular'!$C$9*'Parche Rectangular'!$C$16*SIN(A2169),0)</f>
        <v>0.665705501844736</v>
      </c>
      <c r="D2169" s="14" t="n">
        <f aca="false">SIN(A2169)^3</f>
        <v>0.566580805285476</v>
      </c>
      <c r="E2169" s="14" t="n">
        <f aca="false">Tabla14[[#This Row],[( sin(0.5*k0*W*cos θ)/cos θ )²]]*Tabla14[[#This Row],[J0(k0*L*sin θ)]]*Tabla14[[#This Row],[sin³ θ]]</f>
        <v>0.307684470309238</v>
      </c>
    </row>
    <row r="2170" customFormat="false" ht="15" hidden="false" customHeight="false" outlineLevel="0" collapsed="false">
      <c r="A2170" s="14" t="n">
        <f aca="false">A2169+0.001</f>
        <v>2.16799999999987</v>
      </c>
      <c r="B2170" s="14" t="n">
        <f aca="false">(SIN(0.5*'Parche Rectangular'!$C$9*'Parche Rectangular'!$C$12*COS(A2170))/COS(A2170))^2</f>
        <v>0.815527257638773</v>
      </c>
      <c r="C2170" s="14" t="n">
        <f aca="false">BESSELJ('Parche Rectangular'!$C$9*'Parche Rectangular'!$C$16*SIN(A2170),0)</f>
        <v>0.666117412153973</v>
      </c>
      <c r="D2170" s="14" t="n">
        <f aca="false">SIN(A2170)^3</f>
        <v>0.565427331370598</v>
      </c>
      <c r="E2170" s="14" t="n">
        <f aca="false">Tabla14[[#This Row],[( sin(0.5*k0*W*cos θ)/cos θ )²]]*Tabla14[[#This Row],[J0(k0*L*sin θ)]]*Tabla14[[#This Row],[sin³ θ]]</f>
        <v>0.307160994287413</v>
      </c>
    </row>
    <row r="2171" customFormat="false" ht="15" hidden="false" customHeight="false" outlineLevel="0" collapsed="false">
      <c r="A2171" s="14" t="n">
        <f aca="false">A2170+0.001</f>
        <v>2.16899999999987</v>
      </c>
      <c r="B2171" s="14" t="n">
        <f aca="false">(SIN(0.5*'Parche Rectangular'!$C$9*'Parche Rectangular'!$C$12*COS(A2171))/COS(A2171))^2</f>
        <v>0.815295949683969</v>
      </c>
      <c r="C2171" s="14" t="n">
        <f aca="false">BESSELJ('Parche Rectangular'!$C$9*'Parche Rectangular'!$C$16*SIN(A2171),0)</f>
        <v>0.666529757718916</v>
      </c>
      <c r="D2171" s="14" t="n">
        <f aca="false">SIN(A2171)^3</f>
        <v>0.564273730077285</v>
      </c>
      <c r="E2171" s="14" t="n">
        <f aca="false">Tabla14[[#This Row],[( sin(0.5*k0*W*cos θ)/cos θ )²]]*Tabla14[[#This Row],[J0(k0*L*sin θ)]]*Tabla14[[#This Row],[sin³ θ]]</f>
        <v>0.306637072790109</v>
      </c>
    </row>
    <row r="2172" customFormat="false" ht="15" hidden="false" customHeight="false" outlineLevel="0" collapsed="false">
      <c r="A2172" s="14" t="n">
        <f aca="false">A2171+0.001</f>
        <v>2.16999999999987</v>
      </c>
      <c r="B2172" s="14" t="n">
        <f aca="false">(SIN(0.5*'Parche Rectangular'!$C$9*'Parche Rectangular'!$C$12*COS(A2172))/COS(A2172))^2</f>
        <v>0.815064512218003</v>
      </c>
      <c r="C2172" s="14" t="n">
        <f aca="false">BESSELJ('Parche Rectangular'!$C$9*'Parche Rectangular'!$C$16*SIN(A2172),0)</f>
        <v>0.666942537168055</v>
      </c>
      <c r="D2172" s="14" t="n">
        <f aca="false">SIN(A2172)^3</f>
        <v>0.56312000841147</v>
      </c>
      <c r="E2172" s="14" t="n">
        <f aca="false">Tabla14[[#This Row],[( sin(0.5*k0*W*cos θ)/cos θ )²]]*Tabla14[[#This Row],[J0(k0*L*sin θ)]]*Tabla14[[#This Row],[sin³ θ]]</f>
        <v>0.306112708788154</v>
      </c>
    </row>
    <row r="2173" customFormat="false" ht="15" hidden="false" customHeight="false" outlineLevel="0" collapsed="false">
      <c r="A2173" s="14" t="n">
        <f aca="false">A2172+0.001</f>
        <v>2.17099999999987</v>
      </c>
      <c r="B2173" s="14" t="n">
        <f aca="false">(SIN(0.5*'Parche Rectangular'!$C$9*'Parche Rectangular'!$C$12*COS(A2173))/COS(A2173))^2</f>
        <v>0.814832946280203</v>
      </c>
      <c r="C2173" s="14" t="n">
        <f aca="false">BESSELJ('Parche Rectangular'!$C$9*'Parche Rectangular'!$C$16*SIN(A2173),0)</f>
        <v>0.667355749127121</v>
      </c>
      <c r="D2173" s="14" t="n">
        <f aca="false">SIN(A2173)^3</f>
        <v>0.56196617337521</v>
      </c>
      <c r="E2173" s="14" t="n">
        <f aca="false">Tabla14[[#This Row],[( sin(0.5*k0*W*cos θ)/cos θ )²]]*Tabla14[[#This Row],[J0(k0*L*sin θ)]]*Tabla14[[#This Row],[sin³ θ]]</f>
        <v>0.305587905259622</v>
      </c>
    </row>
    <row r="2174" customFormat="false" ht="15" hidden="false" customHeight="false" outlineLevel="0" collapsed="false">
      <c r="A2174" s="14" t="n">
        <f aca="false">A2173+0.001</f>
        <v>2.17199999999987</v>
      </c>
      <c r="B2174" s="14" t="n">
        <f aca="false">(SIN(0.5*'Parche Rectangular'!$C$9*'Parche Rectangular'!$C$12*COS(A2174))/COS(A2174))^2</f>
        <v>0.814601252909834</v>
      </c>
      <c r="C2174" s="14" t="n">
        <f aca="false">BESSELJ('Parche Rectangular'!$C$9*'Parche Rectangular'!$C$16*SIN(A2174),0)</f>
        <v>0.667769392219089</v>
      </c>
      <c r="D2174" s="14" t="n">
        <f aca="false">SIN(A2174)^3</f>
        <v>0.560812231966628</v>
      </c>
      <c r="E2174" s="14" t="n">
        <f aca="false">Tabla14[[#This Row],[( sin(0.5*k0*W*cos θ)/cos θ )²]]*Tabla14[[#This Row],[J0(k0*L*sin θ)]]*Tabla14[[#This Row],[sin³ θ]]</f>
        <v>0.305062665189801</v>
      </c>
    </row>
    <row r="2175" customFormat="false" ht="15" hidden="false" customHeight="false" outlineLevel="0" collapsed="false">
      <c r="A2175" s="14" t="n">
        <f aca="false">A2174+0.001</f>
        <v>2.17299999999987</v>
      </c>
      <c r="B2175" s="14" t="n">
        <f aca="false">(SIN(0.5*'Parche Rectangular'!$C$9*'Parche Rectangular'!$C$12*COS(A2175))/COS(A2175))^2</f>
        <v>0.814369433146096</v>
      </c>
      <c r="C2175" s="14" t="n">
        <f aca="false">BESSELJ('Parche Rectangular'!$C$9*'Parche Rectangular'!$C$16*SIN(A2175),0)</f>
        <v>0.668183465064178</v>
      </c>
      <c r="D2175" s="14" t="n">
        <f aca="false">SIN(A2175)^3</f>
        <v>0.559658191179854</v>
      </c>
      <c r="E2175" s="14" t="n">
        <f aca="false">Tabla14[[#This Row],[( sin(0.5*k0*W*cos θ)/cos θ )²]]*Tabla14[[#This Row],[J0(k0*L*sin θ)]]*Tabla14[[#This Row],[sin³ θ]]</f>
        <v>0.304536991571169</v>
      </c>
    </row>
    <row r="2176" customFormat="false" ht="15" hidden="false" customHeight="false" outlineLevel="0" collapsed="false">
      <c r="A2176" s="14" t="n">
        <f aca="false">A2175+0.001</f>
        <v>2.17399999999987</v>
      </c>
      <c r="B2176" s="14" t="n">
        <f aca="false">(SIN(0.5*'Parche Rectangular'!$C$9*'Parche Rectangular'!$C$12*COS(A2176))/COS(A2176))^2</f>
        <v>0.814137488028111</v>
      </c>
      <c r="C2176" s="14" t="n">
        <f aca="false">BESSELJ('Parche Rectangular'!$C$9*'Parche Rectangular'!$C$16*SIN(A2176),0)</f>
        <v>0.668597966279854</v>
      </c>
      <c r="D2176" s="14" t="n">
        <f aca="false">SIN(A2176)^3</f>
        <v>0.558504058004963</v>
      </c>
      <c r="E2176" s="14" t="n">
        <f aca="false">Tabla14[[#This Row],[( sin(0.5*k0*W*cos θ)/cos θ )²]]*Tabla14[[#This Row],[J0(k0*L*sin θ)]]*Tabla14[[#This Row],[sin³ θ]]</f>
        <v>0.304010887403363</v>
      </c>
    </row>
    <row r="2177" customFormat="false" ht="15" hidden="false" customHeight="false" outlineLevel="0" collapsed="false">
      <c r="A2177" s="14" t="n">
        <f aca="false">A2176+0.001</f>
        <v>2.17499999999987</v>
      </c>
      <c r="B2177" s="14" t="n">
        <f aca="false">(SIN(0.5*'Parche Rectangular'!$C$9*'Parche Rectangular'!$C$12*COS(A2177))/COS(A2177))^2</f>
        <v>0.813905418594926</v>
      </c>
      <c r="C2177" s="14" t="n">
        <f aca="false">BESSELJ('Parche Rectangular'!$C$9*'Parche Rectangular'!$C$16*SIN(A2177),0)</f>
        <v>0.669012894480826</v>
      </c>
      <c r="D2177" s="14" t="n">
        <f aca="false">SIN(A2177)^3</f>
        <v>0.557349839427918</v>
      </c>
      <c r="E2177" s="14" t="n">
        <f aca="false">Tabla14[[#This Row],[( sin(0.5*k0*W*cos θ)/cos θ )²]]*Tabla14[[#This Row],[J0(k0*L*sin θ)]]*Tabla14[[#This Row],[sin³ θ]]</f>
        <v>0.303484355693149</v>
      </c>
    </row>
    <row r="2178" customFormat="false" ht="15" hidden="false" customHeight="false" outlineLevel="0" collapsed="false">
      <c r="A2178" s="14" t="n">
        <f aca="false">A2177+0.001</f>
        <v>2.17599999999987</v>
      </c>
      <c r="B2178" s="14" t="n">
        <f aca="false">(SIN(0.5*'Parche Rectangular'!$C$9*'Parche Rectangular'!$C$12*COS(A2178))/COS(A2178))^2</f>
        <v>0.813673225885501</v>
      </c>
      <c r="C2178" s="14" t="n">
        <f aca="false">BESSELJ('Parche Rectangular'!$C$9*'Parche Rectangular'!$C$16*SIN(A2178),0)</f>
        <v>0.669428248279052</v>
      </c>
      <c r="D2178" s="14" t="n">
        <f aca="false">SIN(A2178)^3</f>
        <v>0.556195542430509</v>
      </c>
      <c r="E2178" s="14" t="n">
        <f aca="false">Tabla14[[#This Row],[( sin(0.5*k0*W*cos θ)/cos θ )²]]*Tabla14[[#This Row],[J0(k0*L*sin θ)]]*Tabla14[[#This Row],[sin³ θ]]</f>
        <v>0.302957399454396</v>
      </c>
    </row>
    <row r="2179" customFormat="false" ht="15" hidden="false" customHeight="false" outlineLevel="0" collapsed="false">
      <c r="A2179" s="14" t="n">
        <f aca="false">A2178+0.001</f>
        <v>2.17699999999987</v>
      </c>
      <c r="B2179" s="14" t="n">
        <f aca="false">(SIN(0.5*'Parche Rectangular'!$C$9*'Parche Rectangular'!$C$12*COS(A2179))/COS(A2179))^2</f>
        <v>0.813440910938705</v>
      </c>
      <c r="C2179" s="14" t="n">
        <f aca="false">BESSELJ('Parche Rectangular'!$C$9*'Parche Rectangular'!$C$16*SIN(A2179),0)</f>
        <v>0.66984402628374</v>
      </c>
      <c r="D2179" s="14" t="n">
        <f aca="false">SIN(A2179)^3</f>
        <v>0.555041173990295</v>
      </c>
      <c r="E2179" s="14" t="n">
        <f aca="false">Tabla14[[#This Row],[( sin(0.5*k0*W*cos θ)/cos θ )²]]*Tabla14[[#This Row],[J0(k0*L*sin θ)]]*Tabla14[[#This Row],[sin³ θ]]</f>
        <v>0.302430021708047</v>
      </c>
    </row>
    <row r="2180" customFormat="false" ht="15" hidden="false" customHeight="false" outlineLevel="0" collapsed="false">
      <c r="A2180" s="14" t="n">
        <f aca="false">A2179+0.001</f>
        <v>2.17799999999987</v>
      </c>
      <c r="B2180" s="14" t="n">
        <f aca="false">(SIN(0.5*'Parche Rectangular'!$C$9*'Parche Rectangular'!$C$12*COS(A2180))/COS(A2180))^2</f>
        <v>0.813208474793309</v>
      </c>
      <c r="C2180" s="14" t="n">
        <f aca="false">BESSELJ('Parche Rectangular'!$C$9*'Parche Rectangular'!$C$16*SIN(A2180),0)</f>
        <v>0.670260227101345</v>
      </c>
      <c r="D2180" s="14" t="n">
        <f aca="false">SIN(A2180)^3</f>
        <v>0.553886741080541</v>
      </c>
      <c r="E2180" s="14" t="n">
        <f aca="false">Tabla14[[#This Row],[( sin(0.5*k0*W*cos θ)/cos θ )²]]*Tabla14[[#This Row],[J0(k0*L*sin θ)]]*Tabla14[[#This Row],[sin³ θ]]</f>
        <v>0.301902225482083</v>
      </c>
    </row>
    <row r="2181" customFormat="false" ht="15" hidden="false" customHeight="false" outlineLevel="0" collapsed="false">
      <c r="A2181" s="14" t="n">
        <f aca="false">A2180+0.001</f>
        <v>2.17899999999987</v>
      </c>
      <c r="B2181" s="14" t="n">
        <f aca="false">(SIN(0.5*'Parche Rectangular'!$C$9*'Parche Rectangular'!$C$12*COS(A2181))/COS(A2181))^2</f>
        <v>0.812975918487985</v>
      </c>
      <c r="C2181" s="14" t="n">
        <f aca="false">BESSELJ('Parche Rectangular'!$C$9*'Parche Rectangular'!$C$16*SIN(A2181),0)</f>
        <v>0.670676849335573</v>
      </c>
      <c r="D2181" s="14" t="n">
        <f aca="false">SIN(A2181)^3</f>
        <v>0.552732250670166</v>
      </c>
      <c r="E2181" s="14" t="n">
        <f aca="false">Tabla14[[#This Row],[( sin(0.5*k0*W*cos θ)/cos θ )²]]*Tabla14[[#This Row],[J0(k0*L*sin θ)]]*Tabla14[[#This Row],[sin³ θ]]</f>
        <v>0.3013740138115</v>
      </c>
    </row>
    <row r="2182" customFormat="false" ht="15" hidden="false" customHeight="false" outlineLevel="0" collapsed="false">
      <c r="A2182" s="14" t="n">
        <f aca="false">A2181+0.001</f>
        <v>2.17999999999987</v>
      </c>
      <c r="B2182" s="14" t="n">
        <f aca="false">(SIN(0.5*'Parche Rectangular'!$C$9*'Parche Rectangular'!$C$12*COS(A2182))/COS(A2182))^2</f>
        <v>0.812743243061293</v>
      </c>
      <c r="C2182" s="14" t="n">
        <f aca="false">BESSELJ('Parche Rectangular'!$C$9*'Parche Rectangular'!$C$16*SIN(A2182),0)</f>
        <v>0.67109389158738</v>
      </c>
      <c r="D2182" s="14" t="n">
        <f aca="false">SIN(A2182)^3</f>
        <v>0.551577709723674</v>
      </c>
      <c r="E2182" s="14" t="n">
        <f aca="false">Tabla14[[#This Row],[( sin(0.5*k0*W*cos θ)/cos θ )²]]*Tabla14[[#This Row],[J0(k0*L*sin θ)]]*Tabla14[[#This Row],[sin³ θ]]</f>
        <v>0.300845389738277</v>
      </c>
    </row>
    <row r="2183" customFormat="false" ht="15" hidden="false" customHeight="false" outlineLevel="0" collapsed="false">
      <c r="A2183" s="14" t="n">
        <f aca="false">A2182+0.001</f>
        <v>2.18099999999987</v>
      </c>
      <c r="B2183" s="14" t="n">
        <f aca="false">(SIN(0.5*'Parche Rectangular'!$C$9*'Parche Rectangular'!$C$12*COS(A2183))/COS(A2183))^2</f>
        <v>0.812510449551681</v>
      </c>
      <c r="C2183" s="14" t="n">
        <f aca="false">BESSELJ('Parche Rectangular'!$C$9*'Parche Rectangular'!$C$16*SIN(A2183),0)</f>
        <v>0.671511352454978</v>
      </c>
      <c r="D2183" s="14" t="n">
        <f aca="false">SIN(A2183)^3</f>
        <v>0.550423125201103</v>
      </c>
      <c r="E2183" s="14" t="n">
        <f aca="false">Tabla14[[#This Row],[( sin(0.5*k0*W*cos θ)/cos θ )²]]*Tabla14[[#This Row],[J0(k0*L*sin θ)]]*Tabla14[[#This Row],[sin³ θ]]</f>
        <v>0.300316356311346</v>
      </c>
    </row>
    <row r="2184" customFormat="false" ht="15" hidden="false" customHeight="false" outlineLevel="0" collapsed="false">
      <c r="A2184" s="14" t="n">
        <f aca="false">A2183+0.001</f>
        <v>2.18199999999987</v>
      </c>
      <c r="B2184" s="14" t="n">
        <f aca="false">(SIN(0.5*'Parche Rectangular'!$C$9*'Parche Rectangular'!$C$12*COS(A2184))/COS(A2184))^2</f>
        <v>0.812277538997476</v>
      </c>
      <c r="C2184" s="14" t="n">
        <f aca="false">BESSELJ('Parche Rectangular'!$C$9*'Parche Rectangular'!$C$16*SIN(A2184),0)</f>
        <v>0.671929230533829</v>
      </c>
      <c r="D2184" s="14" t="n">
        <f aca="false">SIN(A2184)^3</f>
        <v>0.549268504057961</v>
      </c>
      <c r="E2184" s="14" t="n">
        <f aca="false">Tabla14[[#This Row],[( sin(0.5*k0*W*cos θ)/cos θ )²]]*Tabla14[[#This Row],[J0(k0*L*sin θ)]]*Tabla14[[#This Row],[sin³ θ]]</f>
        <v>0.299786916586558</v>
      </c>
    </row>
    <row r="2185" customFormat="false" ht="15" hidden="false" customHeight="false" outlineLevel="0" collapsed="false">
      <c r="A2185" s="14" t="n">
        <f aca="false">A2184+0.001</f>
        <v>2.18299999999987</v>
      </c>
      <c r="B2185" s="14" t="n">
        <f aca="false">(SIN(0.5*'Parche Rectangular'!$C$9*'Parche Rectangular'!$C$12*COS(A2185))/COS(A2185))^2</f>
        <v>0.812044512436881</v>
      </c>
      <c r="C2185" s="14" t="n">
        <f aca="false">BESSELJ('Parche Rectangular'!$C$9*'Parche Rectangular'!$C$16*SIN(A2185),0)</f>
        <v>0.672347524416653</v>
      </c>
      <c r="D2185" s="14" t="n">
        <f aca="false">SIN(A2185)^3</f>
        <v>0.54811385324517</v>
      </c>
      <c r="E2185" s="14" t="n">
        <f aca="false">Tabla14[[#This Row],[( sin(0.5*k0*W*cos θ)/cos θ )²]]*Tabla14[[#This Row],[J0(k0*L*sin θ)]]*Tabla14[[#This Row],[sin³ θ]]</f>
        <v>0.29925707362666</v>
      </c>
    </row>
    <row r="2186" customFormat="false" ht="15" hidden="false" customHeight="false" outlineLevel="0" collapsed="false">
      <c r="A2186" s="14" t="n">
        <f aca="false">A2185+0.001</f>
        <v>2.18399999999987</v>
      </c>
      <c r="B2186" s="14" t="n">
        <f aca="false">(SIN(0.5*'Parche Rectangular'!$C$9*'Parche Rectangular'!$C$12*COS(A2186))/COS(A2186))^2</f>
        <v>0.811811370907965</v>
      </c>
      <c r="C2186" s="14" t="n">
        <f aca="false">BESSELJ('Parche Rectangular'!$C$9*'Parche Rectangular'!$C$16*SIN(A2186),0)</f>
        <v>0.672766232693423</v>
      </c>
      <c r="D2186" s="14" t="n">
        <f aca="false">SIN(A2186)^3</f>
        <v>0.546959179709004</v>
      </c>
      <c r="E2186" s="14" t="n">
        <f aca="false">Tabla14[[#This Row],[( sin(0.5*k0*W*cos θ)/cos θ )²]]*Tabla14[[#This Row],[J0(k0*L*sin θ)]]*Tabla14[[#This Row],[sin³ θ]]</f>
        <v>0.298726830501254</v>
      </c>
    </row>
    <row r="2187" customFormat="false" ht="15" hidden="false" customHeight="false" outlineLevel="0" collapsed="false">
      <c r="A2187" s="14" t="n">
        <f aca="false">A2186+0.001</f>
        <v>2.18499999999987</v>
      </c>
      <c r="B2187" s="14" t="n">
        <f aca="false">(SIN(0.5*'Parche Rectangular'!$C$9*'Parche Rectangular'!$C$12*COS(A2187))/COS(A2187))^2</f>
        <v>0.811578115448663</v>
      </c>
      <c r="C2187" s="14" t="n">
        <f aca="false">BESSELJ('Parche Rectangular'!$C$9*'Parche Rectangular'!$C$16*SIN(A2187),0)</f>
        <v>0.673185353951371</v>
      </c>
      <c r="D2187" s="14" t="n">
        <f aca="false">SIN(A2187)^3</f>
        <v>0.545804490391031</v>
      </c>
      <c r="E2187" s="14" t="n">
        <f aca="false">Tabla14[[#This Row],[( sin(0.5*k0*W*cos θ)/cos θ )²]]*Tabla14[[#This Row],[J0(k0*L*sin θ)]]*Tabla14[[#This Row],[sin³ θ]]</f>
        <v>0.298196190286777</v>
      </c>
    </row>
    <row r="2188" customFormat="false" ht="15" hidden="false" customHeight="false" outlineLevel="0" collapsed="false">
      <c r="A2188" s="14" t="n">
        <f aca="false">A2187+0.001</f>
        <v>2.18599999999987</v>
      </c>
      <c r="B2188" s="14" t="n">
        <f aca="false">(SIN(0.5*'Parche Rectangular'!$C$9*'Parche Rectangular'!$C$12*COS(A2188))/COS(A2188))^2</f>
        <v>0.811344747096766</v>
      </c>
      <c r="C2188" s="14" t="n">
        <f aca="false">BESSELJ('Parche Rectangular'!$C$9*'Parche Rectangular'!$C$16*SIN(A2188),0)</f>
        <v>0.673604886774988</v>
      </c>
      <c r="D2188" s="14" t="n">
        <f aca="false">SIN(A2188)^3</f>
        <v>0.544649792228055</v>
      </c>
      <c r="E2188" s="14" t="n">
        <f aca="false">Tabla14[[#This Row],[( sin(0.5*k0*W*cos θ)/cos θ )²]]*Tabla14[[#This Row],[J0(k0*L*sin θ)]]*Tabla14[[#This Row],[sin³ θ]]</f>
        <v>0.297665156066459</v>
      </c>
    </row>
    <row r="2189" customFormat="false" ht="15" hidden="false" customHeight="false" outlineLevel="0" collapsed="false">
      <c r="A2189" s="14" t="n">
        <f aca="false">A2188+0.001</f>
        <v>2.18699999999987</v>
      </c>
      <c r="B2189" s="14" t="n">
        <f aca="false">(SIN(0.5*'Parche Rectangular'!$C$9*'Parche Rectangular'!$C$12*COS(A2189))/COS(A2189))^2</f>
        <v>0.811111266889914</v>
      </c>
      <c r="C2189" s="14" t="n">
        <f aca="false">BESSELJ('Parche Rectangular'!$C$9*'Parche Rectangular'!$C$16*SIN(A2189),0)</f>
        <v>0.674024829746023</v>
      </c>
      <c r="D2189" s="14" t="n">
        <f aca="false">SIN(A2189)^3</f>
        <v>0.543495092152055</v>
      </c>
      <c r="E2189" s="14" t="n">
        <f aca="false">Tabla14[[#This Row],[( sin(0.5*k0*W*cos θ)/cos θ )²]]*Tabla14[[#This Row],[J0(k0*L*sin θ)]]*Tabla14[[#This Row],[sin³ θ]]</f>
        <v>0.297133730930299</v>
      </c>
    </row>
    <row r="2190" customFormat="false" ht="15" hidden="false" customHeight="false" outlineLevel="0" collapsed="false">
      <c r="A2190" s="14" t="n">
        <f aca="false">A2189+0.001</f>
        <v>2.18799999999987</v>
      </c>
      <c r="B2190" s="14" t="n">
        <f aca="false">(SIN(0.5*'Parche Rectangular'!$C$9*'Parche Rectangular'!$C$12*COS(A2190))/COS(A2190))^2</f>
        <v>0.810877675865598</v>
      </c>
      <c r="C2190" s="14" t="n">
        <f aca="false">BESSELJ('Parche Rectangular'!$C$9*'Parche Rectangular'!$C$16*SIN(A2190),0)</f>
        <v>0.674445181443487</v>
      </c>
      <c r="D2190" s="14" t="n">
        <f aca="false">SIN(A2190)^3</f>
        <v>0.54234039709013</v>
      </c>
      <c r="E2190" s="14" t="n">
        <f aca="false">Tabla14[[#This Row],[( sin(0.5*k0*W*cos θ)/cos θ )²]]*Tabla14[[#This Row],[J0(k0*L*sin θ)]]*Tabla14[[#This Row],[sin³ θ]]</f>
        <v>0.296601917975032</v>
      </c>
    </row>
    <row r="2191" customFormat="false" ht="15" hidden="false" customHeight="false" outlineLevel="0" collapsed="false">
      <c r="A2191" s="14" t="n">
        <f aca="false">A2190+0.001</f>
        <v>2.18899999999987</v>
      </c>
      <c r="B2191" s="14" t="n">
        <f aca="false">(SIN(0.5*'Parche Rectangular'!$C$9*'Parche Rectangular'!$C$12*COS(A2191))/COS(A2191))^2</f>
        <v>0.810643975061146</v>
      </c>
      <c r="C2191" s="14" t="n">
        <f aca="false">BESSELJ('Parche Rectangular'!$C$9*'Parche Rectangular'!$C$16*SIN(A2191),0)</f>
        <v>0.674865940443653</v>
      </c>
      <c r="D2191" s="14" t="n">
        <f aca="false">SIN(A2191)^3</f>
        <v>0.541185713964435</v>
      </c>
      <c r="E2191" s="14" t="n">
        <f aca="false">Tabla14[[#This Row],[( sin(0.5*k0*W*cos θ)/cos θ )²]]*Tabla14[[#This Row],[J0(k0*L*sin θ)]]*Tabla14[[#This Row],[sin³ θ]]</f>
        <v>0.296069720304094</v>
      </c>
    </row>
    <row r="2192" customFormat="false" ht="15" hidden="false" customHeight="false" outlineLevel="0" collapsed="false">
      <c r="A2192" s="14" t="n">
        <f aca="false">A2191+0.001</f>
        <v>2.18999999999987</v>
      </c>
      <c r="B2192" s="14" t="n">
        <f aca="false">(SIN(0.5*'Parche Rectangular'!$C$9*'Parche Rectangular'!$C$12*COS(A2192))/COS(A2192))^2</f>
        <v>0.81041016551372</v>
      </c>
      <c r="C2192" s="14" t="n">
        <f aca="false">BESSELJ('Parche Rectangular'!$C$9*'Parche Rectangular'!$C$16*SIN(A2192),0)</f>
        <v>0.675287105320059</v>
      </c>
      <c r="D2192" s="14" t="n">
        <f aca="false">SIN(A2192)^3</f>
        <v>0.540031049692124</v>
      </c>
      <c r="E2192" s="14" t="n">
        <f aca="false">Tabla14[[#This Row],[( sin(0.5*k0*W*cos θ)/cos θ )²]]*Tabla14[[#This Row],[J0(k0*L*sin θ)]]*Tabla14[[#This Row],[sin³ θ]]</f>
        <v>0.295537141027591</v>
      </c>
    </row>
    <row r="2193" customFormat="false" ht="15" hidden="false" customHeight="false" outlineLevel="0" collapsed="false">
      <c r="A2193" s="14" t="n">
        <f aca="false">A2192+0.001</f>
        <v>2.19099999999987</v>
      </c>
      <c r="B2193" s="14" t="n">
        <f aca="false">(SIN(0.5*'Parche Rectangular'!$C$9*'Parche Rectangular'!$C$12*COS(A2193))/COS(A2193))^2</f>
        <v>0.810176248260311</v>
      </c>
      <c r="C2193" s="14" t="n">
        <f aca="false">BESSELJ('Parche Rectangular'!$C$9*'Parche Rectangular'!$C$16*SIN(A2193),0)</f>
        <v>0.675708674643506</v>
      </c>
      <c r="D2193" s="14" t="n">
        <f aca="false">SIN(A2193)^3</f>
        <v>0.538876411185294</v>
      </c>
      <c r="E2193" s="14" t="n">
        <f aca="false">Tabla14[[#This Row],[( sin(0.5*k0*W*cos θ)/cos θ )²]]*Tabla14[[#This Row],[J0(k0*L*sin θ)]]*Tabla14[[#This Row],[sin³ θ]]</f>
        <v>0.295004183262268</v>
      </c>
    </row>
    <row r="2194" customFormat="false" ht="15" hidden="false" customHeight="false" outlineLevel="0" collapsed="false">
      <c r="A2194" s="14" t="n">
        <f aca="false">A2193+0.001</f>
        <v>2.19199999999987</v>
      </c>
      <c r="B2194" s="14" t="n">
        <f aca="false">(SIN(0.5*'Parche Rectangular'!$C$9*'Parche Rectangular'!$C$12*COS(A2194))/COS(A2194))^2</f>
        <v>0.809942224337737</v>
      </c>
      <c r="C2194" s="14" t="n">
        <f aca="false">BESSELJ('Parche Rectangular'!$C$9*'Parche Rectangular'!$C$16*SIN(A2194),0)</f>
        <v>0.676130646982063</v>
      </c>
      <c r="D2194" s="14" t="n">
        <f aca="false">SIN(A2194)^3</f>
        <v>0.537721805350923</v>
      </c>
      <c r="E2194" s="14" t="n">
        <f aca="false">Tabla14[[#This Row],[( sin(0.5*k0*W*cos θ)/cos θ )²]]*Tabla14[[#This Row],[J0(k0*L*sin θ)]]*Tabla14[[#This Row],[sin³ θ]]</f>
        <v>0.294470850131479</v>
      </c>
    </row>
    <row r="2195" customFormat="false" ht="15" hidden="false" customHeight="false" outlineLevel="0" collapsed="false">
      <c r="A2195" s="14" t="n">
        <f aca="false">A2194+0.001</f>
        <v>2.19299999999987</v>
      </c>
      <c r="B2195" s="14" t="n">
        <f aca="false">(SIN(0.5*'Parche Rectangular'!$C$9*'Parche Rectangular'!$C$12*COS(A2195))/COS(A2195))^2</f>
        <v>0.809708094782629</v>
      </c>
      <c r="C2195" s="14" t="n">
        <f aca="false">BESSELJ('Parche Rectangular'!$C$9*'Parche Rectangular'!$C$16*SIN(A2195),0)</f>
        <v>0.676553020901066</v>
      </c>
      <c r="D2195" s="14" t="n">
        <f aca="false">SIN(A2195)^3</f>
        <v>0.536567239090813</v>
      </c>
      <c r="E2195" s="14" t="n">
        <f aca="false">Tabla14[[#This Row],[( sin(0.5*k0*W*cos θ)/cos θ )²]]*Tabla14[[#This Row],[J0(k0*L*sin θ)]]*Tabla14[[#This Row],[sin³ θ]]</f>
        <v>0.293937144765145</v>
      </c>
    </row>
    <row r="2196" customFormat="false" ht="15" hidden="false" customHeight="false" outlineLevel="0" collapsed="false">
      <c r="A2196" s="14" t="n">
        <f aca="false">A2195+0.001</f>
        <v>2.19399999999987</v>
      </c>
      <c r="B2196" s="14" t="n">
        <f aca="false">(SIN(0.5*'Parche Rectangular'!$C$9*'Parche Rectangular'!$C$12*COS(A2196))/COS(A2196))^2</f>
        <v>0.809473860631432</v>
      </c>
      <c r="C2196" s="14" t="n">
        <f aca="false">BESSELJ('Parche Rectangular'!$C$9*'Parche Rectangular'!$C$16*SIN(A2196),0)</f>
        <v>0.676975794963121</v>
      </c>
      <c r="D2196" s="14" t="n">
        <f aca="false">SIN(A2196)^3</f>
        <v>0.535412719301529</v>
      </c>
      <c r="E2196" s="14" t="n">
        <f aca="false">Tabla14[[#This Row],[( sin(0.5*k0*W*cos θ)/cos θ )²]]*Tabla14[[#This Row],[J0(k0*L*sin θ)]]*Tabla14[[#This Row],[sin³ θ]]</f>
        <v>0.293403070299732</v>
      </c>
    </row>
    <row r="2197" customFormat="false" ht="15" hidden="false" customHeight="false" outlineLevel="0" collapsed="false">
      <c r="A2197" s="14" t="n">
        <f aca="false">A2196+0.001</f>
        <v>2.19499999999987</v>
      </c>
      <c r="B2197" s="14" t="n">
        <f aca="false">(SIN(0.5*'Parche Rectangular'!$C$9*'Parche Rectangular'!$C$12*COS(A2197))/COS(A2197))^2</f>
        <v>0.809239522920397</v>
      </c>
      <c r="C2197" s="14" t="n">
        <f aca="false">BESSELJ('Parche Rectangular'!$C$9*'Parche Rectangular'!$C$16*SIN(A2197),0)</f>
        <v>0.677398967728103</v>
      </c>
      <c r="D2197" s="14" t="n">
        <f aca="false">SIN(A2197)^3</f>
        <v>0.534258252874343</v>
      </c>
      <c r="E2197" s="14" t="n">
        <f aca="false">Tabla14[[#This Row],[( sin(0.5*k0*W*cos θ)/cos θ )²]]*Tabla14[[#This Row],[J0(k0*L*sin θ)]]*Tabla14[[#This Row],[sin³ θ]]</f>
        <v>0.29286862987821</v>
      </c>
    </row>
    <row r="2198" customFormat="false" ht="15" hidden="false" customHeight="false" outlineLevel="0" collapsed="false">
      <c r="A2198" s="14" t="n">
        <f aca="false">A2197+0.001</f>
        <v>2.19599999999987</v>
      </c>
      <c r="B2198" s="14" t="n">
        <f aca="false">(SIN(0.5*'Parche Rectangular'!$C$9*'Parche Rectangular'!$C$12*COS(A2198))/COS(A2198))^2</f>
        <v>0.809005082685576</v>
      </c>
      <c r="C2198" s="14" t="n">
        <f aca="false">BESSELJ('Parche Rectangular'!$C$9*'Parche Rectangular'!$C$16*SIN(A2198),0)</f>
        <v>0.677822537753163</v>
      </c>
      <c r="D2198" s="14" t="n">
        <f aca="false">SIN(A2198)^3</f>
        <v>0.533103846695177</v>
      </c>
      <c r="E2198" s="14" t="n">
        <f aca="false">Tabla14[[#This Row],[( sin(0.5*k0*W*cos θ)/cos θ )²]]*Tabla14[[#This Row],[J0(k0*L*sin θ)]]*Tabla14[[#This Row],[sin³ θ]]</f>
        <v>0.292333826650022</v>
      </c>
    </row>
    <row r="2199" customFormat="false" ht="15" hidden="false" customHeight="false" outlineLevel="0" collapsed="false">
      <c r="A2199" s="14" t="n">
        <f aca="false">A2198+0.001</f>
        <v>2.19699999999987</v>
      </c>
      <c r="B2199" s="14" t="n">
        <f aca="false">(SIN(0.5*'Parche Rectangular'!$C$9*'Parche Rectangular'!$C$12*COS(A2199))/COS(A2199))^2</f>
        <v>0.808770540962817</v>
      </c>
      <c r="C2199" s="14" t="n">
        <f aca="false">BESSELJ('Parche Rectangular'!$C$9*'Parche Rectangular'!$C$16*SIN(A2199),0)</f>
        <v>0.678246503592721</v>
      </c>
      <c r="D2199" s="14" t="n">
        <f aca="false">SIN(A2199)^3</f>
        <v>0.531949507644539</v>
      </c>
      <c r="E2199" s="14" t="n">
        <f aca="false">Tabla14[[#This Row],[( sin(0.5*k0*W*cos θ)/cos θ )²]]*Tabla14[[#This Row],[J0(k0*L*sin θ)]]*Tabla14[[#This Row],[sin³ θ]]</f>
        <v>0.291798663771054</v>
      </c>
    </row>
    <row r="2200" customFormat="false" ht="15" hidden="false" customHeight="false" outlineLevel="0" collapsed="false">
      <c r="A2200" s="14" t="n">
        <f aca="false">A2199+0.001</f>
        <v>2.19799999999987</v>
      </c>
      <c r="B2200" s="14" t="n">
        <f aca="false">(SIN(0.5*'Parche Rectangular'!$C$9*'Parche Rectangular'!$C$12*COS(A2200))/COS(A2200))^2</f>
        <v>0.808535898787755</v>
      </c>
      <c r="C2200" s="14" t="n">
        <f aca="false">BESSELJ('Parche Rectangular'!$C$9*'Parche Rectangular'!$C$16*SIN(A2200),0)</f>
        <v>0.678670863798477</v>
      </c>
      <c r="D2200" s="14" t="n">
        <f aca="false">SIN(A2200)^3</f>
        <v>0.53079524259747</v>
      </c>
      <c r="E2200" s="14" t="n">
        <f aca="false">Tabla14[[#This Row],[( sin(0.5*k0*W*cos θ)/cos θ )²]]*Tabla14[[#This Row],[J0(k0*L*sin θ)]]*Tabla14[[#This Row],[sin³ θ]]</f>
        <v>0.291263144403593</v>
      </c>
    </row>
    <row r="2201" customFormat="false" ht="15" hidden="false" customHeight="false" outlineLevel="0" collapsed="false">
      <c r="A2201" s="14" t="n">
        <f aca="false">A2200+0.001</f>
        <v>2.19899999999987</v>
      </c>
      <c r="B2201" s="14" t="n">
        <f aca="false">(SIN(0.5*'Parche Rectangular'!$C$9*'Parche Rectangular'!$C$12*COS(A2201))/COS(A2201))^2</f>
        <v>0.808301157195813</v>
      </c>
      <c r="C2201" s="14" t="n">
        <f aca="false">BESSELJ('Parche Rectangular'!$C$9*'Parche Rectangular'!$C$16*SIN(A2201),0)</f>
        <v>0.679095616919404</v>
      </c>
      <c r="D2201" s="14" t="n">
        <f aca="false">SIN(A2201)^3</f>
        <v>0.529641058423481</v>
      </c>
      <c r="E2201" s="14" t="n">
        <f aca="false">Tabla14[[#This Row],[( sin(0.5*k0*W*cos θ)/cos θ )²]]*Tabla14[[#This Row],[J0(k0*L*sin θ)]]*Tabla14[[#This Row],[sin³ θ]]</f>
        <v>0.290727271716302</v>
      </c>
    </row>
    <row r="2202" customFormat="false" ht="15" hidden="false" customHeight="false" outlineLevel="0" collapsed="false">
      <c r="A2202" s="14" t="n">
        <f aca="false">A2201+0.001</f>
        <v>2.19999999999987</v>
      </c>
      <c r="B2202" s="14" t="n">
        <f aca="false">(SIN(0.5*'Parche Rectangular'!$C$9*'Parche Rectangular'!$C$12*COS(A2202))/COS(A2202))^2</f>
        <v>0.808066317222189</v>
      </c>
      <c r="C2202" s="14" t="n">
        <f aca="false">BESSELJ('Parche Rectangular'!$C$9*'Parche Rectangular'!$C$16*SIN(A2202),0)</f>
        <v>0.679520761501757</v>
      </c>
      <c r="D2202" s="14" t="n">
        <f aca="false">SIN(A2202)^3</f>
        <v>0.5284869619865</v>
      </c>
      <c r="E2202" s="14" t="n">
        <f aca="false">Tabla14[[#This Row],[( sin(0.5*k0*W*cos θ)/cos θ )²]]*Tabla14[[#This Row],[J0(k0*L*sin θ)]]*Tabla14[[#This Row],[sin³ θ]]</f>
        <v>0.290191048884178</v>
      </c>
    </row>
    <row r="2203" customFormat="false" ht="15" hidden="false" customHeight="false" outlineLevel="0" collapsed="false">
      <c r="A2203" s="14" t="n">
        <f aca="false">A2202+0.001</f>
        <v>2.20099999999987</v>
      </c>
      <c r="B2203" s="14" t="n">
        <f aca="false">(SIN(0.5*'Parche Rectangular'!$C$9*'Parche Rectangular'!$C$12*COS(A2203))/COS(A2203))^2</f>
        <v>0.807831379901856</v>
      </c>
      <c r="C2203" s="14" t="n">
        <f aca="false">BESSELJ('Parche Rectangular'!$C$9*'Parche Rectangular'!$C$16*SIN(A2203),0)</f>
        <v>0.679946296089068</v>
      </c>
      <c r="D2203" s="14" t="n">
        <f aca="false">SIN(A2203)^3</f>
        <v>0.527332960144808</v>
      </c>
      <c r="E2203" s="14" t="n">
        <f aca="false">Tabla14[[#This Row],[( sin(0.5*k0*W*cos θ)/cos θ )²]]*Tabla14[[#This Row],[J0(k0*L*sin θ)]]*Tabla14[[#This Row],[sin³ θ]]</f>
        <v>0.289654479088525</v>
      </c>
    </row>
    <row r="2204" customFormat="false" ht="15" hidden="false" customHeight="false" outlineLevel="0" collapsed="false">
      <c r="A2204" s="14" t="n">
        <f aca="false">A2203+0.001</f>
        <v>2.20199999999987</v>
      </c>
      <c r="B2204" s="14" t="n">
        <f aca="false">(SIN(0.5*'Parche Rectangular'!$C$9*'Parche Rectangular'!$C$12*COS(A2204))/COS(A2204))^2</f>
        <v>0.807596346269555</v>
      </c>
      <c r="C2204" s="14" t="n">
        <f aca="false">BESSELJ('Parche Rectangular'!$C$9*'Parche Rectangular'!$C$16*SIN(A2204),0)</f>
        <v>0.680372219222154</v>
      </c>
      <c r="D2204" s="14" t="n">
        <f aca="false">SIN(A2204)^3</f>
        <v>0.526179059750987</v>
      </c>
      <c r="E2204" s="14" t="n">
        <f aca="false">Tabla14[[#This Row],[( sin(0.5*k0*W*cos θ)/cos θ )²]]*Tabla14[[#This Row],[J0(k0*L*sin θ)]]*Tabla14[[#This Row],[sin³ θ]]</f>
        <v>0.289117565516912</v>
      </c>
    </row>
    <row r="2205" customFormat="false" ht="15" hidden="false" customHeight="false" outlineLevel="0" collapsed="false">
      <c r="A2205" s="14" t="n">
        <f aca="false">A2204+0.001</f>
        <v>2.20299999999987</v>
      </c>
      <c r="B2205" s="14" t="n">
        <f aca="false">(SIN(0.5*'Parche Rectangular'!$C$9*'Parche Rectangular'!$C$12*COS(A2205))/COS(A2205))^2</f>
        <v>0.807361217359786</v>
      </c>
      <c r="C2205" s="14" t="n">
        <f aca="false">BESSELJ('Parche Rectangular'!$C$9*'Parche Rectangular'!$C$16*SIN(A2205),0)</f>
        <v>0.680798529439113</v>
      </c>
      <c r="D2205" s="14" t="n">
        <f aca="false">SIN(A2205)^3</f>
        <v>0.525025267651854</v>
      </c>
      <c r="E2205" s="14" t="n">
        <f aca="false">Tabla14[[#This Row],[( sin(0.5*k0*W*cos θ)/cos θ )²]]*Tabla14[[#This Row],[J0(k0*L*sin θ)]]*Tabla14[[#This Row],[sin³ θ]]</f>
        <v>0.288580311363143</v>
      </c>
    </row>
    <row r="2206" customFormat="false" ht="15" hidden="false" customHeight="false" outlineLevel="0" collapsed="false">
      <c r="A2206" s="14" t="n">
        <f aca="false">A2205+0.001</f>
        <v>2.20399999999987</v>
      </c>
      <c r="B2206" s="14" t="n">
        <f aca="false">(SIN(0.5*'Parche Rectangular'!$C$9*'Parche Rectangular'!$C$12*COS(A2206))/COS(A2206))^2</f>
        <v>0.807125994206809</v>
      </c>
      <c r="C2206" s="14" t="n">
        <f aca="false">BESSELJ('Parche Rectangular'!$C$9*'Parche Rectangular'!$C$16*SIN(A2206),0)</f>
        <v>0.68122522527533</v>
      </c>
      <c r="D2206" s="14" t="n">
        <f aca="false">SIN(A2206)^3</f>
        <v>0.523871590688413</v>
      </c>
      <c r="E2206" s="14" t="n">
        <f aca="false">Tabla14[[#This Row],[( sin(0.5*k0*W*cos θ)/cos θ )²]]*Tabla14[[#This Row],[J0(k0*L*sin θ)]]*Tabla14[[#This Row],[sin³ θ]]</f>
        <v>0.28804271982722</v>
      </c>
    </row>
    <row r="2207" customFormat="false" ht="15" hidden="false" customHeight="false" outlineLevel="0" collapsed="false">
      <c r="A2207" s="14" t="n">
        <f aca="false">A2206+0.001</f>
        <v>2.20499999999987</v>
      </c>
      <c r="B2207" s="14" t="n">
        <f aca="false">(SIN(0.5*'Parche Rectangular'!$C$9*'Parche Rectangular'!$C$12*COS(A2207))/COS(A2207))^2</f>
        <v>0.806890677844633</v>
      </c>
      <c r="C2207" s="14" t="n">
        <f aca="false">BESSELJ('Parche Rectangular'!$C$9*'Parche Rectangular'!$C$16*SIN(A2207),0)</f>
        <v>0.681652305263475</v>
      </c>
      <c r="D2207" s="14" t="n">
        <f aca="false">SIN(A2207)^3</f>
        <v>0.522718035695787</v>
      </c>
      <c r="E2207" s="14" t="n">
        <f aca="false">Tabla14[[#This Row],[( sin(0.5*k0*W*cos θ)/cos θ )²]]*Tabla14[[#This Row],[J0(k0*L*sin θ)]]*Tabla14[[#This Row],[sin³ θ]]</f>
        <v>0.287504794115309</v>
      </c>
    </row>
    <row r="2208" customFormat="false" ht="15" hidden="false" customHeight="false" outlineLevel="0" collapsed="false">
      <c r="A2208" s="14" t="n">
        <f aca="false">A2207+0.001</f>
        <v>2.20599999999987</v>
      </c>
      <c r="B2208" s="14" t="n">
        <f aca="false">(SIN(0.5*'Parche Rectangular'!$C$9*'Parche Rectangular'!$C$12*COS(A2208))/COS(A2208))^2</f>
        <v>0.806655269307013</v>
      </c>
      <c r="C2208" s="14" t="n">
        <f aca="false">BESSELJ('Parche Rectangular'!$C$9*'Parche Rectangular'!$C$16*SIN(A2208),0)</f>
        <v>0.682079767933508</v>
      </c>
      <c r="D2208" s="14" t="n">
        <f aca="false">SIN(A2208)^3</f>
        <v>0.521564609503167</v>
      </c>
      <c r="E2208" s="14" t="n">
        <f aca="false">Tabla14[[#This Row],[( sin(0.5*k0*W*cos θ)/cos θ )²]]*Tabla14[[#This Row],[J0(k0*L*sin θ)]]*Tabla14[[#This Row],[sin³ θ]]</f>
        <v>0.286966537439702</v>
      </c>
    </row>
    <row r="2209" customFormat="false" ht="15" hidden="false" customHeight="false" outlineLevel="0" collapsed="false">
      <c r="A2209" s="14" t="n">
        <f aca="false">A2208+0.001</f>
        <v>2.20699999999987</v>
      </c>
      <c r="B2209" s="14" t="n">
        <f aca="false">(SIN(0.5*'Parche Rectangular'!$C$9*'Parche Rectangular'!$C$12*COS(A2209))/COS(A2209))^2</f>
        <v>0.806419769627443</v>
      </c>
      <c r="C2209" s="14" t="n">
        <f aca="false">BESSELJ('Parche Rectangular'!$C$9*'Parche Rectangular'!$C$16*SIN(A2209),0)</f>
        <v>0.682507611812681</v>
      </c>
      <c r="D2209" s="14" t="n">
        <f aca="false">SIN(A2209)^3</f>
        <v>0.520411318933749</v>
      </c>
      <c r="E2209" s="14" t="n">
        <f aca="false">Tabla14[[#This Row],[( sin(0.5*k0*W*cos θ)/cos θ )²]]*Tabla14[[#This Row],[J0(k0*L*sin θ)]]*Tabla14[[#This Row],[sin³ θ]]</f>
        <v>0.286427953018786</v>
      </c>
    </row>
    <row r="2210" customFormat="false" ht="15" hidden="false" customHeight="false" outlineLevel="0" collapsed="false">
      <c r="A2210" s="14" t="n">
        <f aca="false">A2209+0.001</f>
        <v>2.20799999999987</v>
      </c>
      <c r="B2210" s="14" t="n">
        <f aca="false">(SIN(0.5*'Parche Rectangular'!$C$9*'Parche Rectangular'!$C$12*COS(A2210))/COS(A2210))^2</f>
        <v>0.806184179839155</v>
      </c>
      <c r="C2210" s="14" t="n">
        <f aca="false">BESSELJ('Parche Rectangular'!$C$9*'Parche Rectangular'!$C$16*SIN(A2210),0)</f>
        <v>0.682935835425536</v>
      </c>
      <c r="D2210" s="14" t="n">
        <f aca="false">SIN(A2210)^3</f>
        <v>0.519258170804681</v>
      </c>
      <c r="E2210" s="14" t="n">
        <f aca="false">Tabla14[[#This Row],[( sin(0.5*k0*W*cos θ)/cos θ )²]]*Tabla14[[#This Row],[J0(k0*L*sin θ)]]*Tabla14[[#This Row],[sin³ θ]]</f>
        <v>0.285889044077001</v>
      </c>
    </row>
    <row r="2211" customFormat="false" ht="15" hidden="false" customHeight="false" outlineLevel="0" collapsed="false">
      <c r="A2211" s="14" t="n">
        <f aca="false">A2210+0.001</f>
        <v>2.20899999999987</v>
      </c>
      <c r="B2211" s="14" t="n">
        <f aca="false">(SIN(0.5*'Parche Rectangular'!$C$9*'Parche Rectangular'!$C$12*COS(A2211))/COS(A2211))^2</f>
        <v>0.805948500975105</v>
      </c>
      <c r="C2211" s="14" t="n">
        <f aca="false">BESSELJ('Parche Rectangular'!$C$9*'Parche Rectangular'!$C$16*SIN(A2211),0)</f>
        <v>0.68336443729391</v>
      </c>
      <c r="D2211" s="14" t="n">
        <f aca="false">SIN(A2211)^3</f>
        <v>0.518105171927002</v>
      </c>
      <c r="E2211" s="14" t="n">
        <f aca="false">Tabla14[[#This Row],[( sin(0.5*k0*W*cos θ)/cos θ )²]]*Tabla14[[#This Row],[J0(k0*L*sin θ)]]*Tabla14[[#This Row],[sin³ θ]]</f>
        <v>0.285349813844809</v>
      </c>
    </row>
    <row r="2212" customFormat="false" ht="15" hidden="false" customHeight="false" outlineLevel="0" collapsed="false">
      <c r="A2212" s="14" t="n">
        <f aca="false">A2211+0.001</f>
        <v>2.20999999999987</v>
      </c>
      <c r="B2212" s="14" t="n">
        <f aca="false">(SIN(0.5*'Parche Rectangular'!$C$9*'Parche Rectangular'!$C$12*COS(A2212))/COS(A2212))^2</f>
        <v>0.805712734067978</v>
      </c>
      <c r="C2212" s="14" t="n">
        <f aca="false">BESSELJ('Parche Rectangular'!$C$9*'Parche Rectangular'!$C$16*SIN(A2212),0)</f>
        <v>0.683793415936937</v>
      </c>
      <c r="D2212" s="14" t="n">
        <f aca="false">SIN(A2212)^3</f>
        <v>0.516952329105585</v>
      </c>
      <c r="E2212" s="14" t="n">
        <f aca="false">Tabla14[[#This Row],[( sin(0.5*k0*W*cos θ)/cos θ )²]]*Tabla14[[#This Row],[J0(k0*L*sin θ)]]*Tabla14[[#This Row],[sin³ θ]]</f>
        <v>0.284810265558655</v>
      </c>
    </row>
    <row r="2213" customFormat="false" ht="15" hidden="false" customHeight="false" outlineLevel="0" collapsed="false">
      <c r="A2213" s="14" t="n">
        <f aca="false">A2212+0.001</f>
        <v>2.21099999999987</v>
      </c>
      <c r="B2213" s="14" t="n">
        <f aca="false">(SIN(0.5*'Parche Rectangular'!$C$9*'Parche Rectangular'!$C$12*COS(A2213))/COS(A2213))^2</f>
        <v>0.805476880150174</v>
      </c>
      <c r="C2213" s="14" t="n">
        <f aca="false">BESSELJ('Parche Rectangular'!$C$9*'Parche Rectangular'!$C$16*SIN(A2213),0)</f>
        <v>0.684222769871047</v>
      </c>
      <c r="D2213" s="14" t="n">
        <f aca="false">SIN(A2213)^3</f>
        <v>0.51579964913908</v>
      </c>
      <c r="E2213" s="14" t="n">
        <f aca="false">Tabla14[[#This Row],[( sin(0.5*k0*W*cos θ)/cos θ )²]]*Tabla14[[#This Row],[J0(k0*L*sin θ)]]*Tabla14[[#This Row],[sin³ θ]]</f>
        <v>0.284270402460933</v>
      </c>
    </row>
    <row r="2214" customFormat="false" ht="15" hidden="false" customHeight="false" outlineLevel="0" collapsed="false">
      <c r="A2214" s="14" t="n">
        <f aca="false">A2213+0.001</f>
        <v>2.21199999999987</v>
      </c>
      <c r="B2214" s="14" t="n">
        <f aca="false">(SIN(0.5*'Parche Rectangular'!$C$9*'Parche Rectangular'!$C$12*COS(A2214))/COS(A2214))^2</f>
        <v>0.805240940253807</v>
      </c>
      <c r="C2214" s="14" t="n">
        <f aca="false">BESSELJ('Parche Rectangular'!$C$9*'Parche Rectangular'!$C$16*SIN(A2214),0)</f>
        <v>0.684652497609973</v>
      </c>
      <c r="D2214" s="14" t="n">
        <f aca="false">SIN(A2214)^3</f>
        <v>0.514647138819856</v>
      </c>
      <c r="E2214" s="14" t="n">
        <f aca="false">Tabla14[[#This Row],[( sin(0.5*k0*W*cos θ)/cos θ )²]]*Tabla14[[#This Row],[J0(k0*L*sin θ)]]*Tabla14[[#This Row],[sin³ θ]]</f>
        <v>0.283730227799945</v>
      </c>
    </row>
    <row r="2215" customFormat="false" ht="15" hidden="false" customHeight="false" outlineLevel="0" collapsed="false">
      <c r="A2215" s="14" t="n">
        <f aca="false">A2214+0.001</f>
        <v>2.21299999999987</v>
      </c>
      <c r="B2215" s="14" t="n">
        <f aca="false">(SIN(0.5*'Parche Rectangular'!$C$9*'Parche Rectangular'!$C$12*COS(A2215))/COS(A2215))^2</f>
        <v>0.805004915410697</v>
      </c>
      <c r="C2215" s="14" t="n">
        <f aca="false">BESSELJ('Parche Rectangular'!$C$9*'Parche Rectangular'!$C$16*SIN(A2215),0)</f>
        <v>0.685082597664747</v>
      </c>
      <c r="D2215" s="14" t="n">
        <f aca="false">SIN(A2215)^3</f>
        <v>0.513494804933943</v>
      </c>
      <c r="E2215" s="14" t="n">
        <f aca="false">Tabla14[[#This Row],[( sin(0.5*k0*W*cos θ)/cos θ )²]]*Tabla14[[#This Row],[J0(k0*L*sin θ)]]*Tabla14[[#This Row],[sin³ θ]]</f>
        <v>0.283189744829868</v>
      </c>
    </row>
    <row r="2216" customFormat="false" ht="15" hidden="false" customHeight="false" outlineLevel="0" collapsed="false">
      <c r="A2216" s="14" t="n">
        <f aca="false">A2215+0.001</f>
        <v>2.21399999999987</v>
      </c>
      <c r="B2216" s="14" t="n">
        <f aca="false">(SIN(0.5*'Parche Rectangular'!$C$9*'Parche Rectangular'!$C$12*COS(A2216))/COS(A2216))^2</f>
        <v>0.80476880665237</v>
      </c>
      <c r="C2216" s="14" t="n">
        <f aca="false">BESSELJ('Parche Rectangular'!$C$9*'Parche Rectangular'!$C$16*SIN(A2216),0)</f>
        <v>0.685513068543707</v>
      </c>
      <c r="D2216" s="14" t="n">
        <f aca="false">SIN(A2216)^3</f>
        <v>0.512342654260975</v>
      </c>
      <c r="E2216" s="14" t="n">
        <f aca="false">Tabla14[[#This Row],[( sin(0.5*k0*W*cos θ)/cos θ )²]]*Tabla14[[#This Row],[J0(k0*L*sin θ)]]*Tabla14[[#This Row],[sin³ θ]]</f>
        <v>0.282648956810718</v>
      </c>
    </row>
    <row r="2217" customFormat="false" ht="15" hidden="false" customHeight="false" outlineLevel="0" collapsed="false">
      <c r="A2217" s="14" t="n">
        <f aca="false">A2216+0.001</f>
        <v>2.21499999999987</v>
      </c>
      <c r="B2217" s="14" t="n">
        <f aca="false">(SIN(0.5*'Parche Rectangular'!$C$9*'Parche Rectangular'!$C$12*COS(A2217))/COS(A2217))^2</f>
        <v>0.804532615010045</v>
      </c>
      <c r="C2217" s="14" t="n">
        <f aca="false">BESSELJ('Parche Rectangular'!$C$9*'Parche Rectangular'!$C$16*SIN(A2217),0)</f>
        <v>0.685943908752496</v>
      </c>
      <c r="D2217" s="14" t="n">
        <f aca="false">SIN(A2217)^3</f>
        <v>0.511190693574131</v>
      </c>
      <c r="E2217" s="14" t="n">
        <f aca="false">Tabla14[[#This Row],[( sin(0.5*k0*W*cos θ)/cos θ )²]]*Tabla14[[#This Row],[J0(k0*L*sin θ)]]*Tabla14[[#This Row],[sin³ θ]]</f>
        <v>0.282107867008307</v>
      </c>
    </row>
    <row r="2218" customFormat="false" ht="15" hidden="false" customHeight="false" outlineLevel="0" collapsed="false">
      <c r="A2218" s="14" t="n">
        <f aca="false">A2217+0.001</f>
        <v>2.21599999999987</v>
      </c>
      <c r="B2218" s="14" t="n">
        <f aca="false">(SIN(0.5*'Parche Rectangular'!$C$9*'Parche Rectangular'!$C$12*COS(A2218))/COS(A2218))^2</f>
        <v>0.804296341514633</v>
      </c>
      <c r="C2218" s="14" t="n">
        <f aca="false">BESSELJ('Parche Rectangular'!$C$9*'Parche Rectangular'!$C$16*SIN(A2218),0)</f>
        <v>0.686375116794064</v>
      </c>
      <c r="D2218" s="14" t="n">
        <f aca="false">SIN(A2218)^3</f>
        <v>0.510038929640082</v>
      </c>
      <c r="E2218" s="14" t="n">
        <f aca="false">Tabla14[[#This Row],[( sin(0.5*k0*W*cos θ)/cos θ )²]]*Tabla14[[#This Row],[J0(k0*L*sin θ)]]*Tabla14[[#This Row],[sin³ θ]]</f>
        <v>0.28156647869421</v>
      </c>
    </row>
    <row r="2219" customFormat="false" ht="15" hidden="false" customHeight="false" outlineLevel="0" collapsed="false">
      <c r="A2219" s="14" t="n">
        <f aca="false">A2218+0.001</f>
        <v>2.21699999999987</v>
      </c>
      <c r="B2219" s="14" t="n">
        <f aca="false">(SIN(0.5*'Parche Rectangular'!$C$9*'Parche Rectangular'!$C$12*COS(A2219))/COS(A2219))^2</f>
        <v>0.804059987196733</v>
      </c>
      <c r="C2219" s="14" t="n">
        <f aca="false">BESSELJ('Parche Rectangular'!$C$9*'Parche Rectangular'!$C$16*SIN(A2219),0)</f>
        <v>0.686806691168673</v>
      </c>
      <c r="D2219" s="14" t="n">
        <f aca="false">SIN(A2219)^3</f>
        <v>0.508887369218928</v>
      </c>
      <c r="E2219" s="14" t="n">
        <f aca="false">Tabla14[[#This Row],[( sin(0.5*k0*W*cos θ)/cos θ )²]]*Tabla14[[#This Row],[J0(k0*L*sin θ)]]*Tabla14[[#This Row],[sin³ θ]]</f>
        <v>0.281024795145729</v>
      </c>
    </row>
    <row r="2220" customFormat="false" ht="15" hidden="false" customHeight="false" outlineLevel="0" collapsed="false">
      <c r="A2220" s="14" t="n">
        <f aca="false">A2219+0.001</f>
        <v>2.21799999999987</v>
      </c>
      <c r="B2220" s="14" t="n">
        <f aca="false">(SIN(0.5*'Parche Rectangular'!$C$9*'Parche Rectangular'!$C$12*COS(A2220))/COS(A2220))^2</f>
        <v>0.803823553086625</v>
      </c>
      <c r="C2220" s="14" t="n">
        <f aca="false">BESSELJ('Parche Rectangular'!$C$9*'Parche Rectangular'!$C$16*SIN(A2220),0)</f>
        <v>0.687238630373896</v>
      </c>
      <c r="D2220" s="14" t="n">
        <f aca="false">SIN(A2220)^3</f>
        <v>0.507736019064144</v>
      </c>
      <c r="E2220" s="14" t="n">
        <f aca="false">Tabla14[[#This Row],[( sin(0.5*k0*W*cos θ)/cos θ )²]]*Tabla14[[#This Row],[J0(k0*L*sin θ)]]*Tabla14[[#This Row],[sin³ θ]]</f>
        <v>0.280482819645848</v>
      </c>
    </row>
    <row r="2221" customFormat="false" ht="15" hidden="false" customHeight="false" outlineLevel="0" collapsed="false">
      <c r="A2221" s="14" t="n">
        <f aca="false">A2220+0.001</f>
        <v>2.21899999999987</v>
      </c>
      <c r="B2221" s="14" t="n">
        <f aca="false">(SIN(0.5*'Parche Rectangular'!$C$9*'Parche Rectangular'!$C$12*COS(A2221))/COS(A2221))^2</f>
        <v>0.803587040214261</v>
      </c>
      <c r="C2221" s="14" t="n">
        <f aca="false">BESSELJ('Parche Rectangular'!$C$9*'Parche Rectangular'!$C$16*SIN(A2221),0)</f>
        <v>0.68767093290462</v>
      </c>
      <c r="D2221" s="14" t="n">
        <f aca="false">SIN(A2221)^3</f>
        <v>0.506584885922525</v>
      </c>
      <c r="E2221" s="14" t="n">
        <f aca="false">Tabla14[[#This Row],[( sin(0.5*k0*W*cos θ)/cos θ )²]]*Tabla14[[#This Row],[J0(k0*L*sin θ)]]*Tabla14[[#This Row],[sin³ θ]]</f>
        <v>0.279940555483205</v>
      </c>
    </row>
    <row r="2222" customFormat="false" ht="15" hidden="false" customHeight="false" outlineLevel="0" collapsed="false">
      <c r="A2222" s="14" t="n">
        <f aca="false">A2221+0.001</f>
        <v>2.21999999999987</v>
      </c>
      <c r="B2222" s="14" t="n">
        <f aca="false">(SIN(0.5*'Parche Rectangular'!$C$9*'Parche Rectangular'!$C$12*COS(A2222))/COS(A2222))^2</f>
        <v>0.803350449609266</v>
      </c>
      <c r="C2222" s="14" t="n">
        <f aca="false">BESSELJ('Parche Rectangular'!$C$9*'Parche Rectangular'!$C$16*SIN(A2222),0)</f>
        <v>0.688103597253051</v>
      </c>
      <c r="D2222" s="14" t="n">
        <f aca="false">SIN(A2222)^3</f>
        <v>0.505433976534123</v>
      </c>
      <c r="E2222" s="14" t="n">
        <f aca="false">Tabla14[[#This Row],[( sin(0.5*k0*W*cos θ)/cos θ )²]]*Tabla14[[#This Row],[J0(k0*L*sin θ)]]*Tabla14[[#This Row],[sin³ θ]]</f>
        <v>0.279398005952044</v>
      </c>
    </row>
    <row r="2223" customFormat="false" ht="15" hidden="false" customHeight="false" outlineLevel="0" collapsed="false">
      <c r="A2223" s="14" t="n">
        <f aca="false">A2222+0.001</f>
        <v>2.22099999999987</v>
      </c>
      <c r="B2223" s="14" t="n">
        <f aca="false">(SIN(0.5*'Parche Rectangular'!$C$9*'Parche Rectangular'!$C$12*COS(A2223))/COS(A2223))^2</f>
        <v>0.80311378230093</v>
      </c>
      <c r="C2223" s="14" t="n">
        <f aca="false">BESSELJ('Parche Rectangular'!$C$9*'Parche Rectangular'!$C$16*SIN(A2223),0)</f>
        <v>0.688536621908709</v>
      </c>
      <c r="D2223" s="14" t="n">
        <f aca="false">SIN(A2223)^3</f>
        <v>0.504283297632193</v>
      </c>
      <c r="E2223" s="14" t="n">
        <f aca="false">Tabla14[[#This Row],[( sin(0.5*k0*W*cos θ)/cos θ )²]]*Tabla14[[#This Row],[J0(k0*L*sin θ)]]*Tabla14[[#This Row],[sin³ θ]]</f>
        <v>0.278855174352182</v>
      </c>
    </row>
    <row r="2224" customFormat="false" ht="15" hidden="false" customHeight="false" outlineLevel="0" collapsed="false">
      <c r="A2224" s="14" t="n">
        <f aca="false">A2223+0.001</f>
        <v>2.22199999999987</v>
      </c>
      <c r="B2224" s="14" t="n">
        <f aca="false">(SIN(0.5*'Parche Rectangular'!$C$9*'Parche Rectangular'!$C$12*COS(A2224))/COS(A2224))^2</f>
        <v>0.802877039318201</v>
      </c>
      <c r="C2224" s="14" t="n">
        <f aca="false">BESSELJ('Parche Rectangular'!$C$9*'Parche Rectangular'!$C$16*SIN(A2224),0)</f>
        <v>0.688970005358439</v>
      </c>
      <c r="D2224" s="14" t="n">
        <f aca="false">SIN(A2224)^3</f>
        <v>0.50313285594314</v>
      </c>
      <c r="E2224" s="14" t="n">
        <f aca="false">Tabla14[[#This Row],[( sin(0.5*k0*W*cos θ)/cos θ )²]]*Tabla14[[#This Row],[J0(k0*L*sin θ)]]*Tabla14[[#This Row],[sin³ θ]]</f>
        <v>0.27831206398897</v>
      </c>
    </row>
    <row r="2225" customFormat="false" ht="15" hidden="false" customHeight="false" outlineLevel="0" collapsed="false">
      <c r="A2225" s="14" t="n">
        <f aca="false">A2224+0.001</f>
        <v>2.22299999999987</v>
      </c>
      <c r="B2225" s="14" t="n">
        <f aca="false">(SIN(0.5*'Parche Rectangular'!$C$9*'Parche Rectangular'!$C$12*COS(A2225))/COS(A2225))^2</f>
        <v>0.802640221689682</v>
      </c>
      <c r="C2225" s="14" t="n">
        <f aca="false">BESSELJ('Parche Rectangular'!$C$9*'Parche Rectangular'!$C$16*SIN(A2225),0)</f>
        <v>0.689403746086407</v>
      </c>
      <c r="D2225" s="14" t="n">
        <f aca="false">SIN(A2225)^3</f>
        <v>0.501982658186456</v>
      </c>
      <c r="E2225" s="14" t="n">
        <f aca="false">Tabla14[[#This Row],[( sin(0.5*k0*W*cos θ)/cos θ )²]]*Tabla14[[#This Row],[J0(k0*L*sin θ)]]*Tabla14[[#This Row],[sin³ θ]]</f>
        <v>0.277768678173253</v>
      </c>
    </row>
    <row r="2226" customFormat="false" ht="15" hidden="false" customHeight="false" outlineLevel="0" collapsed="false">
      <c r="A2226" s="14" t="n">
        <f aca="false">A2225+0.001</f>
        <v>2.22399999999987</v>
      </c>
      <c r="B2226" s="14" t="n">
        <f aca="false">(SIN(0.5*'Parche Rectangular'!$C$9*'Parche Rectangular'!$C$12*COS(A2226))/COS(A2226))^2</f>
        <v>0.802403330443626</v>
      </c>
      <c r="C2226" s="14" t="n">
        <f aca="false">BESSELJ('Parche Rectangular'!$C$9*'Parche Rectangular'!$C$16*SIN(A2226),0)</f>
        <v>0.689837842574105</v>
      </c>
      <c r="D2226" s="14" t="n">
        <f aca="false">SIN(A2226)^3</f>
        <v>0.500832711074664</v>
      </c>
      <c r="E2226" s="14" t="n">
        <f aca="false">Tabla14[[#This Row],[( sin(0.5*k0*W*cos θ)/cos θ )²]]*Tabla14[[#This Row],[J0(k0*L*sin θ)]]*Tabla14[[#This Row],[sin³ θ]]</f>
        <v>0.277225020221333</v>
      </c>
    </row>
    <row r="2227" customFormat="false" ht="15" hidden="false" customHeight="false" outlineLevel="0" collapsed="false">
      <c r="A2227" s="14" t="n">
        <f aca="false">A2226+0.001</f>
        <v>2.22499999999987</v>
      </c>
      <c r="B2227" s="14" t="n">
        <f aca="false">(SIN(0.5*'Parche Rectangular'!$C$9*'Parche Rectangular'!$C$12*COS(A2227))/COS(A2227))^2</f>
        <v>0.80216636660793</v>
      </c>
      <c r="C2227" s="14" t="n">
        <f aca="false">BESSELJ('Parche Rectangular'!$C$9*'Parche Rectangular'!$C$16*SIN(A2227),0)</f>
        <v>0.690272293300353</v>
      </c>
      <c r="D2227" s="14" t="n">
        <f aca="false">SIN(A2227)^3</f>
        <v>0.499683021313264</v>
      </c>
      <c r="E2227" s="14" t="n">
        <f aca="false">Tabla14[[#This Row],[( sin(0.5*k0*W*cos θ)/cos θ )²]]*Tabla14[[#This Row],[J0(k0*L*sin θ)]]*Tabla14[[#This Row],[sin³ θ]]</f>
        <v>0.276681093454926</v>
      </c>
    </row>
    <row r="2228" customFormat="false" ht="15" hidden="false" customHeight="false" outlineLevel="0" collapsed="false">
      <c r="A2228" s="14" t="n">
        <f aca="false">A2227+0.001</f>
        <v>2.22599999999987</v>
      </c>
      <c r="B2228" s="14" t="n">
        <f aca="false">(SIN(0.5*'Parche Rectangular'!$C$9*'Parche Rectangular'!$C$12*COS(A2228))/COS(A2228))^2</f>
        <v>0.801929331210127</v>
      </c>
      <c r="C2228" s="14" t="n">
        <f aca="false">BESSELJ('Parche Rectangular'!$C$9*'Parche Rectangular'!$C$16*SIN(A2228),0)</f>
        <v>0.690707096741299</v>
      </c>
      <c r="D2228" s="14" t="n">
        <f aca="false">SIN(A2228)^3</f>
        <v>0.498533595600677</v>
      </c>
      <c r="E2228" s="14" t="n">
        <f aca="false">Tabla14[[#This Row],[( sin(0.5*k0*W*cos θ)/cos θ )²]]*Tabla14[[#This Row],[J0(k0*L*sin θ)]]*Tabla14[[#This Row],[sin³ θ]]</f>
        <v>0.276136901201127</v>
      </c>
    </row>
    <row r="2229" customFormat="false" ht="15" hidden="false" customHeight="false" outlineLevel="0" collapsed="false">
      <c r="A2229" s="14" t="n">
        <f aca="false">A2228+0.001</f>
        <v>2.22699999999987</v>
      </c>
      <c r="B2229" s="14" t="n">
        <f aca="false">(SIN(0.5*'Parche Rectangular'!$C$9*'Parche Rectangular'!$C$12*COS(A2229))/COS(A2229))^2</f>
        <v>0.801692225277386</v>
      </c>
      <c r="C2229" s="14" t="n">
        <f aca="false">BESSELJ('Parche Rectangular'!$C$9*'Parche Rectangular'!$C$16*SIN(A2229),0)</f>
        <v>0.691142251370427</v>
      </c>
      <c r="D2229" s="14" t="n">
        <f aca="false">SIN(A2229)^3</f>
        <v>0.497384440628183</v>
      </c>
      <c r="E2229" s="14" t="n">
        <f aca="false">Tabla14[[#This Row],[( sin(0.5*k0*W*cos θ)/cos θ )²]]*Tabla14[[#This Row],[J0(k0*L*sin θ)]]*Tabla14[[#This Row],[sin³ θ]]</f>
        <v>0.275592446792367</v>
      </c>
    </row>
    <row r="2230" customFormat="false" ht="15" hidden="false" customHeight="false" outlineLevel="0" collapsed="false">
      <c r="A2230" s="14" t="n">
        <f aca="false">A2229+0.001</f>
        <v>2.22799999999987</v>
      </c>
      <c r="B2230" s="14" t="n">
        <f aca="false">(SIN(0.5*'Parche Rectangular'!$C$9*'Parche Rectangular'!$C$12*COS(A2230))/COS(A2230))^2</f>
        <v>0.801455049836503</v>
      </c>
      <c r="C2230" s="14" t="n">
        <f aca="false">BESSELJ('Parche Rectangular'!$C$9*'Parche Rectangular'!$C$16*SIN(A2230),0)</f>
        <v>0.691577755658553</v>
      </c>
      <c r="D2230" s="14" t="n">
        <f aca="false">SIN(A2230)^3</f>
        <v>0.49623556307987</v>
      </c>
      <c r="E2230" s="14" t="n">
        <f aca="false">Tabla14[[#This Row],[( sin(0.5*k0*W*cos θ)/cos θ )²]]*Tabla14[[#This Row],[J0(k0*L*sin θ)]]*Tabla14[[#This Row],[sin³ θ]]</f>
        <v>0.275047733566376</v>
      </c>
    </row>
    <row r="2231" customFormat="false" ht="15" hidden="false" customHeight="false" outlineLevel="0" collapsed="false">
      <c r="A2231" s="14" t="n">
        <f aca="false">A2230+0.001</f>
        <v>2.22899999999987</v>
      </c>
      <c r="B2231" s="14" t="n">
        <f aca="false">(SIN(0.5*'Parche Rectangular'!$C$9*'Parche Rectangular'!$C$12*COS(A2231))/COS(A2231))^2</f>
        <v>0.801217805913899</v>
      </c>
      <c r="C2231" s="14" t="n">
        <f aca="false">BESSELJ('Parche Rectangular'!$C$9*'Parche Rectangular'!$C$16*SIN(A2231),0)</f>
        <v>0.69201360807383</v>
      </c>
      <c r="D2231" s="14" t="n">
        <f aca="false">SIN(A2231)^3</f>
        <v>0.495086969632574</v>
      </c>
      <c r="E2231" s="14" t="n">
        <f aca="false">Tabla14[[#This Row],[( sin(0.5*k0*W*cos θ)/cos θ )²]]*Tabla14[[#This Row],[J0(k0*L*sin θ)]]*Tabla14[[#This Row],[sin³ θ]]</f>
        <v>0.274502764866142</v>
      </c>
    </row>
    <row r="2232" customFormat="false" ht="15" hidden="false" customHeight="false" outlineLevel="0" collapsed="false">
      <c r="A2232" s="14" t="n">
        <f aca="false">A2231+0.001</f>
        <v>2.22999999999987</v>
      </c>
      <c r="B2232" s="14" t="n">
        <f aca="false">(SIN(0.5*'Parche Rectangular'!$C$9*'Parche Rectangular'!$C$12*COS(A2232))/COS(A2232))^2</f>
        <v>0.800980494535609</v>
      </c>
      <c r="C2232" s="14" t="n">
        <f aca="false">BESSELJ('Parche Rectangular'!$C$9*'Parche Rectangular'!$C$16*SIN(A2232),0)</f>
        <v>0.692449807081752</v>
      </c>
      <c r="D2232" s="14" t="n">
        <f aca="false">SIN(A2232)^3</f>
        <v>0.493938666955825</v>
      </c>
      <c r="E2232" s="14" t="n">
        <f aca="false">Tabla14[[#This Row],[( sin(0.5*k0*W*cos θ)/cos θ )²]]*Tabla14[[#This Row],[J0(k0*L*sin θ)]]*Tabla14[[#This Row],[sin³ θ]]</f>
        <v>0.273957544039868</v>
      </c>
    </row>
    <row r="2233" customFormat="false" ht="15" hidden="false" customHeight="false" outlineLevel="0" collapsed="false">
      <c r="A2233" s="14" t="n">
        <f aca="false">A2232+0.001</f>
        <v>2.23099999999987</v>
      </c>
      <c r="B2233" s="14" t="n">
        <f aca="false">(SIN(0.5*'Parche Rectangular'!$C$9*'Parche Rectangular'!$C$12*COS(A2233))/COS(A2233))^2</f>
        <v>0.800743116727284</v>
      </c>
      <c r="C2233" s="14" t="n">
        <f aca="false">BESSELJ('Parche Rectangular'!$C$9*'Parche Rectangular'!$C$16*SIN(A2233),0)</f>
        <v>0.692886351145154</v>
      </c>
      <c r="D2233" s="14" t="n">
        <f aca="false">SIN(A2233)^3</f>
        <v>0.49279066171179</v>
      </c>
      <c r="E2233" s="14" t="n">
        <f aca="false">Tabla14[[#This Row],[( sin(0.5*k0*W*cos θ)/cos θ )²]]*Tabla14[[#This Row],[J0(k0*L*sin θ)]]*Tabla14[[#This Row],[sin³ θ]]</f>
        <v>0.273412074440939</v>
      </c>
    </row>
    <row r="2234" customFormat="false" ht="15" hidden="false" customHeight="false" outlineLevel="0" collapsed="false">
      <c r="A2234" s="14" t="n">
        <f aca="false">A2233+0.001</f>
        <v>2.23199999999987</v>
      </c>
      <c r="B2234" s="14" t="n">
        <f aca="false">(SIN(0.5*'Parche Rectangular'!$C$9*'Parche Rectangular'!$C$12*COS(A2234))/COS(A2234))^2</f>
        <v>0.800505673514182</v>
      </c>
      <c r="C2234" s="14" t="n">
        <f aca="false">BESSELJ('Parche Rectangular'!$C$9*'Parche Rectangular'!$C$16*SIN(A2234),0)</f>
        <v>0.693323238724217</v>
      </c>
      <c r="D2234" s="14" t="n">
        <f aca="false">SIN(A2234)^3</f>
        <v>0.491642960555214</v>
      </c>
      <c r="E2234" s="14" t="n">
        <f aca="false">Tabla14[[#This Row],[( sin(0.5*k0*W*cos θ)/cos θ )²]]*Tabla14[[#This Row],[J0(k0*L*sin θ)]]*Tabla14[[#This Row],[sin³ θ]]</f>
        <v>0.272866359427874</v>
      </c>
    </row>
    <row r="2235" customFormat="false" ht="15" hidden="false" customHeight="false" outlineLevel="0" collapsed="false">
      <c r="A2235" s="14" t="n">
        <f aca="false">A2234+0.001</f>
        <v>2.23299999999986</v>
      </c>
      <c r="B2235" s="14" t="n">
        <f aca="false">(SIN(0.5*'Parche Rectangular'!$C$9*'Parche Rectangular'!$C$12*COS(A2235))/COS(A2235))^2</f>
        <v>0.800268165921163</v>
      </c>
      <c r="C2235" s="14" t="n">
        <f aca="false">BESSELJ('Parche Rectangular'!$C$9*'Parche Rectangular'!$C$16*SIN(A2235),0)</f>
        <v>0.693760468276466</v>
      </c>
      <c r="D2235" s="14" t="n">
        <f aca="false">SIN(A2235)^3</f>
        <v>0.490495570133368</v>
      </c>
      <c r="E2235" s="14" t="n">
        <f aca="false">Tabla14[[#This Row],[( sin(0.5*k0*W*cos θ)/cos θ )²]]*Tabla14[[#This Row],[J0(k0*L*sin θ)]]*Tabla14[[#This Row],[sin³ θ]]</f>
        <v>0.272320402364289</v>
      </c>
    </row>
    <row r="2236" customFormat="false" ht="15" hidden="false" customHeight="false" outlineLevel="0" collapsed="false">
      <c r="A2236" s="14" t="n">
        <f aca="false">A2235+0.001</f>
        <v>2.23399999999986</v>
      </c>
      <c r="B2236" s="14" t="n">
        <f aca="false">(SIN(0.5*'Parche Rectangular'!$C$9*'Parche Rectangular'!$C$12*COS(A2236))/COS(A2236))^2</f>
        <v>0.800030594972684</v>
      </c>
      <c r="C2236" s="14" t="n">
        <f aca="false">BESSELJ('Parche Rectangular'!$C$9*'Parche Rectangular'!$C$16*SIN(A2236),0)</f>
        <v>0.69419803825678</v>
      </c>
      <c r="D2236" s="14" t="n">
        <f aca="false">SIN(A2236)^3</f>
        <v>0.48934849708599</v>
      </c>
      <c r="E2236" s="14" t="n">
        <f aca="false">Tabla14[[#This Row],[( sin(0.5*k0*W*cos θ)/cos θ )²]]*Tabla14[[#This Row],[J0(k0*L*sin θ)]]*Tabla14[[#This Row],[sin³ θ]]</f>
        <v>0.271774206618856</v>
      </c>
    </row>
    <row r="2237" customFormat="false" ht="15" hidden="false" customHeight="false" outlineLevel="0" collapsed="false">
      <c r="A2237" s="14" t="n">
        <f aca="false">A2236+0.001</f>
        <v>2.23499999999986</v>
      </c>
      <c r="B2237" s="14" t="n">
        <f aca="false">(SIN(0.5*'Parche Rectangular'!$C$9*'Parche Rectangular'!$C$12*COS(A2237))/COS(A2237))^2</f>
        <v>0.799792961692793</v>
      </c>
      <c r="C2237" s="14" t="n">
        <f aca="false">BESSELJ('Parche Rectangular'!$C$9*'Parche Rectangular'!$C$16*SIN(A2237),0)</f>
        <v>0.694635947117386</v>
      </c>
      <c r="D2237" s="14" t="n">
        <f aca="false">SIN(A2237)^3</f>
        <v>0.488201748045229</v>
      </c>
      <c r="E2237" s="14" t="n">
        <f aca="false">Tabla14[[#This Row],[( sin(0.5*k0*W*cos θ)/cos θ )²]]*Tabla14[[#This Row],[J0(k0*L*sin θ)]]*Tabla14[[#This Row],[sin³ θ]]</f>
        <v>0.271227775565261</v>
      </c>
    </row>
    <row r="2238" customFormat="false" ht="15" hidden="false" customHeight="false" outlineLevel="0" collapsed="false">
      <c r="A2238" s="14" t="n">
        <f aca="false">A2237+0.001</f>
        <v>2.23599999999986</v>
      </c>
      <c r="B2238" s="14" t="n">
        <f aca="false">(SIN(0.5*'Parche Rectangular'!$C$9*'Parche Rectangular'!$C$12*COS(A2238))/COS(A2238))^2</f>
        <v>0.799555267105129</v>
      </c>
      <c r="C2238" s="14" t="n">
        <f aca="false">BESSELJ('Parche Rectangular'!$C$9*'Parche Rectangular'!$C$16*SIN(A2238),0)</f>
        <v>0.695074193307869</v>
      </c>
      <c r="D2238" s="14" t="n">
        <f aca="false">SIN(A2238)^3</f>
        <v>0.487055329635592</v>
      </c>
      <c r="E2238" s="14" t="n">
        <f aca="false">Tabla14[[#This Row],[( sin(0.5*k0*W*cos θ)/cos θ )²]]*Tabla14[[#This Row],[J0(k0*L*sin θ)]]*Tabla14[[#This Row],[sin³ θ]]</f>
        <v>0.270681112582164</v>
      </c>
    </row>
    <row r="2239" customFormat="false" ht="15" hidden="false" customHeight="false" outlineLevel="0" collapsed="false">
      <c r="A2239" s="14" t="n">
        <f aca="false">A2238+0.001</f>
        <v>2.23699999999986</v>
      </c>
      <c r="B2239" s="14" t="n">
        <f aca="false">(SIN(0.5*'Parche Rectangular'!$C$9*'Parche Rectangular'!$C$12*COS(A2239))/COS(A2239))^2</f>
        <v>0.799317512232909</v>
      </c>
      <c r="C2239" s="14" t="n">
        <f aca="false">BESSELJ('Parche Rectangular'!$C$9*'Parche Rectangular'!$C$16*SIN(A2239),0)</f>
        <v>0.69551277527517</v>
      </c>
      <c r="D2239" s="14" t="n">
        <f aca="false">SIN(A2239)^3</f>
        <v>0.485909248473885</v>
      </c>
      <c r="E2239" s="14" t="n">
        <f aca="false">Tabla14[[#This Row],[( sin(0.5*k0*W*cos θ)/cos θ )²]]*Tabla14[[#This Row],[J0(k0*L*sin θ)]]*Tabla14[[#This Row],[sin³ θ]]</f>
        <v>0.270134221053158</v>
      </c>
    </row>
    <row r="2240" customFormat="false" ht="15" hidden="false" customHeight="false" outlineLevel="0" collapsed="false">
      <c r="A2240" s="14" t="n">
        <f aca="false">A2239+0.001</f>
        <v>2.23799999999986</v>
      </c>
      <c r="B2240" s="14" t="n">
        <f aca="false">(SIN(0.5*'Parche Rectangular'!$C$9*'Parche Rectangular'!$C$12*COS(A2240))/COS(A2240))^2</f>
        <v>0.799079698098928</v>
      </c>
      <c r="C2240" s="14" t="n">
        <f aca="false">BESSELJ('Parche Rectangular'!$C$9*'Parche Rectangular'!$C$16*SIN(A2240),0)</f>
        <v>0.69595169146359</v>
      </c>
      <c r="D2240" s="14" t="n">
        <f aca="false">SIN(A2240)^3</f>
        <v>0.484763511169157</v>
      </c>
      <c r="E2240" s="14" t="n">
        <f aca="false">Tabla14[[#This Row],[( sin(0.5*k0*W*cos θ)/cos θ )²]]*Tabla14[[#This Row],[J0(k0*L*sin θ)]]*Tabla14[[#This Row],[sin³ θ]]</f>
        <v>0.269587104366725</v>
      </c>
    </row>
    <row r="2241" customFormat="false" ht="15" hidden="false" customHeight="false" outlineLevel="0" collapsed="false">
      <c r="A2241" s="14" t="n">
        <f aca="false">A2240+0.001</f>
        <v>2.23899999999986</v>
      </c>
      <c r="B2241" s="14" t="n">
        <f aca="false">(SIN(0.5*'Parche Rectangular'!$C$9*'Parche Rectangular'!$C$12*COS(A2241))/COS(A2241))^2</f>
        <v>0.798841825725554</v>
      </c>
      <c r="C2241" s="14" t="n">
        <f aca="false">BESSELJ('Parche Rectangular'!$C$9*'Parche Rectangular'!$C$16*SIN(A2241),0)</f>
        <v>0.696390940314794</v>
      </c>
      <c r="D2241" s="14" t="n">
        <f aca="false">SIN(A2241)^3</f>
        <v>0.483618124322645</v>
      </c>
      <c r="E2241" s="14" t="n">
        <f aca="false">Tabla14[[#This Row],[( sin(0.5*k0*W*cos θ)/cos θ )²]]*Tabla14[[#This Row],[J0(k0*L*sin θ)]]*Tabla14[[#This Row],[sin³ θ]]</f>
        <v>0.269039765916197</v>
      </c>
    </row>
    <row r="2242" customFormat="false" ht="15" hidden="false" customHeight="false" outlineLevel="0" collapsed="false">
      <c r="A2242" s="14" t="n">
        <f aca="false">A2241+0.001</f>
        <v>2.23999999999986</v>
      </c>
      <c r="B2242" s="14" t="n">
        <f aca="false">(SIN(0.5*'Parche Rectangular'!$C$9*'Parche Rectangular'!$C$12*COS(A2242))/COS(A2242))^2</f>
        <v>0.798603896134722</v>
      </c>
      <c r="C2242" s="14" t="n">
        <f aca="false">BESSELJ('Parche Rectangular'!$C$9*'Parche Rectangular'!$C$16*SIN(A2242),0)</f>
        <v>0.696830520267811</v>
      </c>
      <c r="D2242" s="14" t="n">
        <f aca="false">SIN(A2242)^3</f>
        <v>0.482473094527721</v>
      </c>
      <c r="E2242" s="14" t="n">
        <f aca="false">Tabla14[[#This Row],[( sin(0.5*k0*W*cos θ)/cos θ )²]]*Tabla14[[#This Row],[J0(k0*L*sin θ)]]*Tabla14[[#This Row],[sin³ θ]]</f>
        <v>0.268492209099711</v>
      </c>
    </row>
    <row r="2243" customFormat="false" ht="15" hidden="false" customHeight="false" outlineLevel="0" collapsed="false">
      <c r="A2243" s="14" t="n">
        <f aca="false">A2242+0.001</f>
        <v>2.24099999999986</v>
      </c>
      <c r="B2243" s="14" t="n">
        <f aca="false">(SIN(0.5*'Parche Rectangular'!$C$9*'Parche Rectangular'!$C$12*COS(A2243))/COS(A2243))^2</f>
        <v>0.798365910347927</v>
      </c>
      <c r="C2243" s="14" t="n">
        <f aca="false">BESSELJ('Parche Rectangular'!$C$9*'Parche Rectangular'!$C$16*SIN(A2243),0)</f>
        <v>0.697270429759041</v>
      </c>
      <c r="D2243" s="14" t="n">
        <f aca="false">SIN(A2243)^3</f>
        <v>0.481328428369832</v>
      </c>
      <c r="E2243" s="14" t="n">
        <f aca="false">Tabla14[[#This Row],[( sin(0.5*k0*W*cos θ)/cos θ )²]]*Tabla14[[#This Row],[J0(k0*L*sin θ)]]*Tabla14[[#This Row],[sin³ θ]]</f>
        <v>0.267944437320173</v>
      </c>
    </row>
    <row r="2244" customFormat="false" ht="15" hidden="false" customHeight="false" outlineLevel="0" collapsed="false">
      <c r="A2244" s="14" t="n">
        <f aca="false">A2243+0.001</f>
        <v>2.24199999999986</v>
      </c>
      <c r="B2244" s="14" t="n">
        <f aca="false">(SIN(0.5*'Parche Rectangular'!$C$9*'Parche Rectangular'!$C$12*COS(A2244))/COS(A2244))^2</f>
        <v>0.798127869386221</v>
      </c>
      <c r="C2244" s="14" t="n">
        <f aca="false">BESSELJ('Parche Rectangular'!$C$9*'Parche Rectangular'!$C$16*SIN(A2244),0)</f>
        <v>0.697710667222252</v>
      </c>
      <c r="D2244" s="14" t="n">
        <f aca="false">SIN(A2244)^3</f>
        <v>0.480184132426446</v>
      </c>
      <c r="E2244" s="14" t="n">
        <f aca="false">Tabla14[[#This Row],[( sin(0.5*k0*W*cos θ)/cos θ )²]]*Tabla14[[#This Row],[J0(k0*L*sin θ)]]*Tabla14[[#This Row],[sin³ θ]]</f>
        <v>0.267396453985207</v>
      </c>
    </row>
    <row r="2245" customFormat="false" ht="15" hidden="false" customHeight="false" outlineLevel="0" collapsed="false">
      <c r="A2245" s="14" t="n">
        <f aca="false">A2244+0.001</f>
        <v>2.24299999999986</v>
      </c>
      <c r="B2245" s="14" t="n">
        <f aca="false">(SIN(0.5*'Parche Rectangular'!$C$9*'Parche Rectangular'!$C$12*COS(A2245))/COS(A2245))^2</f>
        <v>0.797889774270209</v>
      </c>
      <c r="C2245" s="14" t="n">
        <f aca="false">BESSELJ('Parche Rectangular'!$C$9*'Parche Rectangular'!$C$16*SIN(A2245),0)</f>
        <v>0.698151231088588</v>
      </c>
      <c r="D2245" s="14" t="n">
        <f aca="false">SIN(A2245)^3</f>
        <v>0.479040213266999</v>
      </c>
      <c r="E2245" s="14" t="n">
        <f aca="false">Tabla14[[#This Row],[( sin(0.5*k0*W*cos θ)/cos θ )²]]*Tabla14[[#This Row],[J0(k0*L*sin θ)]]*Tabla14[[#This Row],[sin³ θ]]</f>
        <v>0.266848262507121</v>
      </c>
    </row>
    <row r="2246" customFormat="false" ht="15" hidden="false" customHeight="false" outlineLevel="0" collapsed="false">
      <c r="A2246" s="14" t="n">
        <f aca="false">A2245+0.001</f>
        <v>2.24399999999986</v>
      </c>
      <c r="B2246" s="14" t="n">
        <f aca="false">(SIN(0.5*'Parche Rectangular'!$C$9*'Parche Rectangular'!$C$12*COS(A2246))/COS(A2246))^2</f>
        <v>0.797651626020043</v>
      </c>
      <c r="C2246" s="14" t="n">
        <f aca="false">BESSELJ('Parche Rectangular'!$C$9*'Parche Rectangular'!$C$16*SIN(A2246),0)</f>
        <v>0.69859211978657</v>
      </c>
      <c r="D2246" s="14" t="n">
        <f aca="false">SIN(A2246)^3</f>
        <v>0.477896677452836</v>
      </c>
      <c r="E2246" s="14" t="n">
        <f aca="false">Tabla14[[#This Row],[( sin(0.5*k0*W*cos θ)/cos θ )²]]*Tabla14[[#This Row],[J0(k0*L*sin θ)]]*Tabla14[[#This Row],[sin³ θ]]</f>
        <v>0.26629986630286</v>
      </c>
    </row>
    <row r="2247" customFormat="false" ht="15" hidden="false" customHeight="false" outlineLevel="0" collapsed="false">
      <c r="A2247" s="14" t="n">
        <f aca="false">A2246+0.001</f>
        <v>2.24499999999986</v>
      </c>
      <c r="B2247" s="14" t="n">
        <f aca="false">(SIN(0.5*'Parche Rectangular'!$C$9*'Parche Rectangular'!$C$12*COS(A2247))/COS(A2247))^2</f>
        <v>0.797413425655416</v>
      </c>
      <c r="C2247" s="14" t="n">
        <f aca="false">BESSELJ('Parche Rectangular'!$C$9*'Parche Rectangular'!$C$16*SIN(A2247),0)</f>
        <v>0.699033331742097</v>
      </c>
      <c r="D2247" s="14" t="n">
        <f aca="false">SIN(A2247)^3</f>
        <v>0.476753531537156</v>
      </c>
      <c r="E2247" s="14" t="n">
        <f aca="false">Tabla14[[#This Row],[( sin(0.5*k0*W*cos θ)/cos θ )²]]*Tabla14[[#This Row],[J0(k0*L*sin θ)]]*Tabla14[[#This Row],[sin³ θ]]</f>
        <v>0.265751268793962</v>
      </c>
    </row>
    <row r="2248" customFormat="false" ht="15" hidden="false" customHeight="false" outlineLevel="0" collapsed="false">
      <c r="A2248" s="14" t="n">
        <f aca="false">A2247+0.001</f>
        <v>2.24599999999986</v>
      </c>
      <c r="B2248" s="14" t="n">
        <f aca="false">(SIN(0.5*'Parche Rectangular'!$C$9*'Parche Rectangular'!$C$12*COS(A2248))/COS(A2248))^2</f>
        <v>0.797175174195557</v>
      </c>
      <c r="C2248" s="14" t="n">
        <f aca="false">BESSELJ('Parche Rectangular'!$C$9*'Parche Rectangular'!$C$16*SIN(A2248),0)</f>
        <v>0.699474865378452</v>
      </c>
      <c r="D2248" s="14" t="n">
        <f aca="false">SIN(A2248)^3</f>
        <v>0.475610782064961</v>
      </c>
      <c r="E2248" s="14" t="n">
        <f aca="false">Tabla14[[#This Row],[( sin(0.5*k0*W*cos θ)/cos θ )²]]*Tabla14[[#This Row],[J0(k0*L*sin θ)]]*Tabla14[[#This Row],[sin³ θ]]</f>
        <v>0.265202473406521</v>
      </c>
    </row>
    <row r="2249" customFormat="false" ht="15" hidden="false" customHeight="false" outlineLevel="0" collapsed="false">
      <c r="A2249" s="14" t="n">
        <f aca="false">A2248+0.001</f>
        <v>2.24699999999986</v>
      </c>
      <c r="B2249" s="14" t="n">
        <f aca="false">(SIN(0.5*'Parche Rectangular'!$C$9*'Parche Rectangular'!$C$12*COS(A2249))/COS(A2249))^2</f>
        <v>0.796936872659228</v>
      </c>
      <c r="C2249" s="14" t="n">
        <f aca="false">BESSELJ('Parche Rectangular'!$C$9*'Parche Rectangular'!$C$16*SIN(A2249),0)</f>
        <v>0.699916719116303</v>
      </c>
      <c r="D2249" s="14" t="n">
        <f aca="false">SIN(A2249)^3</f>
        <v>0.474468435572996</v>
      </c>
      <c r="E2249" s="14" t="n">
        <f aca="false">Tabla14[[#This Row],[( sin(0.5*k0*W*cos θ)/cos θ )²]]*Tabla14[[#This Row],[J0(k0*L*sin θ)]]*Tabla14[[#This Row],[sin³ θ]]</f>
        <v>0.264653483571136</v>
      </c>
    </row>
    <row r="2250" customFormat="false" ht="15" hidden="false" customHeight="false" outlineLevel="0" collapsed="false">
      <c r="A2250" s="14" t="n">
        <f aca="false">A2249+0.001</f>
        <v>2.24799999999986</v>
      </c>
      <c r="B2250" s="14" t="n">
        <f aca="false">(SIN(0.5*'Parche Rectangular'!$C$9*'Parche Rectangular'!$C$12*COS(A2250))/COS(A2250))^2</f>
        <v>0.796698522064718</v>
      </c>
      <c r="C2250" s="14" t="n">
        <f aca="false">BESSELJ('Parche Rectangular'!$C$9*'Parche Rectangular'!$C$16*SIN(A2250),0)</f>
        <v>0.700358891373707</v>
      </c>
      <c r="D2250" s="14" t="n">
        <f aca="false">SIN(A2250)^3</f>
        <v>0.473326498589694</v>
      </c>
      <c r="E2250" s="14" t="n">
        <f aca="false">Tabla14[[#This Row],[( sin(0.5*k0*W*cos θ)/cos θ )²]]*Tabla14[[#This Row],[J0(k0*L*sin θ)]]*Tabla14[[#This Row],[sin³ θ]]</f>
        <v>0.264104302722875</v>
      </c>
    </row>
    <row r="2251" customFormat="false" ht="15" hidden="false" customHeight="false" outlineLevel="0" collapsed="false">
      <c r="A2251" s="14" t="n">
        <f aca="false">A2250+0.001</f>
        <v>2.24899999999986</v>
      </c>
      <c r="B2251" s="14" t="n">
        <f aca="false">(SIN(0.5*'Parche Rectangular'!$C$9*'Parche Rectangular'!$C$12*COS(A2251))/COS(A2251))^2</f>
        <v>0.796460123429839</v>
      </c>
      <c r="C2251" s="14" t="n">
        <f aca="false">BESSELJ('Parche Rectangular'!$C$9*'Parche Rectangular'!$C$16*SIN(A2251),0)</f>
        <v>0.700801380566113</v>
      </c>
      <c r="D2251" s="14" t="n">
        <f aca="false">SIN(A2251)^3</f>
        <v>0.472184977635127</v>
      </c>
      <c r="E2251" s="14" t="n">
        <f aca="false">Tabla14[[#This Row],[( sin(0.5*k0*W*cos θ)/cos θ )²]]*Tabla14[[#This Row],[J0(k0*L*sin θ)]]*Tabla14[[#This Row],[sin³ θ]]</f>
        <v>0.263554934301227</v>
      </c>
    </row>
    <row r="2252" customFormat="false" ht="15" hidden="false" customHeight="false" outlineLevel="0" collapsed="false">
      <c r="A2252" s="14" t="n">
        <f aca="false">A2251+0.001</f>
        <v>2.24999999999986</v>
      </c>
      <c r="B2252" s="14" t="n">
        <f aca="false">(SIN(0.5*'Parche Rectangular'!$C$9*'Parche Rectangular'!$C$12*COS(A2252))/COS(A2252))^2</f>
        <v>0.796221677771917</v>
      </c>
      <c r="C2252" s="14" t="n">
        <f aca="false">BESSELJ('Parche Rectangular'!$C$9*'Parche Rectangular'!$C$16*SIN(A2252),0)</f>
        <v>0.701244185106364</v>
      </c>
      <c r="D2252" s="14" t="n">
        <f aca="false">SIN(A2252)^3</f>
        <v>0.471043879220943</v>
      </c>
      <c r="E2252" s="14" t="n">
        <f aca="false">Tabla14[[#This Row],[( sin(0.5*k0*W*cos θ)/cos θ )²]]*Tabla14[[#This Row],[J0(k0*L*sin θ)]]*Tabla14[[#This Row],[sin³ θ]]</f>
        <v>0.26300538175006</v>
      </c>
    </row>
    <row r="2253" customFormat="false" ht="15" hidden="false" customHeight="false" outlineLevel="0" collapsed="false">
      <c r="A2253" s="14" t="n">
        <f aca="false">A2252+0.001</f>
        <v>2.25099999999986</v>
      </c>
      <c r="B2253" s="14" t="n">
        <f aca="false">(SIN(0.5*'Parche Rectangular'!$C$9*'Parche Rectangular'!$C$12*COS(A2253))/COS(A2253))^2</f>
        <v>0.795983186107793</v>
      </c>
      <c r="C2253" s="14" t="n">
        <f aca="false">BESSELJ('Parche Rectangular'!$C$9*'Parche Rectangular'!$C$16*SIN(A2253),0)</f>
        <v>0.701687303404699</v>
      </c>
      <c r="D2253" s="14" t="n">
        <f aca="false">SIN(A2253)^3</f>
        <v>0.469903209850316</v>
      </c>
      <c r="E2253" s="14" t="n">
        <f aca="false">Tabla14[[#This Row],[( sin(0.5*k0*W*cos θ)/cos θ )²]]*Tabla14[[#This Row],[J0(k0*L*sin θ)]]*Tabla14[[#This Row],[sin³ θ]]</f>
        <v>0.262455648517579</v>
      </c>
    </row>
    <row r="2254" customFormat="false" ht="15" hidden="false" customHeight="false" outlineLevel="0" collapsed="false">
      <c r="A2254" s="14" t="n">
        <f aca="false">A2253+0.001</f>
        <v>2.25199999999986</v>
      </c>
      <c r="B2254" s="14" t="n">
        <f aca="false">(SIN(0.5*'Parche Rectangular'!$C$9*'Parche Rectangular'!$C$12*COS(A2254))/COS(A2254))^2</f>
        <v>0.795744649453814</v>
      </c>
      <c r="C2254" s="14" t="n">
        <f aca="false">BESSELJ('Parche Rectangular'!$C$9*'Parche Rectangular'!$C$16*SIN(A2254),0)</f>
        <v>0.702130733868761</v>
      </c>
      <c r="D2254" s="14" t="n">
        <f aca="false">SIN(A2254)^3</f>
        <v>0.468762976017891</v>
      </c>
      <c r="E2254" s="14" t="n">
        <f aca="false">Tabla14[[#This Row],[( sin(0.5*k0*W*cos θ)/cos θ )²]]*Tabla14[[#This Row],[J0(k0*L*sin θ)]]*Tabla14[[#This Row],[sin³ θ]]</f>
        <v>0.261905738056277</v>
      </c>
    </row>
    <row r="2255" customFormat="false" ht="15" hidden="false" customHeight="false" outlineLevel="0" collapsed="false">
      <c r="A2255" s="14" t="n">
        <f aca="false">A2254+0.001</f>
        <v>2.25299999999986</v>
      </c>
      <c r="B2255" s="14" t="n">
        <f aca="false">(SIN(0.5*'Parche Rectangular'!$C$9*'Parche Rectangular'!$C$12*COS(A2255))/COS(A2255))^2</f>
        <v>0.795506068825832</v>
      </c>
      <c r="C2255" s="14" t="n">
        <f aca="false">BESSELJ('Parche Rectangular'!$C$9*'Parche Rectangular'!$C$16*SIN(A2255),0)</f>
        <v>0.702574474903595</v>
      </c>
      <c r="D2255" s="14" t="n">
        <f aca="false">SIN(A2255)^3</f>
        <v>0.467623184209729</v>
      </c>
      <c r="E2255" s="14" t="n">
        <f aca="false">Tabla14[[#This Row],[( sin(0.5*k0*W*cos θ)/cos θ )²]]*Tabla14[[#This Row],[J0(k0*L*sin θ)]]*Tabla14[[#This Row],[sin³ θ]]</f>
        <v>0.261355653822898</v>
      </c>
    </row>
    <row r="2256" customFormat="false" ht="15" hidden="false" customHeight="false" outlineLevel="0" collapsed="false">
      <c r="A2256" s="14" t="n">
        <f aca="false">A2255+0.001</f>
        <v>2.25399999999986</v>
      </c>
      <c r="B2256" s="14" t="n">
        <f aca="false">(SIN(0.5*'Parche Rectangular'!$C$9*'Parche Rectangular'!$C$12*COS(A2256))/COS(A2256))^2</f>
        <v>0.795267445239191</v>
      </c>
      <c r="C2256" s="14" t="n">
        <f aca="false">BESSELJ('Parche Rectangular'!$C$9*'Parche Rectangular'!$C$16*SIN(A2256),0)</f>
        <v>0.703018524911652</v>
      </c>
      <c r="D2256" s="14" t="n">
        <f aca="false">SIN(A2256)^3</f>
        <v>0.466483840903249</v>
      </c>
      <c r="E2256" s="14" t="n">
        <f aca="false">Tabla14[[#This Row],[( sin(0.5*k0*W*cos θ)/cos θ )²]]*Tabla14[[#This Row],[J0(k0*L*sin θ)]]*Tabla14[[#This Row],[sin³ θ]]</f>
        <v>0.260805399278385</v>
      </c>
    </row>
    <row r="2257" customFormat="false" ht="15" hidden="false" customHeight="false" outlineLevel="0" collapsed="false">
      <c r="A2257" s="14" t="n">
        <f aca="false">A2256+0.001</f>
        <v>2.25499999999986</v>
      </c>
      <c r="B2257" s="14" t="n">
        <f aca="false">(SIN(0.5*'Parche Rectangular'!$C$9*'Parche Rectangular'!$C$12*COS(A2257))/COS(A2257))^2</f>
        <v>0.795028779708735</v>
      </c>
      <c r="C2257" s="14" t="n">
        <f aca="false">BESSELJ('Parche Rectangular'!$C$9*'Parche Rectangular'!$C$16*SIN(A2257),0)</f>
        <v>0.703462882292796</v>
      </c>
      <c r="D2257" s="14" t="n">
        <f aca="false">SIN(A2257)^3</f>
        <v>0.465344952567179</v>
      </c>
      <c r="E2257" s="14" t="n">
        <f aca="false">Tabla14[[#This Row],[( sin(0.5*k0*W*cos θ)/cos θ )²]]*Tabla14[[#This Row],[J0(k0*L*sin θ)]]*Tabla14[[#This Row],[sin³ θ]]</f>
        <v>0.260254977887844</v>
      </c>
    </row>
    <row r="2258" customFormat="false" ht="15" hidden="false" customHeight="false" outlineLevel="0" collapsed="false">
      <c r="A2258" s="14" t="n">
        <f aca="false">A2257+0.001</f>
        <v>2.25599999999986</v>
      </c>
      <c r="B2258" s="14" t="n">
        <f aca="false">(SIN(0.5*'Parche Rectangular'!$C$9*'Parche Rectangular'!$C$12*COS(A2258))/COS(A2258))^2</f>
        <v>0.794790073248791</v>
      </c>
      <c r="C2258" s="14" t="n">
        <f aca="false">BESSELJ('Parche Rectangular'!$C$9*'Parche Rectangular'!$C$16*SIN(A2258),0)</f>
        <v>0.703907545444301</v>
      </c>
      <c r="D2258" s="14" t="n">
        <f aca="false">SIN(A2258)^3</f>
        <v>0.464206525661498</v>
      </c>
      <c r="E2258" s="14" t="n">
        <f aca="false">Tabla14[[#This Row],[( sin(0.5*k0*W*cos θ)/cos θ )²]]*Tabla14[[#This Row],[J0(k0*L*sin θ)]]*Tabla14[[#This Row],[sin³ θ]]</f>
        <v>0.259704393120493</v>
      </c>
    </row>
    <row r="2259" customFormat="false" ht="15" hidden="false" customHeight="false" outlineLevel="0" collapsed="false">
      <c r="A2259" s="14" t="n">
        <f aca="false">A2258+0.001</f>
        <v>2.25699999999986</v>
      </c>
      <c r="B2259" s="14" t="n">
        <f aca="false">(SIN(0.5*'Parche Rectangular'!$C$9*'Parche Rectangular'!$C$12*COS(A2259))/COS(A2259))^2</f>
        <v>0.79455132687317</v>
      </c>
      <c r="C2259" s="14" t="n">
        <f aca="false">BESSELJ('Parche Rectangular'!$C$9*'Parche Rectangular'!$C$16*SIN(A2259),0)</f>
        <v>0.704352512760861</v>
      </c>
      <c r="D2259" s="14" t="n">
        <f aca="false">SIN(A2259)^3</f>
        <v>0.463068566637383</v>
      </c>
      <c r="E2259" s="14" t="n">
        <f aca="false">Tabla14[[#This Row],[( sin(0.5*k0*W*cos θ)/cos θ )²]]*Tabla14[[#This Row],[J0(k0*L*sin θ)]]*Tabla14[[#This Row],[sin³ θ]]</f>
        <v>0.259153648449618</v>
      </c>
    </row>
    <row r="2260" customFormat="false" ht="15" hidden="false" customHeight="false" outlineLevel="0" collapsed="false">
      <c r="A2260" s="14" t="n">
        <f aca="false">A2259+0.001</f>
        <v>2.25799999999986</v>
      </c>
      <c r="B2260" s="14" t="n">
        <f aca="false">(SIN(0.5*'Parche Rectangular'!$C$9*'Parche Rectangular'!$C$12*COS(A2260))/COS(A2260))^2</f>
        <v>0.794312541595161</v>
      </c>
      <c r="C2260" s="14" t="n">
        <f aca="false">BESSELJ('Parche Rectangular'!$C$9*'Parche Rectangular'!$C$16*SIN(A2260),0)</f>
        <v>0.704797782634587</v>
      </c>
      <c r="D2260" s="14" t="n">
        <f aca="false">SIN(A2260)^3</f>
        <v>0.461931081937154</v>
      </c>
      <c r="E2260" s="14" t="n">
        <f aca="false">Tabla14[[#This Row],[( sin(0.5*k0*W*cos θ)/cos θ )²]]*Tabla14[[#This Row],[J0(k0*L*sin θ)]]*Tabla14[[#This Row],[sin³ θ]]</f>
        <v>0.258602747352531</v>
      </c>
    </row>
    <row r="2261" customFormat="false" ht="15" hidden="false" customHeight="false" outlineLevel="0" collapsed="false">
      <c r="A2261" s="14" t="n">
        <f aca="false">A2260+0.001</f>
        <v>2.25899999999986</v>
      </c>
      <c r="B2261" s="14" t="n">
        <f aca="false">(SIN(0.5*'Parche Rectangular'!$C$9*'Parche Rectangular'!$C$12*COS(A2261))/COS(A2261))^2</f>
        <v>0.79407371842753</v>
      </c>
      <c r="C2261" s="14" t="n">
        <f aca="false">BESSELJ('Parche Rectangular'!$C$9*'Parche Rectangular'!$C$16*SIN(A2261),0)</f>
        <v>0.705243353455016</v>
      </c>
      <c r="D2261" s="14" t="n">
        <f aca="false">SIN(A2261)^3</f>
        <v>0.46079407799422</v>
      </c>
      <c r="E2261" s="14" t="n">
        <f aca="false">Tabla14[[#This Row],[( sin(0.5*k0*W*cos θ)/cos θ )²]]*Tabla14[[#This Row],[J0(k0*L*sin θ)]]*Tabla14[[#This Row],[sin³ θ]]</f>
        <v>0.258051693310526</v>
      </c>
    </row>
    <row r="2262" customFormat="false" ht="15" hidden="false" customHeight="false" outlineLevel="0" collapsed="false">
      <c r="A2262" s="14" t="n">
        <f aca="false">A2261+0.001</f>
        <v>2.25999999999986</v>
      </c>
      <c r="B2262" s="14" t="n">
        <f aca="false">(SIN(0.5*'Parche Rectangular'!$C$9*'Parche Rectangular'!$C$12*COS(A2262))/COS(A2262))^2</f>
        <v>0.793834858382506</v>
      </c>
      <c r="C2262" s="14" t="n">
        <f aca="false">BESSELJ('Parche Rectangular'!$C$9*'Parche Rectangular'!$C$16*SIN(A2262),0)</f>
        <v>0.705689223609108</v>
      </c>
      <c r="D2262" s="14" t="n">
        <f aca="false">SIN(A2262)^3</f>
        <v>0.459657561233026</v>
      </c>
      <c r="E2262" s="14" t="n">
        <f aca="false">Tabla14[[#This Row],[( sin(0.5*k0*W*cos θ)/cos θ )²]]*Tabla14[[#This Row],[J0(k0*L*sin θ)]]*Tabla14[[#This Row],[sin³ θ]]</f>
        <v>0.257500489808828</v>
      </c>
    </row>
    <row r="2263" customFormat="false" ht="15" hidden="false" customHeight="false" outlineLevel="0" collapsed="false">
      <c r="A2263" s="14" t="n">
        <f aca="false">A2262+0.001</f>
        <v>2.26099999999986</v>
      </c>
      <c r="B2263" s="14" t="n">
        <f aca="false">(SIN(0.5*'Parche Rectangular'!$C$9*'Parche Rectangular'!$C$12*COS(A2263))/COS(A2263))^2</f>
        <v>0.793595962471787</v>
      </c>
      <c r="C2263" s="14" t="n">
        <f aca="false">BESSELJ('Parche Rectangular'!$C$9*'Parche Rectangular'!$C$16*SIN(A2263),0)</f>
        <v>0.706135391481257</v>
      </c>
      <c r="D2263" s="14" t="n">
        <f aca="false">SIN(A2263)^3</f>
        <v>0.458521538068997</v>
      </c>
      <c r="E2263" s="14" t="n">
        <f aca="false">Tabla14[[#This Row],[( sin(0.5*k0*W*cos θ)/cos θ )²]]*Tabla14[[#This Row],[J0(k0*L*sin θ)]]*Tabla14[[#This Row],[sin³ θ]]</f>
        <v>0.256949140336552</v>
      </c>
    </row>
    <row r="2264" customFormat="false" ht="15" hidden="false" customHeight="false" outlineLevel="0" collapsed="false">
      <c r="A2264" s="14" t="n">
        <f aca="false">A2263+0.001</f>
        <v>2.26199999999986</v>
      </c>
      <c r="B2264" s="14" t="n">
        <f aca="false">(SIN(0.5*'Parche Rectangular'!$C$9*'Parche Rectangular'!$C$12*COS(A2264))/COS(A2264))^2</f>
        <v>0.793357031706528</v>
      </c>
      <c r="C2264" s="14" t="n">
        <f aca="false">BESSELJ('Parche Rectangular'!$C$9*'Parche Rectangular'!$C$16*SIN(A2264),0)</f>
        <v>0.706581855453288</v>
      </c>
      <c r="D2264" s="14" t="n">
        <f aca="false">SIN(A2264)^3</f>
        <v>0.457386014908486</v>
      </c>
      <c r="E2264" s="14" t="n">
        <f aca="false">Tabla14[[#This Row],[( sin(0.5*k0*W*cos θ)/cos θ )²]]*Tabla14[[#This Row],[J0(k0*L*sin θ)]]*Tabla14[[#This Row],[sin³ θ]]</f>
        <v>0.256397648386657</v>
      </c>
    </row>
    <row r="2265" customFormat="false" ht="15" hidden="false" customHeight="false" outlineLevel="0" collapsed="false">
      <c r="A2265" s="14" t="n">
        <f aca="false">A2264+0.001</f>
        <v>2.26299999999986</v>
      </c>
      <c r="B2265" s="14" t="n">
        <f aca="false">(SIN(0.5*'Parche Rectangular'!$C$9*'Parche Rectangular'!$C$12*COS(A2265))/COS(A2265))^2</f>
        <v>0.793118067097338</v>
      </c>
      <c r="C2265" s="14" t="n">
        <f aca="false">BESSELJ('Parche Rectangular'!$C$9*'Parche Rectangular'!$C$16*SIN(A2265),0)</f>
        <v>0.707028613904462</v>
      </c>
      <c r="D2265" s="14" t="n">
        <f aca="false">SIN(A2265)^3</f>
        <v>0.456250998148717</v>
      </c>
      <c r="E2265" s="14" t="n">
        <f aca="false">Tabla14[[#This Row],[( sin(0.5*k0*W*cos θ)/cos θ )²]]*Tabla14[[#This Row],[J0(k0*L*sin θ)]]*Tabla14[[#This Row],[sin³ θ]]</f>
        <v>0.2558460174559</v>
      </c>
    </row>
    <row r="2266" customFormat="false" ht="15" hidden="false" customHeight="false" outlineLevel="0" collapsed="false">
      <c r="A2266" s="14" t="n">
        <f aca="false">A2265+0.001</f>
        <v>2.26399999999986</v>
      </c>
      <c r="B2266" s="14" t="n">
        <f aca="false">(SIN(0.5*'Parche Rectangular'!$C$9*'Parche Rectangular'!$C$12*COS(A2266))/COS(A2266))^2</f>
        <v>0.792879069654279</v>
      </c>
      <c r="C2266" s="14" t="n">
        <f aca="false">BESSELJ('Parche Rectangular'!$C$9*'Parche Rectangular'!$C$16*SIN(A2266),0)</f>
        <v>0.707475665211482</v>
      </c>
      <c r="D2266" s="14" t="n">
        <f aca="false">SIN(A2266)^3</f>
        <v>0.455116494177737</v>
      </c>
      <c r="E2266" s="14" t="n">
        <f aca="false">Tabla14[[#This Row],[( sin(0.5*k0*W*cos θ)/cos θ )²]]*Tabla14[[#This Row],[J0(k0*L*sin θ)]]*Tabla14[[#This Row],[sin³ θ]]</f>
        <v>0.255294251044792</v>
      </c>
    </row>
    <row r="2267" customFormat="false" ht="15" hidden="false" customHeight="false" outlineLevel="0" collapsed="false">
      <c r="A2267" s="14" t="n">
        <f aca="false">A2266+0.001</f>
        <v>2.26499999999986</v>
      </c>
      <c r="B2267" s="14" t="n">
        <f aca="false">(SIN(0.5*'Parche Rectangular'!$C$9*'Parche Rectangular'!$C$12*COS(A2267))/COS(A2267))^2</f>
        <v>0.792640040386853</v>
      </c>
      <c r="C2267" s="14" t="n">
        <f aca="false">BESSELJ('Parche Rectangular'!$C$9*'Parche Rectangular'!$C$16*SIN(A2267),0)</f>
        <v>0.707923007748493</v>
      </c>
      <c r="D2267" s="14" t="n">
        <f aca="false">SIN(A2267)^3</f>
        <v>0.453982509374357</v>
      </c>
      <c r="E2267" s="14" t="n">
        <f aca="false">Tabla14[[#This Row],[( sin(0.5*k0*W*cos θ)/cos θ )²]]*Tabla14[[#This Row],[J0(k0*L*sin θ)]]*Tabla14[[#This Row],[sin³ θ]]</f>
        <v>0.254742352657546</v>
      </c>
    </row>
    <row r="2268" customFormat="false" ht="15" hidden="false" customHeight="false" outlineLevel="0" collapsed="false">
      <c r="A2268" s="14" t="n">
        <f aca="false">A2267+0.001</f>
        <v>2.26599999999986</v>
      </c>
      <c r="B2268" s="14" t="n">
        <f aca="false">(SIN(0.5*'Parche Rectangular'!$C$9*'Parche Rectangular'!$C$12*COS(A2268))/COS(A2268))^2</f>
        <v>0.792400980304007</v>
      </c>
      <c r="C2268" s="14" t="n">
        <f aca="false">BESSELJ('Parche Rectangular'!$C$9*'Parche Rectangular'!$C$16*SIN(A2268),0)</f>
        <v>0.708370639887089</v>
      </c>
      <c r="D2268" s="14" t="n">
        <f aca="false">SIN(A2268)^3</f>
        <v>0.452849050108099</v>
      </c>
      <c r="E2268" s="14" t="n">
        <f aca="false">Tabla14[[#This Row],[( sin(0.5*k0*W*cos θ)/cos θ )²]]*Tabla14[[#This Row],[J0(k0*L*sin θ)]]*Tabla14[[#This Row],[sin³ θ]]</f>
        <v>0.254190325802041</v>
      </c>
    </row>
    <row r="2269" customFormat="false" ht="15" hidden="false" customHeight="false" outlineLevel="0" collapsed="false">
      <c r="A2269" s="14" t="n">
        <f aca="false">A2268+0.001</f>
        <v>2.26699999999986</v>
      </c>
      <c r="B2269" s="14" t="n">
        <f aca="false">(SIN(0.5*'Parche Rectangular'!$C$9*'Parche Rectangular'!$C$12*COS(A2269))/COS(A2269))^2</f>
        <v>0.792161890414121</v>
      </c>
      <c r="C2269" s="14" t="n">
        <f aca="false">BESSELJ('Parche Rectangular'!$C$9*'Parche Rectangular'!$C$16*SIN(A2269),0)</f>
        <v>0.708818559996313</v>
      </c>
      <c r="D2269" s="14" t="n">
        <f aca="false">SIN(A2269)^3</f>
        <v>0.451716122739147</v>
      </c>
      <c r="E2269" s="14" t="n">
        <f aca="false">Tabla14[[#This Row],[( sin(0.5*k0*W*cos θ)/cos θ )²]]*Tabla14[[#This Row],[J0(k0*L*sin θ)]]*Tabla14[[#This Row],[sin³ θ]]</f>
        <v>0.253638173989764</v>
      </c>
    </row>
    <row r="2270" customFormat="false" ht="15" hidden="false" customHeight="false" outlineLevel="0" collapsed="false">
      <c r="A2270" s="14" t="n">
        <f aca="false">A2269+0.001</f>
        <v>2.26799999999986</v>
      </c>
      <c r="B2270" s="14" t="n">
        <f aca="false">(SIN(0.5*'Parche Rectangular'!$C$9*'Parche Rectangular'!$C$12*COS(A2270))/COS(A2270))^2</f>
        <v>0.791922771725008</v>
      </c>
      <c r="C2270" s="14" t="n">
        <f aca="false">BESSELJ('Parche Rectangular'!$C$9*'Parche Rectangular'!$C$16*SIN(A2270),0)</f>
        <v>0.709266766442664</v>
      </c>
      <c r="D2270" s="14" t="n">
        <f aca="false">SIN(A2270)^3</f>
        <v>0.450583733618287</v>
      </c>
      <c r="E2270" s="14" t="n">
        <f aca="false">Tabla14[[#This Row],[( sin(0.5*k0*W*cos θ)/cos θ )²]]*Tabla14[[#This Row],[J0(k0*L*sin θ)]]*Tabla14[[#This Row],[sin³ θ]]</f>
        <v>0.253085900735776</v>
      </c>
    </row>
    <row r="2271" customFormat="false" ht="15" hidden="false" customHeight="false" outlineLevel="0" collapsed="false">
      <c r="A2271" s="14" t="n">
        <f aca="false">A2270+0.001</f>
        <v>2.26899999999986</v>
      </c>
      <c r="B2271" s="14" t="n">
        <f aca="false">(SIN(0.5*'Parche Rectangular'!$C$9*'Parche Rectangular'!$C$12*COS(A2271))/COS(A2271))^2</f>
        <v>0.791683625243906</v>
      </c>
      <c r="C2271" s="14" t="n">
        <f aca="false">BESSELJ('Parche Rectangular'!$C$9*'Parche Rectangular'!$C$16*SIN(A2271),0)</f>
        <v>0.709715257590096</v>
      </c>
      <c r="D2271" s="14" t="n">
        <f aca="false">SIN(A2271)^3</f>
        <v>0.44945188908686</v>
      </c>
      <c r="E2271" s="14" t="n">
        <f aca="false">Tabla14[[#This Row],[( sin(0.5*k0*W*cos θ)/cos θ )²]]*Tabla14[[#This Row],[J0(k0*L*sin θ)]]*Tabla14[[#This Row],[sin³ θ]]</f>
        <v>0.252533509558653</v>
      </c>
    </row>
    <row r="2272" customFormat="false" ht="15" hidden="false" customHeight="false" outlineLevel="0" collapsed="false">
      <c r="A2272" s="14" t="n">
        <f aca="false">A2271+0.001</f>
        <v>2.26999999999986</v>
      </c>
      <c r="B2272" s="14" t="n">
        <f aca="false">(SIN(0.5*'Parche Rectangular'!$C$9*'Parche Rectangular'!$C$12*COS(A2272))/COS(A2272))^2</f>
        <v>0.791444451977474</v>
      </c>
      <c r="C2272" s="14" t="n">
        <f aca="false">BESSELJ('Parche Rectangular'!$C$9*'Parche Rectangular'!$C$16*SIN(A2272),0)</f>
        <v>0.71016403180003</v>
      </c>
      <c r="D2272" s="14" t="n">
        <f aca="false">SIN(A2272)^3</f>
        <v>0.448320595476704</v>
      </c>
      <c r="E2272" s="14" t="n">
        <f aca="false">Tabla14[[#This Row],[( sin(0.5*k0*W*cos θ)/cos θ )²]]*Tabla14[[#This Row],[J0(k0*L*sin θ)]]*Tabla14[[#This Row],[sin³ θ]]</f>
        <v>0.25198100398045</v>
      </c>
    </row>
    <row r="2273" customFormat="false" ht="15" hidden="false" customHeight="false" outlineLevel="0" collapsed="false">
      <c r="A2273" s="14" t="n">
        <f aca="false">A2272+0.001</f>
        <v>2.27099999999986</v>
      </c>
      <c r="B2273" s="14" t="n">
        <f aca="false">(SIN(0.5*'Parche Rectangular'!$C$9*'Parche Rectangular'!$C$12*COS(A2273))/COS(A2273))^2</f>
        <v>0.791205252931791</v>
      </c>
      <c r="C2273" s="14" t="n">
        <f aca="false">BESSELJ('Parche Rectangular'!$C$9*'Parche Rectangular'!$C$16*SIN(A2273),0)</f>
        <v>0.710613087431346</v>
      </c>
      <c r="D2273" s="14" t="n">
        <f aca="false">SIN(A2273)^3</f>
        <v>0.447189859110103</v>
      </c>
      <c r="E2273" s="14" t="n">
        <f aca="false">Tabla14[[#This Row],[( sin(0.5*k0*W*cos θ)/cos θ )²]]*Tabla14[[#This Row],[J0(k0*L*sin θ)]]*Tabla14[[#This Row],[sin³ θ]]</f>
        <v>0.251428387526649</v>
      </c>
    </row>
    <row r="2274" customFormat="false" ht="15" hidden="false" customHeight="false" outlineLevel="0" collapsed="false">
      <c r="A2274" s="14" t="n">
        <f aca="false">A2273+0.001</f>
        <v>2.27199999999986</v>
      </c>
      <c r="B2274" s="14" t="n">
        <f aca="false">(SIN(0.5*'Parche Rectangular'!$C$9*'Parche Rectangular'!$C$12*COS(A2274))/COS(A2274))^2</f>
        <v>0.790966029112347</v>
      </c>
      <c r="C2274" s="14" t="n">
        <f aca="false">BESSELJ('Parche Rectangular'!$C$9*'Parche Rectangular'!$C$16*SIN(A2274),0)</f>
        <v>0.711062422840396</v>
      </c>
      <c r="D2274" s="14" t="n">
        <f aca="false">SIN(A2274)^3</f>
        <v>0.446059686299735</v>
      </c>
      <c r="E2274" s="14" t="n">
        <f aca="false">Tabla14[[#This Row],[( sin(0.5*k0*W*cos θ)/cos θ )²]]*Tabla14[[#This Row],[J0(k0*L*sin θ)]]*Tabla14[[#This Row],[sin³ θ]]</f>
        <v>0.250875663726111</v>
      </c>
    </row>
    <row r="2275" customFormat="false" ht="15" hidden="false" customHeight="false" outlineLevel="0" collapsed="false">
      <c r="A2275" s="14" t="n">
        <f aca="false">A2274+0.001</f>
        <v>2.27299999999986</v>
      </c>
      <c r="B2275" s="14" t="n">
        <f aca="false">(SIN(0.5*'Parche Rectangular'!$C$9*'Parche Rectangular'!$C$12*COS(A2275))/COS(A2275))^2</f>
        <v>0.790726781524039</v>
      </c>
      <c r="C2275" s="14" t="n">
        <f aca="false">BESSELJ('Parche Rectangular'!$C$9*'Parche Rectangular'!$C$16*SIN(A2275),0)</f>
        <v>0.711512036381006</v>
      </c>
      <c r="D2275" s="14" t="n">
        <f aca="false">SIN(A2275)^3</f>
        <v>0.444930083348615</v>
      </c>
      <c r="E2275" s="14" t="n">
        <f aca="false">Tabla14[[#This Row],[( sin(0.5*k0*W*cos θ)/cos θ )²]]*Tabla14[[#This Row],[J0(k0*L*sin θ)]]*Tabla14[[#This Row],[sin³ θ]]</f>
        <v>0.250322836111031</v>
      </c>
    </row>
    <row r="2276" customFormat="false" ht="15" hidden="false" customHeight="false" outlineLevel="0" collapsed="false">
      <c r="A2276" s="14" t="n">
        <f aca="false">A2275+0.001</f>
        <v>2.27399999999986</v>
      </c>
      <c r="B2276" s="14" t="n">
        <f aca="false">(SIN(0.5*'Parche Rectangular'!$C$9*'Parche Rectangular'!$C$12*COS(A2276))/COS(A2276))^2</f>
        <v>0.790487511171168</v>
      </c>
      <c r="C2276" s="14" t="n">
        <f aca="false">BESSELJ('Parche Rectangular'!$C$9*'Parche Rectangular'!$C$16*SIN(A2276),0)</f>
        <v>0.711961926404475</v>
      </c>
      <c r="D2276" s="14" t="n">
        <f aca="false">SIN(A2276)^3</f>
        <v>0.443801056550048</v>
      </c>
      <c r="E2276" s="14" t="n">
        <f aca="false">Tabla14[[#This Row],[( sin(0.5*k0*W*cos θ)/cos θ )²]]*Tabla14[[#This Row],[J0(k0*L*sin θ)]]*Tabla14[[#This Row],[sin³ θ]]</f>
        <v>0.249769908216893</v>
      </c>
    </row>
    <row r="2277" customFormat="false" ht="15" hidden="false" customHeight="false" outlineLevel="0" collapsed="false">
      <c r="A2277" s="14" t="n">
        <f aca="false">A2276+0.001</f>
        <v>2.27499999999986</v>
      </c>
      <c r="B2277" s="14" t="n">
        <f aca="false">(SIN(0.5*'Parche Rectangular'!$C$9*'Parche Rectangular'!$C$12*COS(A2277))/COS(A2277))^2</f>
        <v>0.790248219057435</v>
      </c>
      <c r="C2277" s="14" t="n">
        <f aca="false">BESSELJ('Parche Rectangular'!$C$9*'Parche Rectangular'!$C$16*SIN(A2277),0)</f>
        <v>0.712412091259585</v>
      </c>
      <c r="D2277" s="14" t="n">
        <f aca="false">SIN(A2277)^3</f>
        <v>0.442672612187571</v>
      </c>
      <c r="E2277" s="14" t="n">
        <f aca="false">Tabla14[[#This Row],[( sin(0.5*k0*W*cos θ)/cos θ )²]]*Tabla14[[#This Row],[J0(k0*L*sin θ)]]*Tabla14[[#This Row],[sin³ θ]]</f>
        <v>0.249216883582417</v>
      </c>
    </row>
    <row r="2278" customFormat="false" ht="15" hidden="false" customHeight="false" outlineLevel="0" collapsed="false">
      <c r="A2278" s="14" t="n">
        <f aca="false">A2277+0.001</f>
        <v>2.27599999999986</v>
      </c>
      <c r="B2278" s="14" t="n">
        <f aca="false">(SIN(0.5*'Parche Rectangular'!$C$9*'Parche Rectangular'!$C$12*COS(A2278))/COS(A2278))^2</f>
        <v>0.790008906185933</v>
      </c>
      <c r="C2278" s="14" t="n">
        <f aca="false">BESSELJ('Parche Rectangular'!$C$9*'Parche Rectangular'!$C$16*SIN(A2278),0)</f>
        <v>0.712862529292601</v>
      </c>
      <c r="D2278" s="14" t="n">
        <f aca="false">SIN(A2278)^3</f>
        <v>0.441544756534904</v>
      </c>
      <c r="E2278" s="14" t="n">
        <f aca="false">Tabla14[[#This Row],[( sin(0.5*k0*W*cos θ)/cos θ )²]]*Tabla14[[#This Row],[J0(k0*L*sin θ)]]*Tabla14[[#This Row],[sin³ θ]]</f>
        <v>0.248663765749517</v>
      </c>
    </row>
    <row r="2279" customFormat="false" ht="15" hidden="false" customHeight="false" outlineLevel="0" collapsed="false">
      <c r="A2279" s="14" t="n">
        <f aca="false">A2278+0.001</f>
        <v>2.27699999999986</v>
      </c>
      <c r="B2279" s="14" t="n">
        <f aca="false">(SIN(0.5*'Parche Rectangular'!$C$9*'Parche Rectangular'!$C$12*COS(A2279))/COS(A2279))^2</f>
        <v>0.789769573559148</v>
      </c>
      <c r="C2279" s="14" t="n">
        <f aca="false">BESSELJ('Parche Rectangular'!$C$9*'Parche Rectangular'!$C$16*SIN(A2279),0)</f>
        <v>0.713313238847275</v>
      </c>
      <c r="D2279" s="14" t="n">
        <f aca="false">SIN(A2279)^3</f>
        <v>0.440417495855893</v>
      </c>
      <c r="E2279" s="14" t="n">
        <f aca="false">Tabla14[[#This Row],[( sin(0.5*k0*W*cos θ)/cos θ )²]]*Tabla14[[#This Row],[J0(k0*L*sin θ)]]*Tabla14[[#This Row],[sin³ θ]]</f>
        <v>0.248110558263249</v>
      </c>
    </row>
    <row r="2280" customFormat="false" ht="15" hidden="false" customHeight="false" outlineLevel="0" collapsed="false">
      <c r="A2280" s="14" t="n">
        <f aca="false">A2279+0.001</f>
        <v>2.27799999999986</v>
      </c>
      <c r="B2280" s="14" t="n">
        <f aca="false">(SIN(0.5*'Parche Rectangular'!$C$9*'Parche Rectangular'!$C$12*COS(A2280))/COS(A2280))^2</f>
        <v>0.789530222178948</v>
      </c>
      <c r="C2280" s="14" t="n">
        <f aca="false">BESSELJ('Parche Rectangular'!$C$9*'Parche Rectangular'!$C$16*SIN(A2280),0)</f>
        <v>0.713764218264854</v>
      </c>
      <c r="D2280" s="14" t="n">
        <f aca="false">SIN(A2280)^3</f>
        <v>0.439290836404464</v>
      </c>
      <c r="E2280" s="14" t="n">
        <f aca="false">Tabla14[[#This Row],[( sin(0.5*k0*W*cos θ)/cos θ )²]]*Tabla14[[#This Row],[J0(k0*L*sin θ)]]*Tabla14[[#This Row],[sin³ θ]]</f>
        <v>0.247557264671767</v>
      </c>
    </row>
    <row r="2281" customFormat="false" ht="15" hidden="false" customHeight="false" outlineLevel="0" collapsed="false">
      <c r="A2281" s="14" t="n">
        <f aca="false">A2280+0.001</f>
        <v>2.27899999999986</v>
      </c>
      <c r="B2281" s="14" t="n">
        <f aca="false">(SIN(0.5*'Parche Rectangular'!$C$9*'Parche Rectangular'!$C$12*COS(A2281))/COS(A2281))^2</f>
        <v>0.789290853046584</v>
      </c>
      <c r="C2281" s="14" t="n">
        <f aca="false">BESSELJ('Parche Rectangular'!$C$9*'Parche Rectangular'!$C$16*SIN(A2281),0)</f>
        <v>0.714215465884076</v>
      </c>
      <c r="D2281" s="14" t="n">
        <f aca="false">SIN(A2281)^3</f>
        <v>0.438164784424566</v>
      </c>
      <c r="E2281" s="14" t="n">
        <f aca="false">Tabla14[[#This Row],[( sin(0.5*k0*W*cos θ)/cos θ )²]]*Tabla14[[#This Row],[J0(k0*L*sin θ)]]*Tabla14[[#This Row],[sin³ θ]]</f>
        <v>0.247003888526272</v>
      </c>
    </row>
    <row r="2282" customFormat="false" ht="15" hidden="false" customHeight="false" outlineLevel="0" collapsed="false">
      <c r="A2282" s="14" t="n">
        <f aca="false">A2281+0.001</f>
        <v>2.27999999999986</v>
      </c>
      <c r="B2282" s="14" t="n">
        <f aca="false">(SIN(0.5*'Parche Rectangular'!$C$9*'Parche Rectangular'!$C$12*COS(A2282))/COS(A2282))^2</f>
        <v>0.78905146716268</v>
      </c>
      <c r="C2282" s="14" t="n">
        <f aca="false">BESSELJ('Parche Rectangular'!$C$9*'Parche Rectangular'!$C$16*SIN(A2282),0)</f>
        <v>0.714666980041183</v>
      </c>
      <c r="D2282" s="14" t="n">
        <f aca="false">SIN(A2282)^3</f>
        <v>0.437039346150116</v>
      </c>
      <c r="E2282" s="14" t="n">
        <f aca="false">Tabla14[[#This Row],[( sin(0.5*k0*W*cos θ)/cos θ )²]]*Tabla14[[#This Row],[J0(k0*L*sin θ)]]*Tabla14[[#This Row],[sin³ θ]]</f>
        <v>0.246450433380965</v>
      </c>
    </row>
    <row r="2283" customFormat="false" ht="15" hidden="false" customHeight="false" outlineLevel="0" collapsed="false">
      <c r="A2283" s="14" t="n">
        <f aca="false">A2282+0.001</f>
        <v>2.28099999999986</v>
      </c>
      <c r="B2283" s="14" t="n">
        <f aca="false">(SIN(0.5*'Parche Rectangular'!$C$9*'Parche Rectangular'!$C$12*COS(A2283))/COS(A2283))^2</f>
        <v>0.788812065527236</v>
      </c>
      <c r="C2283" s="14" t="n">
        <f aca="false">BESSELJ('Parche Rectangular'!$C$9*'Parche Rectangular'!$C$16*SIN(A2283),0)</f>
        <v>0.715118759069917</v>
      </c>
      <c r="D2283" s="14" t="n">
        <f aca="false">SIN(A2283)^3</f>
        <v>0.435914527804957</v>
      </c>
      <c r="E2283" s="14" t="n">
        <f aca="false">Tabla14[[#This Row],[( sin(0.5*k0*W*cos θ)/cos θ )²]]*Tabla14[[#This Row],[J0(k0*L*sin θ)]]*Tabla14[[#This Row],[sin³ θ]]</f>
        <v>0.245896902793</v>
      </c>
    </row>
    <row r="2284" customFormat="false" ht="15" hidden="false" customHeight="false" outlineLevel="0" collapsed="false">
      <c r="A2284" s="14" t="n">
        <f aca="false">A2283+0.001</f>
        <v>2.28199999999986</v>
      </c>
      <c r="B2284" s="14" t="n">
        <f aca="false">(SIN(0.5*'Parche Rectangular'!$C$9*'Parche Rectangular'!$C$12*COS(A2284))/COS(A2284))^2</f>
        <v>0.788572649139616</v>
      </c>
      <c r="C2284" s="14" t="n">
        <f aca="false">BESSELJ('Parche Rectangular'!$C$9*'Parche Rectangular'!$C$16*SIN(A2284),0)</f>
        <v>0.715570801301531</v>
      </c>
      <c r="D2284" s="14" t="n">
        <f aca="false">SIN(A2284)^3</f>
        <v>0.434790335602793</v>
      </c>
      <c r="E2284" s="14" t="n">
        <f aca="false">Tabla14[[#This Row],[( sin(0.5*k0*W*cos θ)/cos θ )²]]*Tabla14[[#This Row],[J0(k0*L*sin θ)]]*Tabla14[[#This Row],[sin³ θ]]</f>
        <v>0.245343300322435</v>
      </c>
    </row>
    <row r="2285" customFormat="false" ht="15" hidden="false" customHeight="false" outlineLevel="0" collapsed="false">
      <c r="A2285" s="14" t="n">
        <f aca="false">A2284+0.001</f>
        <v>2.28299999999986</v>
      </c>
      <c r="B2285" s="14" t="n">
        <f aca="false">(SIN(0.5*'Parche Rectangular'!$C$9*'Parche Rectangular'!$C$12*COS(A2285))/COS(A2285))^2</f>
        <v>0.788333218998548</v>
      </c>
      <c r="C2285" s="14" t="n">
        <f aca="false">BESSELJ('Parche Rectangular'!$C$9*'Parche Rectangular'!$C$16*SIN(A2285),0)</f>
        <v>0.716023105064788</v>
      </c>
      <c r="D2285" s="14" t="n">
        <f aca="false">SIN(A2285)^3</f>
        <v>0.433666775747148</v>
      </c>
      <c r="E2285" s="14" t="n">
        <f aca="false">Tabla14[[#This Row],[( sin(0.5*k0*W*cos θ)/cos θ )²]]*Tabla14[[#This Row],[J0(k0*L*sin θ)]]*Tabla14[[#This Row],[sin³ θ]]</f>
        <v>0.244789629532182</v>
      </c>
    </row>
    <row r="2286" customFormat="false" ht="15" hidden="false" customHeight="false" outlineLevel="0" collapsed="false">
      <c r="A2286" s="14" t="n">
        <f aca="false">A2285+0.001</f>
        <v>2.28399999999986</v>
      </c>
      <c r="B2286" s="14" t="n">
        <f aca="false">(SIN(0.5*'Parche Rectangular'!$C$9*'Parche Rectangular'!$C$12*COS(A2286))/COS(A2286))^2</f>
        <v>0.788093776102118</v>
      </c>
      <c r="C2286" s="14" t="n">
        <f aca="false">BESSELJ('Parche Rectangular'!$C$9*'Parche Rectangular'!$C$16*SIN(A2286),0)</f>
        <v>0.716475668685967</v>
      </c>
      <c r="D2286" s="14" t="n">
        <f aca="false">SIN(A2286)^3</f>
        <v>0.432543854431307</v>
      </c>
      <c r="E2286" s="14" t="n">
        <f aca="false">Tabla14[[#This Row],[( sin(0.5*k0*W*cos θ)/cos θ )²]]*Tabla14[[#This Row],[J0(k0*L*sin θ)]]*Tabla14[[#This Row],[sin³ θ]]</f>
        <v>0.244235893987961</v>
      </c>
    </row>
    <row r="2287" customFormat="false" ht="15" hidden="false" customHeight="false" outlineLevel="0" collapsed="false">
      <c r="A2287" s="14" t="n">
        <f aca="false">A2286+0.001</f>
        <v>2.28499999999986</v>
      </c>
      <c r="B2287" s="14" t="n">
        <f aca="false">(SIN(0.5*'Parche Rectangular'!$C$9*'Parche Rectangular'!$C$12*COS(A2287))/COS(A2287))^2</f>
        <v>0.787854321447767</v>
      </c>
      <c r="C2287" s="14" t="n">
        <f aca="false">BESSELJ('Parche Rectangular'!$C$9*'Parche Rectangular'!$C$16*SIN(A2287),0)</f>
        <v>0.716928490488866</v>
      </c>
      <c r="D2287" s="14" t="n">
        <f aca="false">SIN(A2287)^3</f>
        <v>0.431421577838266</v>
      </c>
      <c r="E2287" s="14" t="n">
        <f aca="false">Tabla14[[#This Row],[( sin(0.5*k0*W*cos θ)/cos θ )²]]*Tabla14[[#This Row],[J0(k0*L*sin θ)]]*Tabla14[[#This Row],[sin³ θ]]</f>
        <v>0.243682097258248</v>
      </c>
    </row>
    <row r="2288" customFormat="false" ht="15" hidden="false" customHeight="false" outlineLevel="0" collapsed="false">
      <c r="A2288" s="14" t="n">
        <f aca="false">A2287+0.001</f>
        <v>2.28599999999986</v>
      </c>
      <c r="B2288" s="14" t="n">
        <f aca="false">(SIN(0.5*'Parche Rectangular'!$C$9*'Parche Rectangular'!$C$12*COS(A2288))/COS(A2288))^2</f>
        <v>0.787614856032285</v>
      </c>
      <c r="C2288" s="14" t="n">
        <f aca="false">BESSELJ('Parche Rectangular'!$C$9*'Parche Rectangular'!$C$16*SIN(A2288),0)</f>
        <v>0.717381568794808</v>
      </c>
      <c r="D2288" s="14" t="n">
        <f aca="false">SIN(A2288)^3</f>
        <v>0.430299952140685</v>
      </c>
      <c r="E2288" s="14" t="n">
        <f aca="false">Tabla14[[#This Row],[( sin(0.5*k0*W*cos θ)/cos θ )²]]*Tabla14[[#This Row],[J0(k0*L*sin θ)]]*Tabla14[[#This Row],[sin³ θ]]</f>
        <v>0.243128242914231</v>
      </c>
    </row>
    <row r="2289" customFormat="false" ht="15" hidden="false" customHeight="false" outlineLevel="0" collapsed="false">
      <c r="A2289" s="14" t="n">
        <f aca="false">A2288+0.001</f>
        <v>2.28699999999986</v>
      </c>
      <c r="B2289" s="14" t="n">
        <f aca="false">(SIN(0.5*'Parche Rectangular'!$C$9*'Parche Rectangular'!$C$12*COS(A2289))/COS(A2289))^2</f>
        <v>0.787375380851805</v>
      </c>
      <c r="C2289" s="14" t="n">
        <f aca="false">BESSELJ('Parche Rectangular'!$C$9*'Parche Rectangular'!$C$16*SIN(A2289),0)</f>
        <v>0.717834901922646</v>
      </c>
      <c r="D2289" s="14" t="n">
        <f aca="false">SIN(A2289)^3</f>
        <v>0.429178983500826</v>
      </c>
      <c r="E2289" s="14" t="n">
        <f aca="false">Tabla14[[#This Row],[( sin(0.5*k0*W*cos θ)/cos θ )²]]*Tabla14[[#This Row],[J0(k0*L*sin θ)]]*Tabla14[[#This Row],[sin³ θ]]</f>
        <v>0.242574334529755</v>
      </c>
    </row>
    <row r="2290" customFormat="false" ht="15" hidden="false" customHeight="false" outlineLevel="0" collapsed="false">
      <c r="A2290" s="14" t="n">
        <f aca="false">A2289+0.001</f>
        <v>2.28799999999986</v>
      </c>
      <c r="B2290" s="14" t="n">
        <f aca="false">(SIN(0.5*'Parche Rectangular'!$C$9*'Parche Rectangular'!$C$12*COS(A2290))/COS(A2290))^2</f>
        <v>0.787135896901804</v>
      </c>
      <c r="C2290" s="14" t="n">
        <f aca="false">BESSELJ('Parche Rectangular'!$C$9*'Parche Rectangular'!$C$16*SIN(A2290),0)</f>
        <v>0.718288488188761</v>
      </c>
      <c r="D2290" s="14" t="n">
        <f aca="false">SIN(A2290)^3</f>
        <v>0.428058678070513</v>
      </c>
      <c r="E2290" s="14" t="n">
        <f aca="false">Tabla14[[#This Row],[( sin(0.5*k0*W*cos θ)/cos θ )²]]*Tabla14[[#This Row],[J0(k0*L*sin θ)]]*Tabla14[[#This Row],[sin³ θ]]</f>
        <v>0.242020375681279</v>
      </c>
    </row>
    <row r="2291" customFormat="false" ht="15" hidden="false" customHeight="false" outlineLevel="0" collapsed="false">
      <c r="A2291" s="14" t="n">
        <f aca="false">A2290+0.001</f>
        <v>2.28899999999986</v>
      </c>
      <c r="B2291" s="14" t="n">
        <f aca="false">(SIN(0.5*'Parche Rectangular'!$C$9*'Parche Rectangular'!$C$12*COS(A2291))/COS(A2291))^2</f>
        <v>0.786896405177094</v>
      </c>
      <c r="C2291" s="14" t="n">
        <f aca="false">BESSELJ('Parche Rectangular'!$C$9*'Parche Rectangular'!$C$16*SIN(A2291),0)</f>
        <v>0.718742325907074</v>
      </c>
      <c r="D2291" s="14" t="n">
        <f aca="false">SIN(A2291)^3</f>
        <v>0.426939041991074</v>
      </c>
      <c r="E2291" s="14" t="n">
        <f aca="false">Tabla14[[#This Row],[( sin(0.5*k0*W*cos θ)/cos θ )²]]*Tabla14[[#This Row],[J0(k0*L*sin θ)]]*Tabla14[[#This Row],[sin³ θ]]</f>
        <v>0.241466369947823</v>
      </c>
    </row>
    <row r="2292" customFormat="false" ht="15" hidden="false" customHeight="false" outlineLevel="0" collapsed="false">
      <c r="A2292" s="14" t="n">
        <f aca="false">A2291+0.001</f>
        <v>2.28999999999986</v>
      </c>
      <c r="B2292" s="14" t="n">
        <f aca="false">(SIN(0.5*'Parche Rectangular'!$C$9*'Parche Rectangular'!$C$12*COS(A2292))/COS(A2292))^2</f>
        <v>0.786656906671818</v>
      </c>
      <c r="C2292" s="14" t="n">
        <f aca="false">BESSELJ('Parche Rectangular'!$C$9*'Parche Rectangular'!$C$16*SIN(A2292),0)</f>
        <v>0.719196413389046</v>
      </c>
      <c r="D2292" s="14" t="n">
        <f aca="false">SIN(A2292)^3</f>
        <v>0.425820081393288</v>
      </c>
      <c r="E2292" s="14" t="n">
        <f aca="false">Tabla14[[#This Row],[( sin(0.5*k0*W*cos θ)/cos θ )²]]*Tabla14[[#This Row],[J0(k0*L*sin θ)]]*Tabla14[[#This Row],[sin³ θ]]</f>
        <v>0.240912320910917</v>
      </c>
    </row>
    <row r="2293" customFormat="false" ht="15" hidden="false" customHeight="false" outlineLevel="0" collapsed="false">
      <c r="A2293" s="14" t="n">
        <f aca="false">A2292+0.001</f>
        <v>2.29099999999986</v>
      </c>
      <c r="B2293" s="14" t="n">
        <f aca="false">(SIN(0.5*'Parche Rectangular'!$C$9*'Parche Rectangular'!$C$12*COS(A2293))/COS(A2293))^2</f>
        <v>0.786417402379448</v>
      </c>
      <c r="C2293" s="14" t="n">
        <f aca="false">BESSELJ('Parche Rectangular'!$C$9*'Parche Rectangular'!$C$16*SIN(A2293),0)</f>
        <v>0.719650748943685</v>
      </c>
      <c r="D2293" s="14" t="n">
        <f aca="false">SIN(A2293)^3</f>
        <v>0.424701802397341</v>
      </c>
      <c r="E2293" s="14" t="n">
        <f aca="false">Tabla14[[#This Row],[( sin(0.5*k0*W*cos θ)/cos θ )²]]*Tabla14[[#This Row],[J0(k0*L*sin θ)]]*Tabla14[[#This Row],[sin³ θ]]</f>
        <v>0.240358232154559</v>
      </c>
    </row>
    <row r="2294" customFormat="false" ht="15" hidden="false" customHeight="false" outlineLevel="0" collapsed="false">
      <c r="A2294" s="14" t="n">
        <f aca="false">A2293+0.001</f>
        <v>2.29199999999986</v>
      </c>
      <c r="B2294" s="14" t="n">
        <f aca="false">(SIN(0.5*'Parche Rectangular'!$C$9*'Parche Rectangular'!$C$12*COS(A2294))/COS(A2294))^2</f>
        <v>0.78617789329278</v>
      </c>
      <c r="C2294" s="14" t="n">
        <f aca="false">BESSELJ('Parche Rectangular'!$C$9*'Parche Rectangular'!$C$16*SIN(A2294),0)</f>
        <v>0.720105330877544</v>
      </c>
      <c r="D2294" s="14" t="n">
        <f aca="false">SIN(A2294)^3</f>
        <v>0.423584211112769</v>
      </c>
      <c r="E2294" s="14" t="n">
        <f aca="false">Tabla14[[#This Row],[( sin(0.5*k0*W*cos θ)/cos θ )²]]*Tabla14[[#This Row],[J0(k0*L*sin θ)]]*Tabla14[[#This Row],[sin³ θ]]</f>
        <v>0.239804107265157</v>
      </c>
    </row>
    <row r="2295" customFormat="false" ht="15" hidden="false" customHeight="false" outlineLevel="0" collapsed="false">
      <c r="A2295" s="14" t="n">
        <f aca="false">A2294+0.001</f>
        <v>2.29299999999986</v>
      </c>
      <c r="B2295" s="14" t="n">
        <f aca="false">(SIN(0.5*'Parche Rectangular'!$C$9*'Parche Rectangular'!$C$12*COS(A2295))/COS(A2295))^2</f>
        <v>0.785938380403926</v>
      </c>
      <c r="C2295" s="14" t="n">
        <f aca="false">BESSELJ('Parche Rectangular'!$C$9*'Parche Rectangular'!$C$16*SIN(A2295),0)</f>
        <v>0.720560157494734</v>
      </c>
      <c r="D2295" s="14" t="n">
        <f aca="false">SIN(A2295)^3</f>
        <v>0.422467313638406</v>
      </c>
      <c r="E2295" s="14" t="n">
        <f aca="false">Tabla14[[#This Row],[( sin(0.5*k0*W*cos θ)/cos θ )²]]*Tabla14[[#This Row],[J0(k0*L*sin θ)]]*Tabla14[[#This Row],[sin³ θ]]</f>
        <v>0.239249949831483</v>
      </c>
    </row>
    <row r="2296" customFormat="false" ht="15" hidden="false" customHeight="false" outlineLevel="0" collapsed="false">
      <c r="A2296" s="14" t="n">
        <f aca="false">A2295+0.001</f>
        <v>2.29399999999986</v>
      </c>
      <c r="B2296" s="14" t="n">
        <f aca="false">(SIN(0.5*'Parche Rectangular'!$C$9*'Parche Rectangular'!$C$12*COS(A2296))/COS(A2296))^2</f>
        <v>0.785698864704317</v>
      </c>
      <c r="C2296" s="14" t="n">
        <f aca="false">BESSELJ('Parche Rectangular'!$C$9*'Parche Rectangular'!$C$16*SIN(A2296),0)</f>
        <v>0.721015227096923</v>
      </c>
      <c r="D2296" s="14" t="n">
        <f aca="false">SIN(A2296)^3</f>
        <v>0.421351116062341</v>
      </c>
      <c r="E2296" s="14" t="n">
        <f aca="false">Tabla14[[#This Row],[( sin(0.5*k0*W*cos θ)/cos θ )²]]*Tabla14[[#This Row],[J0(k0*L*sin θ)]]*Tabla14[[#This Row],[sin³ θ]]</f>
        <v>0.238695763444624</v>
      </c>
    </row>
    <row r="2297" customFormat="false" ht="15" hidden="false" customHeight="false" outlineLevel="0" collapsed="false">
      <c r="A2297" s="14" t="n">
        <f aca="false">A2296+0.001</f>
        <v>2.29499999999986</v>
      </c>
      <c r="B2297" s="14" t="n">
        <f aca="false">(SIN(0.5*'Parche Rectangular'!$C$9*'Parche Rectangular'!$C$12*COS(A2297))/COS(A2297))^2</f>
        <v>0.78545934718469</v>
      </c>
      <c r="C2297" s="14" t="n">
        <f aca="false">BESSELJ('Parche Rectangular'!$C$9*'Parche Rectangular'!$C$16*SIN(A2297),0)</f>
        <v>0.721470537983343</v>
      </c>
      <c r="D2297" s="14" t="n">
        <f aca="false">SIN(A2297)^3</f>
        <v>0.420235624461856</v>
      </c>
      <c r="E2297" s="14" t="n">
        <f aca="false">Tabla14[[#This Row],[( sin(0.5*k0*W*cos θ)/cos θ )²]]*Tabla14[[#This Row],[J0(k0*L*sin θ)]]*Tabla14[[#This Row],[sin³ θ]]</f>
        <v>0.238141551697931</v>
      </c>
    </row>
    <row r="2298" customFormat="false" ht="15" hidden="false" customHeight="false" outlineLevel="0" collapsed="false">
      <c r="A2298" s="14" t="n">
        <f aca="false">A2297+0.001</f>
        <v>2.29599999999986</v>
      </c>
      <c r="B2298" s="14" t="n">
        <f aca="false">(SIN(0.5*'Parche Rectangular'!$C$9*'Parche Rectangular'!$C$12*COS(A2298))/COS(A2298))^2</f>
        <v>0.785219828835092</v>
      </c>
      <c r="C2298" s="14" t="n">
        <f aca="false">BESSELJ('Parche Rectangular'!$C$9*'Parche Rectangular'!$C$16*SIN(A2298),0)</f>
        <v>0.72192608845079</v>
      </c>
      <c r="D2298" s="14" t="n">
        <f aca="false">SIN(A2298)^3</f>
        <v>0.419120844903385</v>
      </c>
      <c r="E2298" s="14" t="n">
        <f aca="false">Tabla14[[#This Row],[( sin(0.5*k0*W*cos θ)/cos θ )²]]*Tabla14[[#This Row],[J0(k0*L*sin θ)]]*Tabla14[[#This Row],[sin³ θ]]</f>
        <v>0.237587318186968</v>
      </c>
    </row>
    <row r="2299" customFormat="false" ht="15" hidden="false" customHeight="false" outlineLevel="0" collapsed="false">
      <c r="A2299" s="14" t="n">
        <f aca="false">A2298+0.001</f>
        <v>2.29699999999986</v>
      </c>
      <c r="B2299" s="14" t="n">
        <f aca="false">(SIN(0.5*'Parche Rectangular'!$C$9*'Parche Rectangular'!$C$12*COS(A2299))/COS(A2299))^2</f>
        <v>0.78498031064487</v>
      </c>
      <c r="C2299" s="14" t="n">
        <f aca="false">BESSELJ('Parche Rectangular'!$C$9*'Parche Rectangular'!$C$16*SIN(A2299),0)</f>
        <v>0.722381876793634</v>
      </c>
      <c r="D2299" s="14" t="n">
        <f aca="false">SIN(A2299)^3</f>
        <v>0.418006783442458</v>
      </c>
      <c r="E2299" s="14" t="n">
        <f aca="false">Tabla14[[#This Row],[( sin(0.5*k0*W*cos θ)/cos θ )²]]*Tabla14[[#This Row],[J0(k0*L*sin θ)]]*Tabla14[[#This Row],[sin³ θ]]</f>
        <v>0.237033066509465</v>
      </c>
    </row>
    <row r="2300" customFormat="false" ht="15" hidden="false" customHeight="false" outlineLevel="0" collapsed="false">
      <c r="A2300" s="14" t="n">
        <f aca="false">A2299+0.001</f>
        <v>2.29799999999986</v>
      </c>
      <c r="B2300" s="14" t="n">
        <f aca="false">(SIN(0.5*'Parche Rectangular'!$C$9*'Parche Rectangular'!$C$12*COS(A2300))/COS(A2300))^2</f>
        <v>0.784740793602668</v>
      </c>
      <c r="C2300" s="14" t="n">
        <f aca="false">BESSELJ('Parche Rectangular'!$C$9*'Parche Rectangular'!$C$16*SIN(A2300),0)</f>
        <v>0.722837901303821</v>
      </c>
      <c r="D2300" s="14" t="n">
        <f aca="false">SIN(A2300)^3</f>
        <v>0.416893446123653</v>
      </c>
      <c r="E2300" s="14" t="n">
        <f aca="false">Tabla14[[#This Row],[( sin(0.5*k0*W*cos θ)/cos θ )²]]*Tabla14[[#This Row],[J0(k0*L*sin θ)]]*Tabla14[[#This Row],[sin³ θ]]</f>
        <v>0.236478800265263</v>
      </c>
    </row>
    <row r="2301" customFormat="false" ht="15" hidden="false" customHeight="false" outlineLevel="0" collapsed="false">
      <c r="A2301" s="14" t="n">
        <f aca="false">A2300+0.001</f>
        <v>2.29899999999986</v>
      </c>
      <c r="B2301" s="14" t="n">
        <f aca="false">(SIN(0.5*'Parche Rectangular'!$C$9*'Parche Rectangular'!$C$12*COS(A2301))/COS(A2301))^2</f>
        <v>0.784501278696426</v>
      </c>
      <c r="C2301" s="14" t="n">
        <f aca="false">BESSELJ('Parche Rectangular'!$C$9*'Parche Rectangular'!$C$16*SIN(A2301),0)</f>
        <v>0.723294160270878</v>
      </c>
      <c r="D2301" s="14" t="n">
        <f aca="false">SIN(A2301)^3</f>
        <v>0.415780838980543</v>
      </c>
      <c r="E2301" s="14" t="n">
        <f aca="false">Tabla14[[#This Row],[( sin(0.5*k0*W*cos θ)/cos θ )²]]*Tabla14[[#This Row],[J0(k0*L*sin θ)]]*Tabla14[[#This Row],[sin³ θ]]</f>
        <v>0.235924523056267</v>
      </c>
    </row>
    <row r="2302" customFormat="false" ht="15" hidden="false" customHeight="false" outlineLevel="0" collapsed="false">
      <c r="A2302" s="14" t="n">
        <f aca="false">A2301+0.001</f>
        <v>2.29999999999986</v>
      </c>
      <c r="B2302" s="14" t="n">
        <f aca="false">(SIN(0.5*'Parche Rectangular'!$C$9*'Parche Rectangular'!$C$12*COS(A2302))/COS(A2302))^2</f>
        <v>0.784261766913372</v>
      </c>
      <c r="C2302" s="14" t="n">
        <f aca="false">BESSELJ('Parche Rectangular'!$C$9*'Parche Rectangular'!$C$16*SIN(A2302),0)</f>
        <v>0.723750651981917</v>
      </c>
      <c r="D2302" s="14" t="n">
        <f aca="false">SIN(A2302)^3</f>
        <v>0.414668968035648</v>
      </c>
      <c r="E2302" s="14" t="n">
        <f aca="false">Tabla14[[#This Row],[( sin(0.5*k0*W*cos θ)/cos θ )²]]*Tabla14[[#This Row],[J0(k0*L*sin θ)]]*Tabla14[[#This Row],[sin³ θ]]</f>
        <v>0.235370238486396</v>
      </c>
    </row>
    <row r="2303" customFormat="false" ht="15" hidden="false" customHeight="false" outlineLevel="0" collapsed="false">
      <c r="A2303" s="14" t="n">
        <f aca="false">A2302+0.001</f>
        <v>2.30099999999986</v>
      </c>
      <c r="B2303" s="14" t="n">
        <f aca="false">(SIN(0.5*'Parche Rectangular'!$C$9*'Parche Rectangular'!$C$12*COS(A2303))/COS(A2303))^2</f>
        <v>0.784022259240018</v>
      </c>
      <c r="C2303" s="14" t="n">
        <f aca="false">BESSELJ('Parche Rectangular'!$C$9*'Parche Rectangular'!$C$16*SIN(A2303),0)</f>
        <v>0.724207374721639</v>
      </c>
      <c r="D2303" s="14" t="n">
        <f aca="false">SIN(A2303)^3</f>
        <v>0.413557839300385</v>
      </c>
      <c r="E2303" s="14" t="n">
        <f aca="false">Tabla14[[#This Row],[( sin(0.5*k0*W*cos θ)/cos θ )²]]*Tabla14[[#This Row],[J0(k0*L*sin θ)]]*Tabla14[[#This Row],[sin³ θ]]</f>
        <v>0.234815950161529</v>
      </c>
    </row>
    <row r="2304" customFormat="false" ht="15" hidden="false" customHeight="false" outlineLevel="0" collapsed="false">
      <c r="A2304" s="14" t="n">
        <f aca="false">A2303+0.001</f>
        <v>2.30199999999986</v>
      </c>
      <c r="B2304" s="14" t="n">
        <f aca="false">(SIN(0.5*'Parche Rectangular'!$C$9*'Parche Rectangular'!$C$12*COS(A2304))/COS(A2304))^2</f>
        <v>0.783782756662158</v>
      </c>
      <c r="C2304" s="14" t="n">
        <f aca="false">BESSELJ('Parche Rectangular'!$C$9*'Parche Rectangular'!$C$16*SIN(A2304),0)</f>
        <v>0.72466432677234</v>
      </c>
      <c r="D2304" s="14" t="n">
        <f aca="false">SIN(A2304)^3</f>
        <v>0.412447458775015</v>
      </c>
      <c r="E2304" s="14" t="n">
        <f aca="false">Tabla14[[#This Row],[( sin(0.5*k0*W*cos θ)/cos θ )²]]*Tabla14[[#This Row],[J0(k0*L*sin θ)]]*Tabla14[[#This Row],[sin³ θ]]</f>
        <v>0.234261661689458</v>
      </c>
    </row>
    <row r="2305" customFormat="false" ht="15" hidden="false" customHeight="false" outlineLevel="0" collapsed="false">
      <c r="A2305" s="14" t="n">
        <f aca="false">A2304+0.001</f>
        <v>2.30299999999986</v>
      </c>
      <c r="B2305" s="14" t="n">
        <f aca="false">(SIN(0.5*'Parche Rectangular'!$C$9*'Parche Rectangular'!$C$12*COS(A2305))/COS(A2305))^2</f>
        <v>0.783543260164862</v>
      </c>
      <c r="C2305" s="14" t="n">
        <f aca="false">BESSELJ('Parche Rectangular'!$C$9*'Parche Rectangular'!$C$16*SIN(A2305),0)</f>
        <v>0.725121506413917</v>
      </c>
      <c r="D2305" s="14" t="n">
        <f aca="false">SIN(A2305)^3</f>
        <v>0.411337832448595</v>
      </c>
      <c r="E2305" s="14" t="n">
        <f aca="false">Tabla14[[#This Row],[( sin(0.5*k0*W*cos θ)/cos θ )²]]*Tabla14[[#This Row],[J0(k0*L*sin θ)]]*Tabla14[[#This Row],[sin³ θ]]</f>
        <v>0.233707376679835</v>
      </c>
    </row>
    <row r="2306" customFormat="false" ht="15" hidden="false" customHeight="false" outlineLevel="0" collapsed="false">
      <c r="A2306" s="14" t="n">
        <f aca="false">A2305+0.001</f>
        <v>2.30399999999986</v>
      </c>
      <c r="B2306" s="14" t="n">
        <f aca="false">(SIN(0.5*'Parche Rectangular'!$C$9*'Parche Rectangular'!$C$12*COS(A2306))/COS(A2306))^2</f>
        <v>0.783303770732474</v>
      </c>
      <c r="C2306" s="14" t="n">
        <f aca="false">BESSELJ('Parche Rectangular'!$C$9*'Parche Rectangular'!$C$16*SIN(A2306),0)</f>
        <v>0.72557891192387</v>
      </c>
      <c r="D2306" s="14" t="n">
        <f aca="false">SIN(A2306)^3</f>
        <v>0.41022896629893</v>
      </c>
      <c r="E2306" s="14" t="n">
        <f aca="false">Tabla14[[#This Row],[( sin(0.5*k0*W*cos θ)/cos θ )²]]*Tabla14[[#This Row],[J0(k0*L*sin θ)]]*Tabla14[[#This Row],[sin³ θ]]</f>
        <v>0.233153098744121</v>
      </c>
    </row>
    <row r="2307" customFormat="false" ht="15" hidden="false" customHeight="false" outlineLevel="0" collapsed="false">
      <c r="A2307" s="14" t="n">
        <f aca="false">A2306+0.001</f>
        <v>2.30499999999986</v>
      </c>
      <c r="B2307" s="14" t="n">
        <f aca="false">(SIN(0.5*'Parche Rectangular'!$C$9*'Parche Rectangular'!$C$12*COS(A2307))/COS(A2307))^2</f>
        <v>0.783064289348605</v>
      </c>
      <c r="C2307" s="14" t="n">
        <f aca="false">BESSELJ('Parche Rectangular'!$C$9*'Parche Rectangular'!$C$16*SIN(A2307),0)</f>
        <v>0.726036541577306</v>
      </c>
      <c r="D2307" s="14" t="n">
        <f aca="false">SIN(A2307)^3</f>
        <v>0.40912086629252</v>
      </c>
      <c r="E2307" s="14" t="n">
        <f aca="false">Tabla14[[#This Row],[( sin(0.5*k0*W*cos θ)/cos θ )²]]*Tabla14[[#This Row],[J0(k0*L*sin θ)]]*Tabla14[[#This Row],[sin³ θ]]</f>
        <v>0.232598831495535</v>
      </c>
    </row>
    <row r="2308" customFormat="false" ht="15" hidden="false" customHeight="false" outlineLevel="0" collapsed="false">
      <c r="A2308" s="14" t="n">
        <f aca="false">A2307+0.001</f>
        <v>2.30599999999986</v>
      </c>
      <c r="B2308" s="14" t="n">
        <f aca="false">(SIN(0.5*'Parche Rectangular'!$C$9*'Parche Rectangular'!$C$12*COS(A2308))/COS(A2308))^2</f>
        <v>0.782824816996132</v>
      </c>
      <c r="C2308" s="14" t="n">
        <f aca="false">BESSELJ('Parche Rectangular'!$C$9*'Parche Rectangular'!$C$16*SIN(A2308),0)</f>
        <v>0.726494393646948</v>
      </c>
      <c r="D2308" s="14" t="n">
        <f aca="false">SIN(A2308)^3</f>
        <v>0.408013538384511</v>
      </c>
      <c r="E2308" s="14" t="n">
        <f aca="false">Tabla14[[#This Row],[( sin(0.5*k0*W*cos θ)/cos θ )²]]*Tabla14[[#This Row],[J0(k0*L*sin θ)]]*Tabla14[[#This Row],[sin³ θ]]</f>
        <v>0.232044578549005</v>
      </c>
    </row>
    <row r="2309" customFormat="false" ht="15" hidden="false" customHeight="false" outlineLevel="0" collapsed="false">
      <c r="A2309" s="14" t="n">
        <f aca="false">A2308+0.001</f>
        <v>2.30699999999986</v>
      </c>
      <c r="B2309" s="14" t="n">
        <f aca="false">(SIN(0.5*'Parche Rectangular'!$C$9*'Parche Rectangular'!$C$12*COS(A2309))/COS(A2309))^2</f>
        <v>0.782585354657189</v>
      </c>
      <c r="C2309" s="14" t="n">
        <f aca="false">BESSELJ('Parche Rectangular'!$C$9*'Parche Rectangular'!$C$16*SIN(A2309),0)</f>
        <v>0.726952466403136</v>
      </c>
      <c r="D2309" s="14" t="n">
        <f aca="false">SIN(A2309)^3</f>
        <v>0.406906988518646</v>
      </c>
      <c r="E2309" s="14" t="n">
        <f aca="false">Tabla14[[#This Row],[( sin(0.5*k0*W*cos θ)/cos θ )²]]*Tabla14[[#This Row],[J0(k0*L*sin θ)]]*Tabla14[[#This Row],[sin³ θ]]</f>
        <v>0.231490343521112</v>
      </c>
    </row>
    <row r="2310" customFormat="false" ht="15" hidden="false" customHeight="false" outlineLevel="0" collapsed="false">
      <c r="A2310" s="14" t="n">
        <f aca="false">A2309+0.001</f>
        <v>2.30799999999986</v>
      </c>
      <c r="B2310" s="14" t="n">
        <f aca="false">(SIN(0.5*'Parche Rectangular'!$C$9*'Parche Rectangular'!$C$12*COS(A2310))/COS(A2310))^2</f>
        <v>0.78234590331317</v>
      </c>
      <c r="C2310" s="14" t="n">
        <f aca="false">BESSELJ('Parche Rectangular'!$C$9*'Parche Rectangular'!$C$16*SIN(A2310),0)</f>
        <v>0.727410758113833</v>
      </c>
      <c r="D2310" s="14" t="n">
        <f aca="false">SIN(A2310)^3</f>
        <v>0.405801222627217</v>
      </c>
      <c r="E2310" s="14" t="n">
        <f aca="false">Tabla14[[#This Row],[( sin(0.5*k0*W*cos θ)/cos θ )²]]*Tabla14[[#This Row],[J0(k0*L*sin θ)]]*Tabla14[[#This Row],[sin³ θ]]</f>
        <v>0.230936130030047</v>
      </c>
    </row>
    <row r="2311" customFormat="false" ht="15" hidden="false" customHeight="false" outlineLevel="0" collapsed="false">
      <c r="A2311" s="14" t="n">
        <f aca="false">A2310+0.001</f>
        <v>2.30899999999986</v>
      </c>
      <c r="B2311" s="14" t="n">
        <f aca="false">(SIN(0.5*'Parche Rectangular'!$C$9*'Parche Rectangular'!$C$12*COS(A2311))/COS(A2311))^2</f>
        <v>0.782106463944719</v>
      </c>
      <c r="C2311" s="14" t="n">
        <f aca="false">BESSELJ('Parche Rectangular'!$C$9*'Parche Rectangular'!$C$16*SIN(A2311),0)</f>
        <v>0.727869267044632</v>
      </c>
      <c r="D2311" s="14" t="n">
        <f aca="false">SIN(A2311)^3</f>
        <v>0.404696246631011</v>
      </c>
      <c r="E2311" s="14" t="n">
        <f aca="false">Tabla14[[#This Row],[( sin(0.5*k0*W*cos θ)/cos θ )²]]*Tabla14[[#This Row],[J0(k0*L*sin θ)]]*Tabla14[[#This Row],[sin³ θ]]</f>
        <v>0.230381941695549</v>
      </c>
    </row>
    <row r="2312" customFormat="false" ht="15" hidden="false" customHeight="false" outlineLevel="0" collapsed="false">
      <c r="A2312" s="14" t="n">
        <f aca="false">A2311+0.001</f>
        <v>2.30999999999986</v>
      </c>
      <c r="B2312" s="14" t="n">
        <f aca="false">(SIN(0.5*'Parche Rectangular'!$C$9*'Parche Rectangular'!$C$12*COS(A2312))/COS(A2312))^2</f>
        <v>0.781867037531727</v>
      </c>
      <c r="C2312" s="14" t="n">
        <f aca="false">BESSELJ('Parche Rectangular'!$C$9*'Parche Rectangular'!$C$16*SIN(A2312),0)</f>
        <v>0.728327991458756</v>
      </c>
      <c r="D2312" s="14" t="n">
        <f aca="false">SIN(A2312)^3</f>
        <v>0.403592066439268</v>
      </c>
      <c r="E2312" s="14" t="n">
        <f aca="false">Tabla14[[#This Row],[( sin(0.5*k0*W*cos θ)/cos θ )²]]*Tabla14[[#This Row],[J0(k0*L*sin θ)]]*Tabla14[[#This Row],[sin³ θ]]</f>
        <v>0.229827782138861</v>
      </c>
    </row>
    <row r="2313" customFormat="false" ht="15" hidden="false" customHeight="false" outlineLevel="0" collapsed="false">
      <c r="A2313" s="14" t="n">
        <f aca="false">A2312+0.001</f>
        <v>2.31099999999986</v>
      </c>
      <c r="B2313" s="14" t="n">
        <f aca="false">(SIN(0.5*'Parche Rectangular'!$C$9*'Parche Rectangular'!$C$12*COS(A2313))/COS(A2313))^2</f>
        <v>0.781627625053331</v>
      </c>
      <c r="C2313" s="14" t="n">
        <f aca="false">BESSELJ('Parche Rectangular'!$C$9*'Parche Rectangular'!$C$16*SIN(A2313),0)</f>
        <v>0.728786929617069</v>
      </c>
      <c r="D2313" s="14" t="n">
        <f aca="false">SIN(A2313)^3</f>
        <v>0.402488687949625</v>
      </c>
      <c r="E2313" s="14" t="n">
        <f aca="false">Tabla14[[#This Row],[( sin(0.5*k0*W*cos θ)/cos θ )²]]*Tabla14[[#This Row],[J0(k0*L*sin θ)]]*Tabla14[[#This Row],[sin³ θ]]</f>
        <v>0.229273654982674</v>
      </c>
    </row>
    <row r="2314" customFormat="false" ht="15" hidden="false" customHeight="false" outlineLevel="0" collapsed="false">
      <c r="A2314" s="14" t="n">
        <f aca="false">A2313+0.001</f>
        <v>2.31199999999986</v>
      </c>
      <c r="B2314" s="14" t="n">
        <f aca="false">(SIN(0.5*'Parche Rectangular'!$C$9*'Parche Rectangular'!$C$12*COS(A2314))/COS(A2314))^2</f>
        <v>0.781388227487907</v>
      </c>
      <c r="C2314" s="14" t="n">
        <f aca="false">BESSELJ('Parche Rectangular'!$C$9*'Parche Rectangular'!$C$16*SIN(A2314),0)</f>
        <v>0.729246079778075</v>
      </c>
      <c r="D2314" s="14" t="n">
        <f aca="false">SIN(A2314)^3</f>
        <v>0.401386117048069</v>
      </c>
      <c r="E2314" s="14" t="n">
        <f aca="false">Tabla14[[#This Row],[( sin(0.5*k0*W*cos θ)/cos θ )²]]*Tabla14[[#This Row],[J0(k0*L*sin θ)]]*Tabla14[[#This Row],[sin³ θ]]</f>
        <v>0.228719563851081</v>
      </c>
    </row>
    <row r="2315" customFormat="false" ht="15" hidden="false" customHeight="false" outlineLevel="0" collapsed="false">
      <c r="A2315" s="14" t="n">
        <f aca="false">A2314+0.001</f>
        <v>2.31299999999986</v>
      </c>
      <c r="B2315" s="14" t="n">
        <f aca="false">(SIN(0.5*'Parche Rectangular'!$C$9*'Parche Rectangular'!$C$12*COS(A2315))/COS(A2315))^2</f>
        <v>0.781148845813068</v>
      </c>
      <c r="C2315" s="14" t="n">
        <f aca="false">BESSELJ('Parche Rectangular'!$C$9*'Parche Rectangular'!$C$16*SIN(A2315),0)</f>
        <v>0.729705440197929</v>
      </c>
      <c r="D2315" s="14" t="n">
        <f aca="false">SIN(A2315)^3</f>
        <v>0.400284359608891</v>
      </c>
      <c r="E2315" s="14" t="n">
        <f aca="false">Tabla14[[#This Row],[( sin(0.5*k0*W*cos θ)/cos θ )²]]*Tabla14[[#This Row],[J0(k0*L*sin θ)]]*Tabla14[[#This Row],[sin³ θ]]</f>
        <v>0.228165512369518</v>
      </c>
    </row>
    <row r="2316" customFormat="false" ht="15" hidden="false" customHeight="false" outlineLevel="0" collapsed="false">
      <c r="A2316" s="14" t="n">
        <f aca="false">A2315+0.001</f>
        <v>2.31399999999986</v>
      </c>
      <c r="B2316" s="14" t="n">
        <f aca="false">(SIN(0.5*'Parche Rectangular'!$C$9*'Parche Rectangular'!$C$12*COS(A2316))/COS(A2316))^2</f>
        <v>0.780909481005655</v>
      </c>
      <c r="C2316" s="14" t="n">
        <f aca="false">BESSELJ('Parche Rectangular'!$C$9*'Parche Rectangular'!$C$16*SIN(A2316),0)</f>
        <v>0.730165009130435</v>
      </c>
      <c r="D2316" s="14" t="n">
        <f aca="false">SIN(A2316)^3</f>
        <v>0.399183421494634</v>
      </c>
      <c r="E2316" s="14" t="n">
        <f aca="false">Tabla14[[#This Row],[( sin(0.5*k0*W*cos θ)/cos θ )²]]*Tabla14[[#This Row],[J0(k0*L*sin θ)]]*Tabla14[[#This Row],[sin³ θ]]</f>
        <v>0.227611504164717</v>
      </c>
    </row>
    <row r="2317" customFormat="false" ht="15" hidden="false" customHeight="false" outlineLevel="0" collapsed="false">
      <c r="A2317" s="14" t="n">
        <f aca="false">A2316+0.001</f>
        <v>2.31499999999986</v>
      </c>
      <c r="B2317" s="14" t="n">
        <f aca="false">(SIN(0.5*'Parche Rectangular'!$C$9*'Parche Rectangular'!$C$12*COS(A2317))/COS(A2317))^2</f>
        <v>0.780670134041742</v>
      </c>
      <c r="C2317" s="14" t="n">
        <f aca="false">BESSELJ('Parche Rectangular'!$C$9*'Parche Rectangular'!$C$16*SIN(A2317),0)</f>
        <v>0.730624784827059</v>
      </c>
      <c r="D2317" s="14" t="n">
        <f aca="false">SIN(A2317)^3</f>
        <v>0.398083308556044</v>
      </c>
      <c r="E2317" s="14" t="n">
        <f aca="false">Tabla14[[#This Row],[( sin(0.5*k0*W*cos θ)/cos θ )²]]*Tabla14[[#This Row],[J0(k0*L*sin θ)]]*Tabla14[[#This Row],[sin³ θ]]</f>
        <v>0.22705754286465</v>
      </c>
    </row>
    <row r="2318" customFormat="false" ht="15" hidden="false" customHeight="false" outlineLevel="0" collapsed="false">
      <c r="A2318" s="14" t="n">
        <f aca="false">A2317+0.001</f>
        <v>2.31599999999986</v>
      </c>
      <c r="B2318" s="14" t="n">
        <f aca="false">(SIN(0.5*'Parche Rectangular'!$C$9*'Parche Rectangular'!$C$12*COS(A2318))/COS(A2318))^2</f>
        <v>0.780430805896623</v>
      </c>
      <c r="C2318" s="14" t="n">
        <f aca="false">BESSELJ('Parche Rectangular'!$C$9*'Parche Rectangular'!$C$16*SIN(A2318),0)</f>
        <v>0.731084765536927</v>
      </c>
      <c r="D2318" s="14" t="n">
        <f aca="false">SIN(A2318)^3</f>
        <v>0.396984026632024</v>
      </c>
      <c r="E2318" s="14" t="n">
        <f aca="false">Tabla14[[#This Row],[( sin(0.5*k0*W*cos θ)/cos θ )²]]*Tabla14[[#This Row],[J0(k0*L*sin θ)]]*Tabla14[[#This Row],[sin³ θ]]</f>
        <v>0.226503632098483</v>
      </c>
    </row>
    <row r="2319" customFormat="false" ht="15" hidden="false" customHeight="false" outlineLevel="0" collapsed="false">
      <c r="A2319" s="14" t="n">
        <f aca="false">A2318+0.001</f>
        <v>2.31699999999986</v>
      </c>
      <c r="B2319" s="14" t="n">
        <f aca="false">(SIN(0.5*'Parche Rectangular'!$C$9*'Parche Rectangular'!$C$12*COS(A2319))/COS(A2319))^2</f>
        <v>0.780191497544814</v>
      </c>
      <c r="C2319" s="14" t="n">
        <f aca="false">BESSELJ('Parche Rectangular'!$C$9*'Parche Rectangular'!$C$16*SIN(A2319),0)</f>
        <v>0.731544949506836</v>
      </c>
      <c r="D2319" s="14" t="n">
        <f aca="false">SIN(A2319)^3</f>
        <v>0.395885581549584</v>
      </c>
      <c r="E2319" s="14" t="n">
        <f aca="false">Tabla14[[#This Row],[( sin(0.5*k0*W*cos θ)/cos θ )²]]*Tabla14[[#This Row],[J0(k0*L*sin θ)]]*Tabla14[[#This Row],[sin³ θ]]</f>
        <v>0.225949775496517</v>
      </c>
    </row>
    <row r="2320" customFormat="false" ht="15" hidden="false" customHeight="false" outlineLevel="0" collapsed="false">
      <c r="A2320" s="14" t="n">
        <f aca="false">A2319+0.001</f>
        <v>2.31799999999986</v>
      </c>
      <c r="B2320" s="14" t="n">
        <f aca="false">(SIN(0.5*'Parche Rectangular'!$C$9*'Parche Rectangular'!$C$12*COS(A2320))/COS(A2320))^2</f>
        <v>0.779952209960046</v>
      </c>
      <c r="C2320" s="14" t="n">
        <f aca="false">BESSELJ('Parche Rectangular'!$C$9*'Parche Rectangular'!$C$16*SIN(A2320),0)</f>
        <v>0.732005334981255</v>
      </c>
      <c r="D2320" s="14" t="n">
        <f aca="false">SIN(A2320)^3</f>
        <v>0.394787979123793</v>
      </c>
      <c r="E2320" s="14" t="n">
        <f aca="false">Tabla14[[#This Row],[( sin(0.5*k0*W*cos θ)/cos θ )²]]*Tabla14[[#This Row],[J0(k0*L*sin θ)]]*Tabla14[[#This Row],[sin³ θ]]</f>
        <v>0.225395976690139</v>
      </c>
    </row>
    <row r="2321" customFormat="false" ht="15" hidden="false" customHeight="false" outlineLevel="0" collapsed="false">
      <c r="A2321" s="14" t="n">
        <f aca="false">A2320+0.001</f>
        <v>2.31899999999986</v>
      </c>
      <c r="B2321" s="14" t="n">
        <f aca="false">(SIN(0.5*'Parche Rectangular'!$C$9*'Parche Rectangular'!$C$12*COS(A2321))/COS(A2321))^2</f>
        <v>0.779712944115263</v>
      </c>
      <c r="C2321" s="14" t="n">
        <f aca="false">BESSELJ('Parche Rectangular'!$C$9*'Parche Rectangular'!$C$16*SIN(A2321),0)</f>
        <v>0.732465920202329</v>
      </c>
      <c r="D2321" s="14" t="n">
        <f aca="false">SIN(A2321)^3</f>
        <v>0.393691225157729</v>
      </c>
      <c r="E2321" s="14" t="n">
        <f aca="false">Tabla14[[#This Row],[( sin(0.5*k0*W*cos θ)/cos θ )²]]*Tabla14[[#This Row],[J0(k0*L*sin θ)]]*Tabla14[[#This Row],[sin³ θ]]</f>
        <v>0.224842239311769</v>
      </c>
    </row>
    <row r="2322" customFormat="false" ht="15" hidden="false" customHeight="false" outlineLevel="0" collapsed="false">
      <c r="A2322" s="14" t="n">
        <f aca="false">A2321+0.001</f>
        <v>2.31999999999986</v>
      </c>
      <c r="B2322" s="14" t="n">
        <f aca="false">(SIN(0.5*'Parche Rectangular'!$C$9*'Parche Rectangular'!$C$12*COS(A2322))/COS(A2322))^2</f>
        <v>0.779473700982617</v>
      </c>
      <c r="C2322" s="14" t="n">
        <f aca="false">BESSELJ('Parche Rectangular'!$C$9*'Parche Rectangular'!$C$16*SIN(A2322),0)</f>
        <v>0.732926703409893</v>
      </c>
      <c r="D2322" s="14" t="n">
        <f aca="false">SIN(A2322)^3</f>
        <v>0.392595325442433</v>
      </c>
      <c r="E2322" s="14" t="n">
        <f aca="false">Tabla14[[#This Row],[( sin(0.5*k0*W*cos θ)/cos θ )²]]*Tabla14[[#This Row],[J0(k0*L*sin θ)]]*Tabla14[[#This Row],[sin³ θ]]</f>
        <v>0.22428856699481</v>
      </c>
    </row>
    <row r="2323" customFormat="false" ht="15" hidden="false" customHeight="false" outlineLevel="0" collapsed="false">
      <c r="A2323" s="14" t="n">
        <f aca="false">A2322+0.001</f>
        <v>2.32099999999986</v>
      </c>
      <c r="B2323" s="14" t="n">
        <f aca="false">(SIN(0.5*'Parche Rectangular'!$C$9*'Parche Rectangular'!$C$12*COS(A2323))/COS(A2323))^2</f>
        <v>0.779234481533462</v>
      </c>
      <c r="C2323" s="14" t="n">
        <f aca="false">BESSELJ('Parche Rectangular'!$C$9*'Parche Rectangular'!$C$16*SIN(A2323),0)</f>
        <v>0.733387682841465</v>
      </c>
      <c r="D2323" s="14" t="n">
        <f aca="false">SIN(A2323)^3</f>
        <v>0.391500285756861</v>
      </c>
      <c r="E2323" s="14" t="n">
        <f aca="false">Tabla14[[#This Row],[( sin(0.5*k0*W*cos θ)/cos θ )²]]*Tabla14[[#This Row],[J0(k0*L*sin θ)]]*Tabla14[[#This Row],[sin³ θ]]</f>
        <v>0.22373496337359</v>
      </c>
    </row>
    <row r="2324" customFormat="false" ht="15" hidden="false" customHeight="false" outlineLevel="0" collapsed="false">
      <c r="A2324" s="14" t="n">
        <f aca="false">A2323+0.001</f>
        <v>2.32199999999986</v>
      </c>
      <c r="B2324" s="14" t="n">
        <f aca="false">(SIN(0.5*'Parche Rectangular'!$C$9*'Parche Rectangular'!$C$12*COS(A2324))/COS(A2324))^2</f>
        <v>0.778995286738356</v>
      </c>
      <c r="C2324" s="14" t="n">
        <f aca="false">BESSELJ('Parche Rectangular'!$C$9*'Parche Rectangular'!$C$16*SIN(A2324),0)</f>
        <v>0.733848856732261</v>
      </c>
      <c r="D2324" s="14" t="n">
        <f aca="false">SIN(A2324)^3</f>
        <v>0.390406111867835</v>
      </c>
      <c r="E2324" s="14" t="n">
        <f aca="false">Tabla14[[#This Row],[( sin(0.5*k0*W*cos θ)/cos θ )²]]*Tabla14[[#This Row],[J0(k0*L*sin θ)]]*Tabla14[[#This Row],[sin³ θ]]</f>
        <v>0.223181432083314</v>
      </c>
    </row>
    <row r="2325" customFormat="false" ht="15" hidden="false" customHeight="false" outlineLevel="0" collapsed="false">
      <c r="A2325" s="14" t="n">
        <f aca="false">A2324+0.001</f>
        <v>2.32299999999986</v>
      </c>
      <c r="B2325" s="14" t="n">
        <f aca="false">(SIN(0.5*'Parche Rectangular'!$C$9*'Parche Rectangular'!$C$12*COS(A2325))/COS(A2325))^2</f>
        <v>0.778756117567051</v>
      </c>
      <c r="C2325" s="14" t="n">
        <f aca="false">BESSELJ('Parche Rectangular'!$C$9*'Parche Rectangular'!$C$16*SIN(A2325),0)</f>
        <v>0.734310223315197</v>
      </c>
      <c r="D2325" s="14" t="n">
        <f aca="false">SIN(A2325)^3</f>
        <v>0.389312809529996</v>
      </c>
      <c r="E2325" s="14" t="n">
        <f aca="false">Tabla14[[#This Row],[( sin(0.5*k0*W*cos θ)/cos θ )²]]*Tabla14[[#This Row],[J0(k0*L*sin θ)]]*Tabla14[[#This Row],[sin³ θ]]</f>
        <v>0.222627976760009</v>
      </c>
    </row>
    <row r="2326" customFormat="false" ht="15" hidden="false" customHeight="false" outlineLevel="0" collapsed="false">
      <c r="A2326" s="14" t="n">
        <f aca="false">A2325+0.001</f>
        <v>2.32399999999985</v>
      </c>
      <c r="B2326" s="14" t="n">
        <f aca="false">(SIN(0.5*'Parche Rectangular'!$C$9*'Parche Rectangular'!$C$12*COS(A2326))/COS(A2326))^2</f>
        <v>0.778516974988492</v>
      </c>
      <c r="C2326" s="14" t="n">
        <f aca="false">BESSELJ('Parche Rectangular'!$C$9*'Parche Rectangular'!$C$16*SIN(A2326),0)</f>
        <v>0.73477178082089</v>
      </c>
      <c r="D2326" s="14" t="n">
        <f aca="false">SIN(A2326)^3</f>
        <v>0.388220384485754</v>
      </c>
      <c r="E2326" s="14" t="n">
        <f aca="false">Tabla14[[#This Row],[( sin(0.5*k0*W*cos θ)/cos θ )²]]*Tabla14[[#This Row],[J0(k0*L*sin θ)]]*Tabla14[[#This Row],[sin³ θ]]</f>
        <v>0.222074601040472</v>
      </c>
    </row>
    <row r="2327" customFormat="false" ht="15" hidden="false" customHeight="false" outlineLevel="0" collapsed="false">
      <c r="A2327" s="14" t="n">
        <f aca="false">A2326+0.001</f>
        <v>2.32499999999985</v>
      </c>
      <c r="B2327" s="14" t="n">
        <f aca="false">(SIN(0.5*'Parche Rectangular'!$C$9*'Parche Rectangular'!$C$12*COS(A2327))/COS(A2327))^2</f>
        <v>0.778277859970812</v>
      </c>
      <c r="C2327" s="14" t="n">
        <f aca="false">BESSELJ('Parche Rectangular'!$C$9*'Parche Rectangular'!$C$16*SIN(A2327),0)</f>
        <v>0.735233527477673</v>
      </c>
      <c r="D2327" s="14" t="n">
        <f aca="false">SIN(A2327)^3</f>
        <v>0.387128842465245</v>
      </c>
      <c r="E2327" s="14" t="n">
        <f aca="false">Tabla14[[#This Row],[( sin(0.5*k0*W*cos θ)/cos θ )²]]*Tabla14[[#This Row],[J0(k0*L*sin θ)]]*Tabla14[[#This Row],[sin³ θ]]</f>
        <v>0.221521308562217</v>
      </c>
    </row>
    <row r="2328" customFormat="false" ht="15" hidden="false" customHeight="false" outlineLevel="0" collapsed="false">
      <c r="A2328" s="14" t="n">
        <f aca="false">A2327+0.001</f>
        <v>2.32599999999985</v>
      </c>
      <c r="B2328" s="14" t="n">
        <f aca="false">(SIN(0.5*'Parche Rectangular'!$C$9*'Parche Rectangular'!$C$12*COS(A2328))/COS(A2328))^2</f>
        <v>0.778038773481331</v>
      </c>
      <c r="C2328" s="14" t="n">
        <f aca="false">BESSELJ('Parche Rectangular'!$C$9*'Parche Rectangular'!$C$16*SIN(A2328),0)</f>
        <v>0.735695461511591</v>
      </c>
      <c r="D2328" s="14" t="n">
        <f aca="false">SIN(A2328)^3</f>
        <v>0.386038189186278</v>
      </c>
      <c r="E2328" s="14" t="n">
        <f aca="false">Tabla14[[#This Row],[( sin(0.5*k0*W*cos θ)/cos θ )²]]*Tabla14[[#This Row],[J0(k0*L*sin θ)]]*Tabla14[[#This Row],[sin³ θ]]</f>
        <v>0.220968102963421</v>
      </c>
    </row>
    <row r="2329" customFormat="false" ht="15" hidden="false" customHeight="false" outlineLevel="0" collapsed="false">
      <c r="A2329" s="14" t="n">
        <f aca="false">A2328+0.001</f>
        <v>2.32699999999985</v>
      </c>
      <c r="B2329" s="14" t="n">
        <f aca="false">(SIN(0.5*'Parche Rectangular'!$C$9*'Parche Rectangular'!$C$12*COS(A2329))/COS(A2329))^2</f>
        <v>0.777799716486549</v>
      </c>
      <c r="C2329" s="14" t="n">
        <f aca="false">BESSELJ('Parche Rectangular'!$C$9*'Parche Rectangular'!$C$16*SIN(A2329),0)</f>
        <v>0.736157581146412</v>
      </c>
      <c r="D2329" s="14" t="n">
        <f aca="false">SIN(A2329)^3</f>
        <v>0.384948430354292</v>
      </c>
      <c r="E2329" s="14" t="n">
        <f aca="false">Tabla14[[#This Row],[( sin(0.5*k0*W*cos θ)/cos θ )²]]*Tabla14[[#This Row],[J0(k0*L*sin θ)]]*Tabla14[[#This Row],[sin³ θ]]</f>
        <v>0.220414987882873</v>
      </c>
    </row>
    <row r="2330" customFormat="false" ht="15" hidden="false" customHeight="false" outlineLevel="0" collapsed="false">
      <c r="A2330" s="14" t="n">
        <f aca="false">A2329+0.001</f>
        <v>2.32799999999985</v>
      </c>
      <c r="B2330" s="14" t="n">
        <f aca="false">(SIN(0.5*'Parche Rectangular'!$C$9*'Parche Rectangular'!$C$12*COS(A2330))/COS(A2330))^2</f>
        <v>0.777560689952142</v>
      </c>
      <c r="C2330" s="14" t="n">
        <f aca="false">BESSELJ('Parche Rectangular'!$C$9*'Parche Rectangular'!$C$16*SIN(A2330),0)</f>
        <v>0.736619884603632</v>
      </c>
      <c r="D2330" s="14" t="n">
        <f aca="false">SIN(A2330)^3</f>
        <v>0.383859571662307</v>
      </c>
      <c r="E2330" s="14" t="n">
        <f aca="false">Tabla14[[#This Row],[( sin(0.5*k0*W*cos θ)/cos θ )²]]*Tabla14[[#This Row],[J0(k0*L*sin θ)]]*Tabla14[[#This Row],[sin³ θ]]</f>
        <v>0.219861966959918</v>
      </c>
    </row>
    <row r="2331" customFormat="false" ht="15" hidden="false" customHeight="false" outlineLevel="0" collapsed="false">
      <c r="A2331" s="14" t="n">
        <f aca="false">A2330+0.001</f>
        <v>2.32899999999985</v>
      </c>
      <c r="B2331" s="14" t="n">
        <f aca="false">(SIN(0.5*'Parche Rectangular'!$C$9*'Parche Rectangular'!$C$12*COS(A2331))/COS(A2331))^2</f>
        <v>0.777321694842962</v>
      </c>
      <c r="C2331" s="14" t="n">
        <f aca="false">BESSELJ('Parche Rectangular'!$C$9*'Parche Rectangular'!$C$16*SIN(A2331),0)</f>
        <v>0.737082370102476</v>
      </c>
      <c r="D2331" s="14" t="n">
        <f aca="false">SIN(A2331)^3</f>
        <v>0.382771618790878</v>
      </c>
      <c r="E2331" s="14" t="n">
        <f aca="false">Tabla14[[#This Row],[( sin(0.5*k0*W*cos θ)/cos θ )²]]*Tabla14[[#This Row],[J0(k0*L*sin θ)]]*Tabla14[[#This Row],[sin³ θ]]</f>
        <v>0.219309043834407</v>
      </c>
    </row>
    <row r="2332" customFormat="false" ht="15" hidden="false" customHeight="false" outlineLevel="0" collapsed="false">
      <c r="A2332" s="14" t="n">
        <f aca="false">A2331+0.001</f>
        <v>2.32999999999985</v>
      </c>
      <c r="B2332" s="14" t="n">
        <f aca="false">(SIN(0.5*'Parche Rectangular'!$C$9*'Parche Rectangular'!$C$12*COS(A2332))/COS(A2332))^2</f>
        <v>0.777082732123029</v>
      </c>
      <c r="C2332" s="14" t="n">
        <f aca="false">BESSELJ('Parche Rectangular'!$C$9*'Parche Rectangular'!$C$16*SIN(A2332),0)</f>
        <v>0.737545035859911</v>
      </c>
      <c r="D2332" s="14" t="n">
        <f aca="false">SIN(A2332)^3</f>
        <v>0.381684577408045</v>
      </c>
      <c r="E2332" s="14" t="n">
        <f aca="false">Tabla14[[#This Row],[( sin(0.5*k0*W*cos θ)/cos θ )²]]*Tabla14[[#This Row],[J0(k0*L*sin θ)]]*Tabla14[[#This Row],[sin³ θ]]</f>
        <v>0.218756222146639</v>
      </c>
    </row>
    <row r="2333" customFormat="false" ht="15" hidden="false" customHeight="false" outlineLevel="0" collapsed="false">
      <c r="A2333" s="14" t="n">
        <f aca="false">A2332+0.001</f>
        <v>2.33099999999985</v>
      </c>
      <c r="B2333" s="14" t="n">
        <f aca="false">(SIN(0.5*'Parche Rectangular'!$C$9*'Parche Rectangular'!$C$12*COS(A2333))/COS(A2333))^2</f>
        <v>0.77684380275553</v>
      </c>
      <c r="C2333" s="14" t="n">
        <f aca="false">BESSELJ('Parche Rectangular'!$C$9*'Parche Rectangular'!$C$16*SIN(A2333),0)</f>
        <v>0.738007880090644</v>
      </c>
      <c r="D2333" s="14" t="n">
        <f aca="false">SIN(A2333)^3</f>
        <v>0.38059845316929</v>
      </c>
      <c r="E2333" s="14" t="n">
        <f aca="false">Tabla14[[#This Row],[( sin(0.5*k0*W*cos θ)/cos θ )²]]*Tabla14[[#This Row],[J0(k0*L*sin θ)]]*Tabla14[[#This Row],[sin³ θ]]</f>
        <v>0.218203505537315</v>
      </c>
    </row>
    <row r="2334" customFormat="false" ht="15" hidden="false" customHeight="false" outlineLevel="0" collapsed="false">
      <c r="A2334" s="14" t="n">
        <f aca="false">A2333+0.001</f>
        <v>2.33199999999985</v>
      </c>
      <c r="B2334" s="14" t="n">
        <f aca="false">(SIN(0.5*'Parche Rectangular'!$C$9*'Parche Rectangular'!$C$12*COS(A2334))/COS(A2334))^2</f>
        <v>0.776604907702813</v>
      </c>
      <c r="C2334" s="14" t="n">
        <f aca="false">BESSELJ('Parche Rectangular'!$C$9*'Parche Rectangular'!$C$16*SIN(A2334),0)</f>
        <v>0.738470901007134</v>
      </c>
      <c r="D2334" s="14" t="n">
        <f aca="false">SIN(A2334)^3</f>
        <v>0.379513251717486</v>
      </c>
      <c r="E2334" s="14" t="n">
        <f aca="false">Tabla14[[#This Row],[( sin(0.5*k0*W*cos θ)/cos θ )²]]*Tabla14[[#This Row],[J0(k0*L*sin θ)]]*Tabla14[[#This Row],[sin³ θ]]</f>
        <v>0.217650897647475</v>
      </c>
    </row>
    <row r="2335" customFormat="false" ht="15" hidden="false" customHeight="false" outlineLevel="0" collapsed="false">
      <c r="A2335" s="14" t="n">
        <f aca="false">A2334+0.001</f>
        <v>2.33299999999985</v>
      </c>
      <c r="B2335" s="14" t="n">
        <f aca="false">(SIN(0.5*'Parche Rectangular'!$C$9*'Parche Rectangular'!$C$12*COS(A2335))/COS(A2335))^2</f>
        <v>0.776366047926386</v>
      </c>
      <c r="C2335" s="14" t="n">
        <f aca="false">BESSELJ('Parche Rectangular'!$C$9*'Parche Rectangular'!$C$16*SIN(A2335),0)</f>
        <v>0.738934096819594</v>
      </c>
      <c r="D2335" s="14" t="n">
        <f aca="false">SIN(A2335)^3</f>
        <v>0.378428978682857</v>
      </c>
      <c r="E2335" s="14" t="n">
        <f aca="false">Tabla14[[#This Row],[( sin(0.5*k0*W*cos θ)/cos θ )²]]*Tabla14[[#This Row],[J0(k0*L*sin θ)]]*Tabla14[[#This Row],[sin³ θ]]</f>
        <v>0.217098402118452</v>
      </c>
    </row>
    <row r="2336" customFormat="false" ht="15" hidden="false" customHeight="false" outlineLevel="0" collapsed="false">
      <c r="A2336" s="14" t="n">
        <f aca="false">A2335+0.001</f>
        <v>2.33399999999985</v>
      </c>
      <c r="B2336" s="14" t="n">
        <f aca="false">(SIN(0.5*'Parche Rectangular'!$C$9*'Parche Rectangular'!$C$12*COS(A2336))/COS(A2336))^2</f>
        <v>0.77612722438691</v>
      </c>
      <c r="C2336" s="14" t="n">
        <f aca="false">BESSELJ('Parche Rectangular'!$C$9*'Parche Rectangular'!$C$16*SIN(A2336),0)</f>
        <v>0.739397465735997</v>
      </c>
      <c r="D2336" s="14" t="n">
        <f aca="false">SIN(A2336)^3</f>
        <v>0.377345639682923</v>
      </c>
      <c r="E2336" s="14" t="n">
        <f aca="false">Tabla14[[#This Row],[( sin(0.5*k0*W*cos θ)/cos θ )²]]*Tabla14[[#This Row],[J0(k0*L*sin θ)]]*Tabla14[[#This Row],[sin³ θ]]</f>
        <v>0.216546022591817</v>
      </c>
    </row>
    <row r="2337" customFormat="false" ht="15" hidden="false" customHeight="false" outlineLevel="0" collapsed="false">
      <c r="A2337" s="14" t="n">
        <f aca="false">A2336+0.001</f>
        <v>2.33499999999985</v>
      </c>
      <c r="B2337" s="14" t="n">
        <f aca="false">(SIN(0.5*'Parche Rectangular'!$C$9*'Parche Rectangular'!$C$12*COS(A2337))/COS(A2337))^2</f>
        <v>0.775888438044199</v>
      </c>
      <c r="C2337" s="14" t="n">
        <f aca="false">BESSELJ('Parche Rectangular'!$C$9*'Parche Rectangular'!$C$16*SIN(A2337),0)</f>
        <v>0.739861005962084</v>
      </c>
      <c r="D2337" s="14" t="n">
        <f aca="false">SIN(A2337)^3</f>
        <v>0.376263240322459</v>
      </c>
      <c r="E2337" s="14" t="n">
        <f aca="false">Tabla14[[#This Row],[( sin(0.5*k0*W*cos θ)/cos θ )²]]*Tabla14[[#This Row],[J0(k0*L*sin θ)]]*Tabla14[[#This Row],[sin³ θ]]</f>
        <v>0.215993762709322</v>
      </c>
    </row>
    <row r="2338" customFormat="false" ht="15" hidden="false" customHeight="false" outlineLevel="0" collapsed="false">
      <c r="A2338" s="14" t="n">
        <f aca="false">A2337+0.001</f>
        <v>2.33599999999985</v>
      </c>
      <c r="B2338" s="14" t="n">
        <f aca="false">(SIN(0.5*'Parche Rectangular'!$C$9*'Parche Rectangular'!$C$12*COS(A2338))/COS(A2338))^2</f>
        <v>0.775649689857214</v>
      </c>
      <c r="C2338" s="14" t="n">
        <f aca="false">BESSELJ('Parche Rectangular'!$C$9*'Parche Rectangular'!$C$16*SIN(A2338),0)</f>
        <v>0.740324715701365</v>
      </c>
      <c r="D2338" s="14" t="n">
        <f aca="false">SIN(A2338)^3</f>
        <v>0.37518178619345</v>
      </c>
      <c r="E2338" s="14" t="n">
        <f aca="false">Tabla14[[#This Row],[( sin(0.5*k0*W*cos θ)/cos θ )²]]*Tabla14[[#This Row],[J0(k0*L*sin θ)]]*Tabla14[[#This Row],[sin³ θ]]</f>
        <v>0.215441626112849</v>
      </c>
    </row>
    <row r="2339" customFormat="false" ht="15" hidden="false" customHeight="false" outlineLevel="0" collapsed="false">
      <c r="A2339" s="14" t="n">
        <f aca="false">A2338+0.001</f>
        <v>2.33699999999985</v>
      </c>
      <c r="B2339" s="14" t="n">
        <f aca="false">(SIN(0.5*'Parche Rectangular'!$C$9*'Parche Rectangular'!$C$12*COS(A2339))/COS(A2339))^2</f>
        <v>0.775410980784058</v>
      </c>
      <c r="C2339" s="14" t="n">
        <f aca="false">BESSELJ('Parche Rectangular'!$C$9*'Parche Rectangular'!$C$16*SIN(A2339),0)</f>
        <v>0.740788593155131</v>
      </c>
      <c r="D2339" s="14" t="n">
        <f aca="false">SIN(A2339)^3</f>
        <v>0.374101282875038</v>
      </c>
      <c r="E2339" s="14" t="n">
        <f aca="false">Tabla14[[#This Row],[( sin(0.5*k0*W*cos θ)/cos θ )²]]*Tabla14[[#This Row],[J0(k0*L*sin θ)]]*Tabla14[[#This Row],[sin³ θ]]</f>
        <v>0.214889616444355</v>
      </c>
    </row>
    <row r="2340" customFormat="false" ht="15" hidden="false" customHeight="false" outlineLevel="0" collapsed="false">
      <c r="A2340" s="14" t="n">
        <f aca="false">A2339+0.001</f>
        <v>2.33799999999985</v>
      </c>
      <c r="B2340" s="14" t="n">
        <f aca="false">(SIN(0.5*'Parche Rectangular'!$C$9*'Parche Rectangular'!$C$12*COS(A2340))/COS(A2340))^2</f>
        <v>0.775172311781976</v>
      </c>
      <c r="C2340" s="14" t="n">
        <f aca="false">BESSELJ('Parche Rectangular'!$C$9*'Parche Rectangular'!$C$16*SIN(A2340),0)</f>
        <v>0.741252636522454</v>
      </c>
      <c r="D2340" s="14" t="n">
        <f aca="false">SIN(A2340)^3</f>
        <v>0.373021735933484</v>
      </c>
      <c r="E2340" s="14" t="n">
        <f aca="false">Tabla14[[#This Row],[( sin(0.5*k0*W*cos θ)/cos θ )²]]*Tabla14[[#This Row],[J0(k0*L*sin θ)]]*Tabla14[[#This Row],[sin³ θ]]</f>
        <v>0.214337737345821</v>
      </c>
    </row>
    <row r="2341" customFormat="false" ht="15" hidden="false" customHeight="false" outlineLevel="0" collapsed="false">
      <c r="A2341" s="14" t="n">
        <f aca="false">A2340+0.001</f>
        <v>2.33899999999985</v>
      </c>
      <c r="B2341" s="14" t="n">
        <f aca="false">(SIN(0.5*'Parche Rectangular'!$C$9*'Parche Rectangular'!$C$12*COS(A2341))/COS(A2341))^2</f>
        <v>0.774933683807349</v>
      </c>
      <c r="C2341" s="14" t="n">
        <f aca="false">BESSELJ('Parche Rectangular'!$C$9*'Parche Rectangular'!$C$16*SIN(A2341),0)</f>
        <v>0.741716844000198</v>
      </c>
      <c r="D2341" s="14" t="n">
        <f aca="false">SIN(A2341)^3</f>
        <v>0.371943150922116</v>
      </c>
      <c r="E2341" s="14" t="n">
        <f aca="false">Tabla14[[#This Row],[( sin(0.5*k0*W*cos θ)/cos θ )²]]*Tabla14[[#This Row],[J0(k0*L*sin θ)]]*Tabla14[[#This Row],[sin³ θ]]</f>
        <v>0.213785992459192</v>
      </c>
    </row>
    <row r="2342" customFormat="false" ht="15" hidden="false" customHeight="false" outlineLevel="0" collapsed="false">
      <c r="A2342" s="14" t="n">
        <f aca="false">A2341+0.001</f>
        <v>2.33999999999985</v>
      </c>
      <c r="B2342" s="14" t="n">
        <f aca="false">(SIN(0.5*'Parche Rectangular'!$C$9*'Parche Rectangular'!$C$12*COS(A2342))/COS(A2342))^2</f>
        <v>0.774695097815692</v>
      </c>
      <c r="C2342" s="14" t="n">
        <f aca="false">BESSELJ('Parche Rectangular'!$C$9*'Parche Rectangular'!$C$16*SIN(A2342),0)</f>
        <v>0.742181213783022</v>
      </c>
      <c r="D2342" s="14" t="n">
        <f aca="false">SIN(A2342)^3</f>
        <v>0.370865533381287</v>
      </c>
      <c r="E2342" s="14" t="n">
        <f aca="false">Tabla14[[#This Row],[( sin(0.5*k0*W*cos θ)/cos θ )²]]*Tabla14[[#This Row],[J0(k0*L*sin θ)]]*Tabla14[[#This Row],[sin³ θ]]</f>
        <v>0.213234385426329</v>
      </c>
    </row>
    <row r="2343" customFormat="false" ht="15" hidden="false" customHeight="false" outlineLevel="0" collapsed="false">
      <c r="A2343" s="14" t="n">
        <f aca="false">A2342+0.001</f>
        <v>2.34099999999985</v>
      </c>
      <c r="B2343" s="14" t="n">
        <f aca="false">(SIN(0.5*'Parche Rectangular'!$C$9*'Parche Rectangular'!$C$12*COS(A2343))/COS(A2343))^2</f>
        <v>0.774456554761645</v>
      </c>
      <c r="C2343" s="14" t="n">
        <f aca="false">BESSELJ('Parche Rectangular'!$C$9*'Parche Rectangular'!$C$16*SIN(A2343),0)</f>
        <v>0.742645744063385</v>
      </c>
      <c r="D2343" s="14" t="n">
        <f aca="false">SIN(A2343)^3</f>
        <v>0.369788888838327</v>
      </c>
      <c r="E2343" s="14" t="n">
        <f aca="false">Tabla14[[#This Row],[( sin(0.5*k0*W*cos θ)/cos θ )²]]*Tabla14[[#This Row],[J0(k0*L*sin θ)]]*Tabla14[[#This Row],[sin³ θ]]</f>
        <v>0.212682919888953</v>
      </c>
    </row>
    <row r="2344" customFormat="false" ht="15" hidden="false" customHeight="false" outlineLevel="0" collapsed="false">
      <c r="A2344" s="14" t="n">
        <f aca="false">A2343+0.001</f>
        <v>2.34199999999985</v>
      </c>
      <c r="B2344" s="14" t="n">
        <f aca="false">(SIN(0.5*'Parche Rectangular'!$C$9*'Parche Rectangular'!$C$12*COS(A2344))/COS(A2344))^2</f>
        <v>0.77421805559898</v>
      </c>
      <c r="C2344" s="14" t="n">
        <f aca="false">BESSELJ('Parche Rectangular'!$C$9*'Parche Rectangular'!$C$16*SIN(A2344),0)</f>
        <v>0.743110433031555</v>
      </c>
      <c r="D2344" s="14" t="n">
        <f aca="false">SIN(A2344)^3</f>
        <v>0.368713222807499</v>
      </c>
      <c r="E2344" s="14" t="n">
        <f aca="false">Tabla14[[#This Row],[( sin(0.5*k0*W*cos θ)/cos θ )²]]*Tabla14[[#This Row],[J0(k0*L*sin θ)]]*Tabla14[[#This Row],[sin³ θ]]</f>
        <v>0.212131599488587</v>
      </c>
    </row>
    <row r="2345" customFormat="false" ht="15" hidden="false" customHeight="false" outlineLevel="0" collapsed="false">
      <c r="A2345" s="14" t="n">
        <f aca="false">A2344+0.001</f>
        <v>2.34299999999985</v>
      </c>
      <c r="B2345" s="14" t="n">
        <f aca="false">(SIN(0.5*'Parche Rectangular'!$C$9*'Parche Rectangular'!$C$12*COS(A2345))/COS(A2345))^2</f>
        <v>0.773979601280585</v>
      </c>
      <c r="C2345" s="14" t="n">
        <f aca="false">BESSELJ('Parche Rectangular'!$C$9*'Parche Rectangular'!$C$16*SIN(A2345),0)</f>
        <v>0.743575278875611</v>
      </c>
      <c r="D2345" s="14" t="n">
        <f aca="false">SIN(A2345)^3</f>
        <v>0.367638540789951</v>
      </c>
      <c r="E2345" s="14" t="n">
        <f aca="false">Tabla14[[#This Row],[( sin(0.5*k0*W*cos θ)/cos θ )²]]*Tabla14[[#This Row],[J0(k0*L*sin θ)]]*Tabla14[[#This Row],[sin³ θ]]</f>
        <v>0.21158042786651</v>
      </c>
    </row>
    <row r="2346" customFormat="false" ht="15" hidden="false" customHeight="false" outlineLevel="0" collapsed="false">
      <c r="A2346" s="14" t="n">
        <f aca="false">A2345+0.001</f>
        <v>2.34399999999985</v>
      </c>
      <c r="B2346" s="14" t="n">
        <f aca="false">(SIN(0.5*'Parche Rectangular'!$C$9*'Parche Rectangular'!$C$12*COS(A2346))/COS(A2346))^2</f>
        <v>0.77374119275847</v>
      </c>
      <c r="C2346" s="14" t="n">
        <f aca="false">BESSELJ('Parche Rectangular'!$C$9*'Parche Rectangular'!$C$16*SIN(A2346),0)</f>
        <v>0.744040279781453</v>
      </c>
      <c r="D2346" s="14" t="n">
        <f aca="false">SIN(A2346)^3</f>
        <v>0.366564848273674</v>
      </c>
      <c r="E2346" s="14" t="n">
        <f aca="false">Tabla14[[#This Row],[( sin(0.5*k0*W*cos θ)/cos θ )²]]*Tabla14[[#This Row],[J0(k0*L*sin θ)]]*Tabla14[[#This Row],[sin³ θ]]</f>
        <v>0.211029408663692</v>
      </c>
    </row>
    <row r="2347" customFormat="false" ht="15" hidden="false" customHeight="false" outlineLevel="0" collapsed="false">
      <c r="A2347" s="14" t="n">
        <f aca="false">A2346+0.001</f>
        <v>2.34499999999985</v>
      </c>
      <c r="B2347" s="14" t="n">
        <f aca="false">(SIN(0.5*'Parche Rectangular'!$C$9*'Parche Rectangular'!$C$12*COS(A2347))/COS(A2347))^2</f>
        <v>0.773502830983759</v>
      </c>
      <c r="C2347" s="14" t="n">
        <f aca="false">BESSELJ('Parche Rectangular'!$C$9*'Parche Rectangular'!$C$16*SIN(A2347),0)</f>
        <v>0.744505433932807</v>
      </c>
      <c r="D2347" s="14" t="n">
        <f aca="false">SIN(A2347)^3</f>
        <v>0.365492150733456</v>
      </c>
      <c r="E2347" s="14" t="n">
        <f aca="false">Tabla14[[#This Row],[( sin(0.5*k0*W*cos θ)/cos θ )²]]*Tabla14[[#This Row],[J0(k0*L*sin θ)]]*Tabla14[[#This Row],[sin³ θ]]</f>
        <v>0.210478545520752</v>
      </c>
    </row>
    <row r="2348" customFormat="false" ht="15" hidden="false" customHeight="false" outlineLevel="0" collapsed="false">
      <c r="A2348" s="14" t="n">
        <f aca="false">A2347+0.001</f>
        <v>2.34599999999985</v>
      </c>
      <c r="B2348" s="14" t="n">
        <f aca="false">(SIN(0.5*'Parche Rectangular'!$C$9*'Parche Rectangular'!$C$12*COS(A2348))/COS(A2348))^2</f>
        <v>0.773264516906688</v>
      </c>
      <c r="C2348" s="14" t="n">
        <f aca="false">BESSELJ('Parche Rectangular'!$C$9*'Parche Rectangular'!$C$16*SIN(A2348),0)</f>
        <v>0.744970739511229</v>
      </c>
      <c r="D2348" s="14" t="n">
        <f aca="false">SIN(A2348)^3</f>
        <v>0.364420453630834</v>
      </c>
      <c r="E2348" s="14" t="n">
        <f aca="false">Tabla14[[#This Row],[( sin(0.5*k0*W*cos θ)/cos θ )²]]*Tabla14[[#This Row],[J0(k0*L*sin θ)]]*Tabla14[[#This Row],[sin³ θ]]</f>
        <v>0.209927842077891</v>
      </c>
    </row>
    <row r="2349" customFormat="false" ht="15" hidden="false" customHeight="false" outlineLevel="0" collapsed="false">
      <c r="A2349" s="14" t="n">
        <f aca="false">A2348+0.001</f>
        <v>2.34699999999985</v>
      </c>
      <c r="B2349" s="14" t="n">
        <f aca="false">(SIN(0.5*'Parche Rectangular'!$C$9*'Parche Rectangular'!$C$12*COS(A2349))/COS(A2349))^2</f>
        <v>0.7730262514766</v>
      </c>
      <c r="C2349" s="14" t="n">
        <f aca="false">BESSELJ('Parche Rectangular'!$C$9*'Parche Rectangular'!$C$16*SIN(A2349),0)</f>
        <v>0.745436194696115</v>
      </c>
      <c r="D2349" s="14" t="n">
        <f aca="false">SIN(A2349)^3</f>
        <v>0.363349762414053</v>
      </c>
      <c r="E2349" s="14" t="n">
        <f aca="false">Tabla14[[#This Row],[( sin(0.5*k0*W*cos θ)/cos θ )²]]*Tabla14[[#This Row],[J0(k0*L*sin θ)]]*Tabla14[[#This Row],[sin³ θ]]</f>
        <v>0.209377301974848</v>
      </c>
    </row>
    <row r="2350" customFormat="false" ht="15" hidden="false" customHeight="false" outlineLevel="0" collapsed="false">
      <c r="A2350" s="14" t="n">
        <f aca="false">A2349+0.001</f>
        <v>2.34799999999985</v>
      </c>
      <c r="B2350" s="14" t="n">
        <f aca="false">(SIN(0.5*'Parche Rectangular'!$C$9*'Parche Rectangular'!$C$12*COS(A2350))/COS(A2350))^2</f>
        <v>0.772788035641943</v>
      </c>
      <c r="C2350" s="14" t="n">
        <f aca="false">BESSELJ('Parche Rectangular'!$C$9*'Parche Rectangular'!$C$16*SIN(A2350),0)</f>
        <v>0.745901797664701</v>
      </c>
      <c r="D2350" s="14" t="n">
        <f aca="false">SIN(A2350)^3</f>
        <v>0.362280082518019</v>
      </c>
      <c r="E2350" s="14" t="n">
        <f aca="false">Tabla14[[#This Row],[( sin(0.5*k0*W*cos θ)/cos θ )²]]*Tabla14[[#This Row],[J0(k0*L*sin θ)]]*Tabla14[[#This Row],[sin³ θ]]</f>
        <v>0.208826928850838</v>
      </c>
    </row>
    <row r="2351" customFormat="false" ht="15" hidden="false" customHeight="false" outlineLevel="0" collapsed="false">
      <c r="A2351" s="14" t="n">
        <f aca="false">A2350+0.001</f>
        <v>2.34899999999985</v>
      </c>
      <c r="B2351" s="14" t="n">
        <f aca="false">(SIN(0.5*'Parche Rectangular'!$C$9*'Parche Rectangular'!$C$12*COS(A2351))/COS(A2351))^2</f>
        <v>0.772549870350264</v>
      </c>
      <c r="C2351" s="14" t="n">
        <f aca="false">BESSELJ('Parche Rectangular'!$C$9*'Parche Rectangular'!$C$16*SIN(A2351),0)</f>
        <v>0.746367546592076</v>
      </c>
      <c r="D2351" s="14" t="n">
        <f aca="false">SIN(A2351)^3</f>
        <v>0.361211419364253</v>
      </c>
      <c r="E2351" s="14" t="n">
        <f aca="false">Tabla14[[#This Row],[( sin(0.5*k0*W*cos θ)/cos θ )²]]*Tabla14[[#This Row],[J0(k0*L*sin θ)]]*Tabla14[[#This Row],[sin³ θ]]</f>
        <v>0.208276726344504</v>
      </c>
    </row>
    <row r="2352" customFormat="false" ht="15" hidden="false" customHeight="false" outlineLevel="0" collapsed="false">
      <c r="A2352" s="14" t="n">
        <f aca="false">A2351+0.001</f>
        <v>2.34999999999985</v>
      </c>
      <c r="B2352" s="14" t="n">
        <f aca="false">(SIN(0.5*'Parche Rectangular'!$C$9*'Parche Rectangular'!$C$12*COS(A2352))/COS(A2352))^2</f>
        <v>0.772311756548211</v>
      </c>
      <c r="C2352" s="14" t="n">
        <f aca="false">BESSELJ('Parche Rectangular'!$C$9*'Parche Rectangular'!$C$16*SIN(A2352),0)</f>
        <v>0.746833439651184</v>
      </c>
      <c r="D2352" s="14" t="n">
        <f aca="false">SIN(A2352)^3</f>
        <v>0.36014377836085</v>
      </c>
      <c r="E2352" s="14" t="n">
        <f aca="false">Tabla14[[#This Row],[( sin(0.5*k0*W*cos θ)/cos θ )²]]*Tabla14[[#This Row],[J0(k0*L*sin θ)]]*Tabla14[[#This Row],[sin³ θ]]</f>
        <v>0.207726698093855</v>
      </c>
    </row>
    <row r="2353" customFormat="false" ht="15" hidden="false" customHeight="false" outlineLevel="0" collapsed="false">
      <c r="A2353" s="14" t="n">
        <f aca="false">A2352+0.001</f>
        <v>2.35099999999985</v>
      </c>
      <c r="B2353" s="14" t="n">
        <f aca="false">(SIN(0.5*'Parche Rectangular'!$C$9*'Parche Rectangular'!$C$12*COS(A2353))/COS(A2353))^2</f>
        <v>0.772073695181523</v>
      </c>
      <c r="C2353" s="14" t="n">
        <f aca="false">BESSELJ('Parche Rectangular'!$C$9*'Parche Rectangular'!$C$16*SIN(A2353),0)</f>
        <v>0.747299475012832</v>
      </c>
      <c r="D2353" s="14" t="n">
        <f aca="false">SIN(A2353)^3</f>
        <v>0.359077164902432</v>
      </c>
      <c r="E2353" s="14" t="n">
        <f aca="false">Tabla14[[#This Row],[( sin(0.5*k0*W*cos θ)/cos θ )²]]*Tabla14[[#This Row],[J0(k0*L*sin θ)]]*Tabla14[[#This Row],[sin³ θ]]</f>
        <v>0.207176847736218</v>
      </c>
    </row>
    <row r="2354" customFormat="false" ht="15" hidden="false" customHeight="false" outlineLevel="0" collapsed="false">
      <c r="A2354" s="14" t="n">
        <f aca="false">A2353+0.001</f>
        <v>2.35199999999985</v>
      </c>
      <c r="B2354" s="14" t="n">
        <f aca="false">(SIN(0.5*'Parche Rectangular'!$C$9*'Parche Rectangular'!$C$12*COS(A2354))/COS(A2354))^2</f>
        <v>0.771835687195031</v>
      </c>
      <c r="C2354" s="14" t="n">
        <f aca="false">BESSELJ('Parche Rectangular'!$C$9*'Parche Rectangular'!$C$16*SIN(A2354),0)</f>
        <v>0.747765650845696</v>
      </c>
      <c r="D2354" s="14" t="n">
        <f aca="false">SIN(A2354)^3</f>
        <v>0.358011584370105</v>
      </c>
      <c r="E2354" s="14" t="n">
        <f aca="false">Tabla14[[#This Row],[( sin(0.5*k0*W*cos θ)/cos θ )²]]*Tabla14[[#This Row],[J0(k0*L*sin θ)]]*Tabla14[[#This Row],[sin³ θ]]</f>
        <v>0.20662717890818</v>
      </c>
    </row>
    <row r="2355" customFormat="false" ht="15" hidden="false" customHeight="false" outlineLevel="0" collapsed="false">
      <c r="A2355" s="14" t="n">
        <f aca="false">A2354+0.001</f>
        <v>2.35299999999985</v>
      </c>
      <c r="B2355" s="14" t="n">
        <f aca="false">(SIN(0.5*'Parche Rectangular'!$C$9*'Parche Rectangular'!$C$12*COS(A2355))/COS(A2355))^2</f>
        <v>0.771597733532651</v>
      </c>
      <c r="C2355" s="14" t="n">
        <f aca="false">BESSELJ('Parche Rectangular'!$C$9*'Parche Rectangular'!$C$16*SIN(A2355),0)</f>
        <v>0.748231965316326</v>
      </c>
      <c r="D2355" s="14" t="n">
        <f aca="false">SIN(A2355)^3</f>
        <v>0.356947042131412</v>
      </c>
      <c r="E2355" s="14" t="n">
        <f aca="false">Tabla14[[#This Row],[( sin(0.5*k0*W*cos θ)/cos θ )²]]*Tabla14[[#This Row],[J0(k0*L*sin θ)]]*Tabla14[[#This Row],[sin³ θ]]</f>
        <v>0.206077695245534</v>
      </c>
    </row>
    <row r="2356" customFormat="false" ht="15" hidden="false" customHeight="false" outlineLevel="0" collapsed="false">
      <c r="A2356" s="14" t="n">
        <f aca="false">A2355+0.001</f>
        <v>2.35399999999985</v>
      </c>
      <c r="B2356" s="14" t="n">
        <f aca="false">(SIN(0.5*'Parche Rectangular'!$C$9*'Parche Rectangular'!$C$12*COS(A2356))/COS(A2356))^2</f>
        <v>0.771359835137386</v>
      </c>
      <c r="C2356" s="14" t="n">
        <f aca="false">BESSELJ('Parche Rectangular'!$C$9*'Parche Rectangular'!$C$16*SIN(A2356),0)</f>
        <v>0.748698416589154</v>
      </c>
      <c r="D2356" s="14" t="n">
        <f aca="false">SIN(A2356)^3</f>
        <v>0.355883543540294</v>
      </c>
      <c r="E2356" s="14" t="n">
        <f aca="false">Tabla14[[#This Row],[( sin(0.5*k0*W*cos θ)/cos θ )²]]*Tabla14[[#This Row],[J0(k0*L*sin θ)]]*Tabla14[[#This Row],[sin³ θ]]</f>
        <v>0.205528400383222</v>
      </c>
    </row>
    <row r="2357" customFormat="false" ht="15" hidden="false" customHeight="false" outlineLevel="0" collapsed="false">
      <c r="A2357" s="14" t="n">
        <f aca="false">A2356+0.001</f>
        <v>2.35499999999985</v>
      </c>
      <c r="B2357" s="14" t="n">
        <f aca="false">(SIN(0.5*'Parche Rectangular'!$C$9*'Parche Rectangular'!$C$12*COS(A2357))/COS(A2357))^2</f>
        <v>0.771121992951316</v>
      </c>
      <c r="C2357" s="14" t="n">
        <f aca="false">BESSELJ('Parche Rectangular'!$C$9*'Parche Rectangular'!$C$16*SIN(A2357),0)</f>
        <v>0.7491650028265</v>
      </c>
      <c r="D2357" s="14" t="n">
        <f aca="false">SIN(A2357)^3</f>
        <v>0.354821093937039</v>
      </c>
      <c r="E2357" s="14" t="n">
        <f aca="false">Tabla14[[#This Row],[( sin(0.5*k0*W*cos θ)/cos θ )²]]*Tabla14[[#This Row],[J0(k0*L*sin θ)]]*Tabla14[[#This Row],[sin³ θ]]</f>
        <v>0.204979297955285</v>
      </c>
    </row>
    <row r="2358" customFormat="false" ht="15" hidden="false" customHeight="false" outlineLevel="0" collapsed="false">
      <c r="A2358" s="14" t="n">
        <f aca="false">A2357+0.001</f>
        <v>2.35599999999985</v>
      </c>
      <c r="B2358" s="14" t="n">
        <f aca="false">(SIN(0.5*'Parche Rectangular'!$C$9*'Parche Rectangular'!$C$12*COS(A2358))/COS(A2358))^2</f>
        <v>0.7708842079156</v>
      </c>
      <c r="C2358" s="14" t="n">
        <f aca="false">BESSELJ('Parche Rectangular'!$C$9*'Parche Rectangular'!$C$16*SIN(A2358),0)</f>
        <v>0.749631722188578</v>
      </c>
      <c r="D2358" s="14" t="n">
        <f aca="false">SIN(A2358)^3</f>
        <v>0.353759698648246</v>
      </c>
      <c r="E2358" s="14" t="n">
        <f aca="false">Tabla14[[#This Row],[( sin(0.5*k0*W*cos θ)/cos θ )²]]*Tabla14[[#This Row],[J0(k0*L*sin θ)]]*Tabla14[[#This Row],[sin³ θ]]</f>
        <v>0.204430391594803</v>
      </c>
    </row>
    <row r="2359" customFormat="false" ht="15" hidden="false" customHeight="false" outlineLevel="0" collapsed="false">
      <c r="A2359" s="14" t="n">
        <f aca="false">A2358+0.001</f>
        <v>2.35699999999985</v>
      </c>
      <c r="B2359" s="14" t="n">
        <f aca="false">(SIN(0.5*'Parche Rectangular'!$C$9*'Parche Rectangular'!$C$12*COS(A2359))/COS(A2359))^2</f>
        <v>0.770646480970469</v>
      </c>
      <c r="C2359" s="14" t="n">
        <f aca="false">BESSELJ('Parche Rectangular'!$C$9*'Parche Rectangular'!$C$16*SIN(A2359),0)</f>
        <v>0.750098572833503</v>
      </c>
      <c r="D2359" s="14" t="n">
        <f aca="false">SIN(A2359)^3</f>
        <v>0.352699362986776</v>
      </c>
      <c r="E2359" s="14" t="n">
        <f aca="false">Tabla14[[#This Row],[( sin(0.5*k0*W*cos θ)/cos θ )²]]*Tabla14[[#This Row],[J0(k0*L*sin θ)]]*Tabla14[[#This Row],[sin³ θ]]</f>
        <v>0.203881684933843</v>
      </c>
    </row>
    <row r="2360" customFormat="false" ht="15" hidden="false" customHeight="false" outlineLevel="0" collapsed="false">
      <c r="A2360" s="14" t="n">
        <f aca="false">A2359+0.001</f>
        <v>2.35799999999985</v>
      </c>
      <c r="B2360" s="14" t="n">
        <f aca="false">(SIN(0.5*'Parche Rectangular'!$C$9*'Parche Rectangular'!$C$12*COS(A2360))/COS(A2360))^2</f>
        <v>0.770408813055225</v>
      </c>
      <c r="C2360" s="14" t="n">
        <f aca="false">BESSELJ('Parche Rectangular'!$C$9*'Parche Rectangular'!$C$16*SIN(A2360),0)</f>
        <v>0.750565552917296</v>
      </c>
      <c r="D2360" s="14" t="n">
        <f aca="false">SIN(A2360)^3</f>
        <v>0.35164009225171</v>
      </c>
      <c r="E2360" s="14" t="n">
        <f aca="false">Tabla14[[#This Row],[( sin(0.5*k0*W*cos θ)/cos θ )²]]*Tabla14[[#This Row],[J0(k0*L*sin θ)]]*Tabla14[[#This Row],[sin³ θ]]</f>
        <v>0.203333181603405</v>
      </c>
    </row>
    <row r="2361" customFormat="false" ht="15" hidden="false" customHeight="false" outlineLevel="0" collapsed="false">
      <c r="A2361" s="14" t="n">
        <f aca="false">A2360+0.001</f>
        <v>2.35899999999985</v>
      </c>
      <c r="B2361" s="14" t="n">
        <f aca="false">(SIN(0.5*'Parche Rectangular'!$C$9*'Parche Rectangular'!$C$12*COS(A2361))/COS(A2361))^2</f>
        <v>0.770171205108238</v>
      </c>
      <c r="C2361" s="14" t="n">
        <f aca="false">BESSELJ('Parche Rectangular'!$C$9*'Parche Rectangular'!$C$16*SIN(A2361),0)</f>
        <v>0.751032660593894</v>
      </c>
      <c r="D2361" s="14" t="n">
        <f aca="false">SIN(A2361)^3</f>
        <v>0.350581891728304</v>
      </c>
      <c r="E2361" s="14" t="n">
        <f aca="false">Tabla14[[#This Row],[( sin(0.5*k0*W*cos θ)/cos θ )²]]*Tabla14[[#This Row],[J0(k0*L*sin θ)]]*Tabla14[[#This Row],[sin³ θ]]</f>
        <v>0.202784885233362</v>
      </c>
    </row>
    <row r="2362" customFormat="false" ht="15" hidden="false" customHeight="false" outlineLevel="0" collapsed="false">
      <c r="A2362" s="14" t="n">
        <f aca="false">A2361+0.001</f>
        <v>2.35999999999985</v>
      </c>
      <c r="B2362" s="14" t="n">
        <f aca="false">(SIN(0.5*'Parche Rectangular'!$C$9*'Parche Rectangular'!$C$12*COS(A2362))/COS(A2362))^2</f>
        <v>0.769933658066938</v>
      </c>
      <c r="C2362" s="14" t="n">
        <f aca="false">BESSELJ('Parche Rectangular'!$C$9*'Parche Rectangular'!$C$16*SIN(A2362),0)</f>
        <v>0.751499894015151</v>
      </c>
      <c r="D2362" s="14" t="n">
        <f aca="false">SIN(A2362)^3</f>
        <v>0.34952476668795</v>
      </c>
      <c r="E2362" s="14" t="n">
        <f aca="false">Tabla14[[#This Row],[( sin(0.5*k0*W*cos θ)/cos θ )²]]*Tabla14[[#This Row],[J0(k0*L*sin θ)]]*Tabla14[[#This Row],[sin³ θ]]</f>
        <v>0.20223679945241</v>
      </c>
    </row>
    <row r="2363" customFormat="false" ht="15" hidden="false" customHeight="false" outlineLevel="0" collapsed="false">
      <c r="A2363" s="14" t="n">
        <f aca="false">A2362+0.001</f>
        <v>2.36099999999985</v>
      </c>
      <c r="B2363" s="14" t="n">
        <f aca="false">(SIN(0.5*'Parche Rectangular'!$C$9*'Parche Rectangular'!$C$12*COS(A2363))/COS(A2363))^2</f>
        <v>0.769696172867817</v>
      </c>
      <c r="C2363" s="14" t="n">
        <f aca="false">BESSELJ('Parche Rectangular'!$C$9*'Parche Rectangular'!$C$16*SIN(A2363),0)</f>
        <v>0.751967251330853</v>
      </c>
      <c r="D2363" s="14" t="n">
        <f aca="false">SIN(A2363)^3</f>
        <v>0.348468722388127</v>
      </c>
      <c r="E2363" s="14" t="n">
        <f aca="false">Tabla14[[#This Row],[( sin(0.5*k0*W*cos θ)/cos θ )²]]*Tabla14[[#This Row],[J0(k0*L*sin θ)]]*Tabla14[[#This Row],[sin³ θ]]</f>
        <v>0.201688927888012</v>
      </c>
    </row>
    <row r="2364" customFormat="false" ht="15" hidden="false" customHeight="false" outlineLevel="0" collapsed="false">
      <c r="A2364" s="14" t="n">
        <f aca="false">A2363+0.001</f>
        <v>2.36199999999985</v>
      </c>
      <c r="B2364" s="14" t="n">
        <f aca="false">(SIN(0.5*'Parche Rectangular'!$C$9*'Parche Rectangular'!$C$12*COS(A2364))/COS(A2364))^2</f>
        <v>0.769458750446426</v>
      </c>
      <c r="C2364" s="14" t="n">
        <f aca="false">BESSELJ('Parche Rectangular'!$C$9*'Parche Rectangular'!$C$16*SIN(A2364),0)</f>
        <v>0.752434730688713</v>
      </c>
      <c r="D2364" s="14" t="n">
        <f aca="false">SIN(A2364)^3</f>
        <v>0.347413764072364</v>
      </c>
      <c r="E2364" s="14" t="n">
        <f aca="false">Tabla14[[#This Row],[( sin(0.5*k0*W*cos θ)/cos θ )²]]*Tabla14[[#This Row],[J0(k0*L*sin θ)]]*Tabla14[[#This Row],[sin³ θ]]</f>
        <v>0.20114127416634</v>
      </c>
    </row>
    <row r="2365" customFormat="false" ht="15" hidden="false" customHeight="false" outlineLevel="0" collapsed="false">
      <c r="A2365" s="14" t="n">
        <f aca="false">A2364+0.001</f>
        <v>2.36299999999985</v>
      </c>
      <c r="B2365" s="14" t="n">
        <f aca="false">(SIN(0.5*'Parche Rectangular'!$C$9*'Parche Rectangular'!$C$12*COS(A2365))/COS(A2365))^2</f>
        <v>0.769221391737366</v>
      </c>
      <c r="C2365" s="14" t="n">
        <f aca="false">BESSELJ('Parche Rectangular'!$C$9*'Parche Rectangular'!$C$16*SIN(A2365),0)</f>
        <v>0.752902330234389</v>
      </c>
      <c r="D2365" s="14" t="n">
        <f aca="false">SIN(A2365)^3</f>
        <v>0.34635989697019</v>
      </c>
      <c r="E2365" s="14" t="n">
        <f aca="false">Tabla14[[#This Row],[( sin(0.5*k0*W*cos θ)/cos θ )²]]*Tabla14[[#This Row],[J0(k0*L*sin θ)]]*Tabla14[[#This Row],[sin³ θ]]</f>
        <v>0.200593841912222</v>
      </c>
    </row>
    <row r="2366" customFormat="false" ht="15" hidden="false" customHeight="false" outlineLevel="0" collapsed="false">
      <c r="A2366" s="14" t="n">
        <f aca="false">A2365+0.001</f>
        <v>2.36399999999985</v>
      </c>
      <c r="B2366" s="14" t="n">
        <f aca="false">(SIN(0.5*'Parche Rectangular'!$C$9*'Parche Rectangular'!$C$12*COS(A2366))/COS(A2366))^2</f>
        <v>0.768984097674291</v>
      </c>
      <c r="C2366" s="14" t="n">
        <f aca="false">BESSELJ('Parche Rectangular'!$C$9*'Parche Rectangular'!$C$16*SIN(A2366),0)</f>
        <v>0.753370048111484</v>
      </c>
      <c r="D2366" s="14" t="n">
        <f aca="false">SIN(A2366)^3</f>
        <v>0.345307126297099</v>
      </c>
      <c r="E2366" s="14" t="n">
        <f aca="false">Tabla14[[#This Row],[( sin(0.5*k0*W*cos θ)/cos θ )²]]*Tabla14[[#This Row],[J0(k0*L*sin θ)]]*Tabla14[[#This Row],[sin³ θ]]</f>
        <v>0.200046634749088</v>
      </c>
    </row>
    <row r="2367" customFormat="false" ht="15" hidden="false" customHeight="false" outlineLevel="0" collapsed="false">
      <c r="A2367" s="14" t="n">
        <f aca="false">A2366+0.001</f>
        <v>2.36499999999985</v>
      </c>
      <c r="B2367" s="14" t="n">
        <f aca="false">(SIN(0.5*'Parche Rectangular'!$C$9*'Parche Rectangular'!$C$12*COS(A2367))/COS(A2367))^2</f>
        <v>0.768746869189899</v>
      </c>
      <c r="C2367" s="14" t="n">
        <f aca="false">BESSELJ('Parche Rectangular'!$C$9*'Parche Rectangular'!$C$16*SIN(A2367),0)</f>
        <v>0.753837882461555</v>
      </c>
      <c r="D2367" s="14" t="n">
        <f aca="false">SIN(A2367)^3</f>
        <v>0.344255457254501</v>
      </c>
      <c r="E2367" s="14" t="n">
        <f aca="false">Tabla14[[#This Row],[( sin(0.5*k0*W*cos θ)/cos θ )²]]*Tabla14[[#This Row],[J0(k0*L*sin θ)]]*Tabla14[[#This Row],[sin³ θ]]</f>
        <v>0.199499656298913</v>
      </c>
    </row>
    <row r="2368" customFormat="false" ht="15" hidden="false" customHeight="false" outlineLevel="0" collapsed="false">
      <c r="A2368" s="14" t="n">
        <f aca="false">A2367+0.001</f>
        <v>2.36599999999985</v>
      </c>
      <c r="B2368" s="14" t="n">
        <f aca="false">(SIN(0.5*'Parche Rectangular'!$C$9*'Parche Rectangular'!$C$12*COS(A2368))/COS(A2368))^2</f>
        <v>0.768509707215935</v>
      </c>
      <c r="C2368" s="14" t="n">
        <f aca="false">BESSELJ('Parche Rectangular'!$C$9*'Parche Rectangular'!$C$16*SIN(A2368),0)</f>
        <v>0.754305831424118</v>
      </c>
      <c r="D2368" s="14" t="n">
        <f aca="false">SIN(A2368)^3</f>
        <v>0.343204895029684</v>
      </c>
      <c r="E2368" s="14" t="n">
        <f aca="false">Tabla14[[#This Row],[( sin(0.5*k0*W*cos θ)/cos θ )²]]*Tabla14[[#This Row],[J0(k0*L*sin θ)]]*Tabla14[[#This Row],[sin³ θ]]</f>
        <v>0.19895291018216</v>
      </c>
    </row>
    <row r="2369" customFormat="false" ht="15" hidden="false" customHeight="false" outlineLevel="0" collapsed="false">
      <c r="A2369" s="14" t="n">
        <f aca="false">A2368+0.001</f>
        <v>2.36699999999985</v>
      </c>
      <c r="B2369" s="14" t="n">
        <f aca="false">(SIN(0.5*'Parche Rectangular'!$C$9*'Parche Rectangular'!$C$12*COS(A2369))/COS(A2369))^2</f>
        <v>0.768272612683183</v>
      </c>
      <c r="C2369" s="14" t="n">
        <f aca="false">BESSELJ('Parche Rectangular'!$C$9*'Parche Rectangular'!$C$16*SIN(A2369),0)</f>
        <v>0.754773893136659</v>
      </c>
      <c r="D2369" s="14" t="n">
        <f aca="false">SIN(A2369)^3</f>
        <v>0.342155444795766</v>
      </c>
      <c r="E2369" s="14" t="n">
        <f aca="false">Tabla14[[#This Row],[( sin(0.5*k0*W*cos θ)/cos θ )²]]*Tabla14[[#This Row],[J0(k0*L*sin θ)]]*Tabla14[[#This Row],[sin³ θ]]</f>
        <v>0.198406400017728</v>
      </c>
    </row>
    <row r="2370" customFormat="false" ht="15" hidden="false" customHeight="false" outlineLevel="0" collapsed="false">
      <c r="A2370" s="14" t="n">
        <f aca="false">A2369+0.001</f>
        <v>2.36799999999985</v>
      </c>
      <c r="B2370" s="14" t="n">
        <f aca="false">(SIN(0.5*'Parche Rectangular'!$C$9*'Parche Rectangular'!$C$12*COS(A2370))/COS(A2370))^2</f>
        <v>0.768035586521464</v>
      </c>
      <c r="C2370" s="14" t="n">
        <f aca="false">BESSELJ('Parche Rectangular'!$C$9*'Parche Rectangular'!$C$16*SIN(A2370),0)</f>
        <v>0.755242065734635</v>
      </c>
      <c r="D2370" s="14" t="n">
        <f aca="false">SIN(A2370)^3</f>
        <v>0.341107111711661</v>
      </c>
      <c r="E2370" s="14" t="n">
        <f aca="false">Tabla14[[#This Row],[( sin(0.5*k0*W*cos θ)/cos θ )²]]*Tabla14[[#This Row],[J0(k0*L*sin θ)]]*Tabla14[[#This Row],[sin³ θ]]</f>
        <v>0.197860129422897</v>
      </c>
    </row>
    <row r="2371" customFormat="false" ht="15" hidden="false" customHeight="false" outlineLevel="0" collapsed="false">
      <c r="A2371" s="14" t="n">
        <f aca="false">A2370+0.001</f>
        <v>2.36899999999985</v>
      </c>
      <c r="B2371" s="14" t="n">
        <f aca="false">(SIN(0.5*'Parche Rectangular'!$C$9*'Parche Rectangular'!$C$12*COS(A2371))/COS(A2371))^2</f>
        <v>0.767798629659635</v>
      </c>
      <c r="C2371" s="14" t="n">
        <f aca="false">BESSELJ('Parche Rectangular'!$C$9*'Parche Rectangular'!$C$16*SIN(A2371),0)</f>
        <v>0.755710347351484</v>
      </c>
      <c r="D2371" s="14" t="n">
        <f aca="false">SIN(A2371)^3</f>
        <v>0.340059900922029</v>
      </c>
      <c r="E2371" s="14" t="n">
        <f aca="false">Tabla14[[#This Row],[( sin(0.5*k0*W*cos θ)/cos θ )²]]*Tabla14[[#This Row],[J0(k0*L*sin θ)]]*Tabla14[[#This Row],[sin³ θ]]</f>
        <v>0.197314102013268</v>
      </c>
    </row>
    <row r="2372" customFormat="false" ht="15" hidden="false" customHeight="false" outlineLevel="0" collapsed="false">
      <c r="A2372" s="14" t="n">
        <f aca="false">A2371+0.001</f>
        <v>2.36999999999985</v>
      </c>
      <c r="B2372" s="14" t="n">
        <f aca="false">(SIN(0.5*'Parche Rectangular'!$C$9*'Parche Rectangular'!$C$12*COS(A2372))/COS(A2372))^2</f>
        <v>0.767561743025581</v>
      </c>
      <c r="C2372" s="14" t="n">
        <f aca="false">BESSELJ('Parche Rectangular'!$C$9*'Parche Rectangular'!$C$16*SIN(A2372),0)</f>
        <v>0.756178736118635</v>
      </c>
      <c r="D2372" s="14" t="n">
        <f aca="false">SIN(A2372)^3</f>
        <v>0.339013817557237</v>
      </c>
      <c r="E2372" s="14" t="n">
        <f aca="false">Tabla14[[#This Row],[( sin(0.5*k0*W*cos θ)/cos θ )²]]*Tabla14[[#This Row],[J0(k0*L*sin θ)]]*Tabla14[[#This Row],[sin³ θ]]</f>
        <v>0.196768321402712</v>
      </c>
    </row>
    <row r="2373" customFormat="false" ht="15" hidden="false" customHeight="false" outlineLevel="0" collapsed="false">
      <c r="A2373" s="14" t="n">
        <f aca="false">A2372+0.001</f>
        <v>2.37099999999985</v>
      </c>
      <c r="B2373" s="14" t="n">
        <f aca="false">(SIN(0.5*'Parche Rectangular'!$C$9*'Parche Rectangular'!$C$12*COS(A2373))/COS(A2373))^2</f>
        <v>0.767324927546216</v>
      </c>
      <c r="C2373" s="14" t="n">
        <f aca="false">BESSELJ('Parche Rectangular'!$C$9*'Parche Rectangular'!$C$16*SIN(A2373),0)</f>
        <v>0.756647230165507</v>
      </c>
      <c r="D2373" s="14" t="n">
        <f aca="false">SIN(A2373)^3</f>
        <v>0.337968866733318</v>
      </c>
      <c r="E2373" s="14" t="n">
        <f aca="false">Tabla14[[#This Row],[( sin(0.5*k0*W*cos θ)/cos θ )²]]*Tabla14[[#This Row],[J0(k0*L*sin θ)]]*Tabla14[[#This Row],[sin³ θ]]</f>
        <v>0.196222791203314</v>
      </c>
    </row>
    <row r="2374" customFormat="false" ht="15" hidden="false" customHeight="false" outlineLevel="0" collapsed="false">
      <c r="A2374" s="14" t="n">
        <f aca="false">A2373+0.001</f>
        <v>2.37199999999985</v>
      </c>
      <c r="B2374" s="14" t="n">
        <f aca="false">(SIN(0.5*'Parche Rectangular'!$C$9*'Parche Rectangular'!$C$12*COS(A2374))/COS(A2374))^2</f>
        <v>0.767088184147481</v>
      </c>
      <c r="C2374" s="14" t="n">
        <f aca="false">BESSELJ('Parche Rectangular'!$C$9*'Parche Rectangular'!$C$16*SIN(A2374),0)</f>
        <v>0.757115827619524</v>
      </c>
      <c r="D2374" s="14" t="n">
        <f aca="false">SIN(A2374)^3</f>
        <v>0.33692505355193</v>
      </c>
      <c r="E2374" s="14" t="n">
        <f aca="false">Tabla14[[#This Row],[( sin(0.5*k0*W*cos θ)/cos θ )²]]*Tabla14[[#This Row],[J0(k0*L*sin θ)]]*Tabla14[[#This Row],[sin³ θ]]</f>
        <v>0.195677515025315</v>
      </c>
    </row>
    <row r="2375" customFormat="false" ht="15" hidden="false" customHeight="false" outlineLevel="0" collapsed="false">
      <c r="A2375" s="14" t="n">
        <f aca="false">A2374+0.001</f>
        <v>2.37299999999985</v>
      </c>
      <c r="B2375" s="14" t="n">
        <f aca="false">(SIN(0.5*'Parche Rectangular'!$C$9*'Parche Rectangular'!$C$12*COS(A2375))/COS(A2375))^2</f>
        <v>0.766851513754336</v>
      </c>
      <c r="C2375" s="14" t="n">
        <f aca="false">BESSELJ('Parche Rectangular'!$C$9*'Parche Rectangular'!$C$16*SIN(A2375),0)</f>
        <v>0.757584526606117</v>
      </c>
      <c r="D2375" s="14" t="n">
        <f aca="false">SIN(A2375)^3</f>
        <v>0.33588238310031</v>
      </c>
      <c r="E2375" s="14" t="n">
        <f aca="false">Tabla14[[#This Row],[( sin(0.5*k0*W*cos θ)/cos θ )²]]*Tabla14[[#This Row],[J0(k0*L*sin θ)]]*Tabla14[[#This Row],[sin³ θ]]</f>
        <v>0.195132496477059</v>
      </c>
    </row>
    <row r="2376" customFormat="false" ht="15" hidden="false" customHeight="false" outlineLevel="0" collapsed="false">
      <c r="A2376" s="14" t="n">
        <f aca="false">A2375+0.001</f>
        <v>2.37399999999985</v>
      </c>
      <c r="B2376" s="14" t="n">
        <f aca="false">(SIN(0.5*'Parche Rectangular'!$C$9*'Parche Rectangular'!$C$12*COS(A2376))/COS(A2376))^2</f>
        <v>0.766614917290759</v>
      </c>
      <c r="C2376" s="14" t="n">
        <f aca="false">BESSELJ('Parche Rectangular'!$C$9*'Parche Rectangular'!$C$16*SIN(A2376),0)</f>
        <v>0.758053325248732</v>
      </c>
      <c r="D2376" s="14" t="n">
        <f aca="false">SIN(A2376)^3</f>
        <v>0.334840860451237</v>
      </c>
      <c r="E2376" s="14" t="n">
        <f aca="false">Tabla14[[#This Row],[( sin(0.5*k0*W*cos θ)/cos θ )²]]*Tabla14[[#This Row],[J0(k0*L*sin θ)]]*Tabla14[[#This Row],[sin³ θ]]</f>
        <v>0.194587739164937</v>
      </c>
    </row>
    <row r="2377" customFormat="false" ht="15" hidden="false" customHeight="false" outlineLevel="0" collapsed="false">
      <c r="A2377" s="14" t="n">
        <f aca="false">A2376+0.001</f>
        <v>2.37499999999985</v>
      </c>
      <c r="B2377" s="14" t="n">
        <f aca="false">(SIN(0.5*'Parche Rectangular'!$C$9*'Parche Rectangular'!$C$12*COS(A2377))/COS(A2377))^2</f>
        <v>0.766378395679745</v>
      </c>
      <c r="C2377" s="14" t="n">
        <f aca="false">BESSELJ('Parche Rectangular'!$C$9*'Parche Rectangular'!$C$16*SIN(A2377),0)</f>
        <v>0.758522221668839</v>
      </c>
      <c r="D2377" s="14" t="n">
        <f aca="false">SIN(A2377)^3</f>
        <v>0.333800490662989</v>
      </c>
      <c r="E2377" s="14" t="n">
        <f aca="false">Tabla14[[#This Row],[( sin(0.5*k0*W*cos θ)/cos θ )²]]*Tabla14[[#This Row],[J0(k0*L*sin θ)]]*Tabla14[[#This Row],[sin³ θ]]</f>
        <v>0.194043246693331</v>
      </c>
    </row>
    <row r="2378" customFormat="false" ht="15" hidden="false" customHeight="false" outlineLevel="0" collapsed="false">
      <c r="A2378" s="14" t="n">
        <f aca="false">A2377+0.001</f>
        <v>2.37599999999985</v>
      </c>
      <c r="B2378" s="14" t="n">
        <f aca="false">(SIN(0.5*'Parche Rectangular'!$C$9*'Parche Rectangular'!$C$12*COS(A2378))/COS(A2378))^2</f>
        <v>0.7661419498433</v>
      </c>
      <c r="C2378" s="14" t="n">
        <f aca="false">BESSELJ('Parche Rectangular'!$C$9*'Parche Rectangular'!$C$16*SIN(A2378),0)</f>
        <v>0.758991213985937</v>
      </c>
      <c r="D2378" s="14" t="n">
        <f aca="false">SIN(A2378)^3</f>
        <v>0.332761278779301</v>
      </c>
      <c r="E2378" s="14" t="n">
        <f aca="false">Tabla14[[#This Row],[( sin(0.5*k0*W*cos θ)/cos θ )²]]*Tabla14[[#This Row],[J0(k0*L*sin θ)]]*Tabla14[[#This Row],[sin³ θ]]</f>
        <v>0.193499022664558</v>
      </c>
    </row>
    <row r="2379" customFormat="false" ht="15" hidden="false" customHeight="false" outlineLevel="0" collapsed="false">
      <c r="A2379" s="14" t="n">
        <f aca="false">A2378+0.001</f>
        <v>2.37699999999985</v>
      </c>
      <c r="B2379" s="14" t="n">
        <f aca="false">(SIN(0.5*'Parche Rectangular'!$C$9*'Parche Rectangular'!$C$12*COS(A2379))/COS(A2379))^2</f>
        <v>0.76590558070244</v>
      </c>
      <c r="C2379" s="14" t="n">
        <f aca="false">BESSELJ('Parche Rectangular'!$C$9*'Parche Rectangular'!$C$16*SIN(A2379),0)</f>
        <v>0.759460300317561</v>
      </c>
      <c r="D2379" s="14" t="n">
        <f aca="false">SIN(A2379)^3</f>
        <v>0.331723229829326</v>
      </c>
      <c r="E2379" s="14" t="n">
        <f aca="false">Tabla14[[#This Row],[( sin(0.5*k0*W*cos θ)/cos θ )²]]*Tabla14[[#This Row],[J0(k0*L*sin θ)]]*Tabla14[[#This Row],[sin³ θ]]</f>
        <v>0.192955070678816</v>
      </c>
    </row>
    <row r="2380" customFormat="false" ht="15" hidden="false" customHeight="false" outlineLevel="0" collapsed="false">
      <c r="A2380" s="14" t="n">
        <f aca="false">A2379+0.001</f>
        <v>2.37799999999985</v>
      </c>
      <c r="B2380" s="14" t="n">
        <f aca="false">(SIN(0.5*'Parche Rectangular'!$C$9*'Parche Rectangular'!$C$12*COS(A2380))/COS(A2380))^2</f>
        <v>0.765669289177187</v>
      </c>
      <c r="C2380" s="14" t="n">
        <f aca="false">BESSELJ('Parche Rectangular'!$C$9*'Parche Rectangular'!$C$16*SIN(A2380),0)</f>
        <v>0.759929478779292</v>
      </c>
      <c r="D2380" s="14" t="n">
        <f aca="false">SIN(A2380)^3</f>
        <v>0.330686348827592</v>
      </c>
      <c r="E2380" s="14" t="n">
        <f aca="false">Tabla14[[#This Row],[( sin(0.5*k0*W*cos θ)/cos θ )²]]*Tabla14[[#This Row],[J0(k0*L*sin θ)]]*Tabla14[[#This Row],[sin³ θ]]</f>
        <v>0.192411394334128</v>
      </c>
    </row>
    <row r="2381" customFormat="false" ht="15" hidden="false" customHeight="false" outlineLevel="0" collapsed="false">
      <c r="A2381" s="14" t="n">
        <f aca="false">A2380+0.001</f>
        <v>2.37899999999985</v>
      </c>
      <c r="B2381" s="14" t="n">
        <f aca="false">(SIN(0.5*'Parche Rectangular'!$C$9*'Parche Rectangular'!$C$12*COS(A2381))/COS(A2381))^2</f>
        <v>0.765433076186564</v>
      </c>
      <c r="C2381" s="14" t="n">
        <f aca="false">BESSELJ('Parche Rectangular'!$C$9*'Parche Rectangular'!$C$16*SIN(A2381),0)</f>
        <v>0.760398747484762</v>
      </c>
      <c r="D2381" s="14" t="n">
        <f aca="false">SIN(A2381)^3</f>
        <v>0.329650640773963</v>
      </c>
      <c r="E2381" s="14" t="n">
        <f aca="false">Tabla14[[#This Row],[( sin(0.5*k0*W*cos θ)/cos θ )²]]*Tabla14[[#This Row],[J0(k0*L*sin θ)]]*Tabla14[[#This Row],[sin³ θ]]</f>
        <v>0.191867997226284</v>
      </c>
    </row>
    <row r="2382" customFormat="false" ht="15" hidden="false" customHeight="false" outlineLevel="0" collapsed="false">
      <c r="A2382" s="14" t="n">
        <f aca="false">A2381+0.001</f>
        <v>2.37999999999985</v>
      </c>
      <c r="B2382" s="14" t="n">
        <f aca="false">(SIN(0.5*'Parche Rectangular'!$C$9*'Parche Rectangular'!$C$12*COS(A2382))/COS(A2382))^2</f>
        <v>0.765196942648597</v>
      </c>
      <c r="C2382" s="14" t="n">
        <f aca="false">BESSELJ('Parche Rectangular'!$C$9*'Parche Rectangular'!$C$16*SIN(A2382),0)</f>
        <v>0.760868104545658</v>
      </c>
      <c r="D2382" s="14" t="n">
        <f aca="false">SIN(A2382)^3</f>
        <v>0.328616110653595</v>
      </c>
      <c r="E2382" s="14" t="n">
        <f aca="false">Tabla14[[#This Row],[( sin(0.5*k0*W*cos θ)/cos θ )²]]*Tabla14[[#This Row],[J0(k0*L*sin θ)]]*Tabla14[[#This Row],[sin³ θ]]</f>
        <v>0.19132488294879</v>
      </c>
    </row>
    <row r="2383" customFormat="false" ht="15" hidden="false" customHeight="false" outlineLevel="0" collapsed="false">
      <c r="A2383" s="14" t="n">
        <f aca="false">A2382+0.001</f>
        <v>2.38099999999985</v>
      </c>
      <c r="B2383" s="14" t="n">
        <f aca="false">(SIN(0.5*'Parche Rectangular'!$C$9*'Parche Rectangular'!$C$12*COS(A2383))/COS(A2383))^2</f>
        <v>0.764960889480306</v>
      </c>
      <c r="C2383" s="14" t="n">
        <f aca="false">BESSELJ('Parche Rectangular'!$C$9*'Parche Rectangular'!$C$16*SIN(A2383),0)</f>
        <v>0.761337548071737</v>
      </c>
      <c r="D2383" s="14" t="n">
        <f aca="false">SIN(A2383)^3</f>
        <v>0.327582763436901</v>
      </c>
      <c r="E2383" s="14" t="n">
        <f aca="false">Tabla14[[#This Row],[( sin(0.5*k0*W*cos θ)/cos θ )²]]*Tabla14[[#This Row],[J0(k0*L*sin θ)]]*Tabla14[[#This Row],[sin³ θ]]</f>
        <v>0.190782055092808</v>
      </c>
    </row>
    <row r="2384" customFormat="false" ht="15" hidden="false" customHeight="false" outlineLevel="0" collapsed="false">
      <c r="A2384" s="14" t="n">
        <f aca="false">A2383+0.001</f>
        <v>2.38199999999985</v>
      </c>
      <c r="B2384" s="14" t="n">
        <f aca="false">(SIN(0.5*'Parche Rectangular'!$C$9*'Parche Rectangular'!$C$12*COS(A2384))/COS(A2384))^2</f>
        <v>0.764724917597708</v>
      </c>
      <c r="C2384" s="14" t="n">
        <f aca="false">BESSELJ('Parche Rectangular'!$C$9*'Parche Rectangular'!$C$16*SIN(A2384),0)</f>
        <v>0.761807076170827</v>
      </c>
      <c r="D2384" s="14" t="n">
        <f aca="false">SIN(A2384)^3</f>
        <v>0.326550604079504</v>
      </c>
      <c r="E2384" s="14" t="n">
        <f aca="false">Tabla14[[#This Row],[( sin(0.5*k0*W*cos θ)/cos θ )²]]*Tabla14[[#This Row],[J0(k0*L*sin θ)]]*Tabla14[[#This Row],[sin³ θ]]</f>
        <v>0.190239517247101</v>
      </c>
    </row>
    <row r="2385" customFormat="false" ht="15" hidden="false" customHeight="false" outlineLevel="0" collapsed="false">
      <c r="A2385" s="14" t="n">
        <f aca="false">A2384+0.001</f>
        <v>2.38299999999985</v>
      </c>
      <c r="B2385" s="14" t="n">
        <f aca="false">(SIN(0.5*'Parche Rectangular'!$C$9*'Parche Rectangular'!$C$12*COS(A2385))/COS(A2385))^2</f>
        <v>0.764489027915809</v>
      </c>
      <c r="C2385" s="14" t="n">
        <f aca="false">BESSELJ('Parche Rectangular'!$C$9*'Parche Rectangular'!$C$16*SIN(A2385),0)</f>
        <v>0.762276686948835</v>
      </c>
      <c r="D2385" s="14" t="n">
        <f aca="false">SIN(A2385)^3</f>
        <v>0.325519637522204</v>
      </c>
      <c r="E2385" s="14" t="n">
        <f aca="false">Tabla14[[#This Row],[( sin(0.5*k0*W*cos θ)/cos θ )²]]*Tabla14[[#This Row],[J0(k0*L*sin θ)]]*Tabla14[[#This Row],[sin³ θ]]</f>
        <v>0.189697272997982</v>
      </c>
    </row>
    <row r="2386" customFormat="false" ht="15" hidden="false" customHeight="false" outlineLevel="0" collapsed="false">
      <c r="A2386" s="14" t="n">
        <f aca="false">A2385+0.001</f>
        <v>2.38399999999985</v>
      </c>
      <c r="B2386" s="14" t="n">
        <f aca="false">(SIN(0.5*'Parche Rectangular'!$C$9*'Parche Rectangular'!$C$12*COS(A2386))/COS(A2386))^2</f>
        <v>0.764253221348602</v>
      </c>
      <c r="C2386" s="14" t="n">
        <f aca="false">BESSELJ('Parche Rectangular'!$C$9*'Parche Rectangular'!$C$16*SIN(A2386),0)</f>
        <v>0.762746378509757</v>
      </c>
      <c r="D2386" s="14" t="n">
        <f aca="false">SIN(A2386)^3</f>
        <v>0.324489868690931</v>
      </c>
      <c r="E2386" s="14" t="n">
        <f aca="false">Tabla14[[#This Row],[( sin(0.5*k0*W*cos θ)/cos θ )²]]*Tabla14[[#This Row],[J0(k0*L*sin θ)]]*Tabla14[[#This Row],[sin³ θ]]</f>
        <v>0.189155325929251</v>
      </c>
    </row>
    <row r="2387" customFormat="false" ht="15" hidden="false" customHeight="false" outlineLevel="0" collapsed="false">
      <c r="A2387" s="14" t="n">
        <f aca="false">A2386+0.001</f>
        <v>2.38499999999985</v>
      </c>
      <c r="B2387" s="14" t="n">
        <f aca="false">(SIN(0.5*'Parche Rectangular'!$C$9*'Parche Rectangular'!$C$12*COS(A2387))/COS(A2387))^2</f>
        <v>0.764017498809068</v>
      </c>
      <c r="C2387" s="14" t="n">
        <f aca="false">BESSELJ('Parche Rectangular'!$C$9*'Parche Rectangular'!$C$16*SIN(A2387),0)</f>
        <v>0.763216148955686</v>
      </c>
      <c r="D2387" s="14" t="n">
        <f aca="false">SIN(A2387)^3</f>
        <v>0.323461302496709</v>
      </c>
      <c r="E2387" s="14" t="n">
        <f aca="false">Tabla14[[#This Row],[( sin(0.5*k0*W*cos θ)/cos θ )²]]*Tabla14[[#This Row],[J0(k0*L*sin θ)]]*Tabla14[[#This Row],[sin³ θ]]</f>
        <v>0.188613679622146</v>
      </c>
    </row>
    <row r="2388" customFormat="false" ht="15" hidden="false" customHeight="false" outlineLevel="0" collapsed="false">
      <c r="A2388" s="14" t="n">
        <f aca="false">A2387+0.001</f>
        <v>2.38599999999985</v>
      </c>
      <c r="B2388" s="14" t="n">
        <f aca="false">(SIN(0.5*'Parche Rectangular'!$C$9*'Parche Rectangular'!$C$12*COS(A2388))/COS(A2388))^2</f>
        <v>0.763781861209167</v>
      </c>
      <c r="C2388" s="14" t="n">
        <f aca="false">BESSELJ('Parche Rectangular'!$C$9*'Parche Rectangular'!$C$16*SIN(A2388),0)</f>
        <v>0.763685996386813</v>
      </c>
      <c r="D2388" s="14" t="n">
        <f aca="false">SIN(A2388)^3</f>
        <v>0.322433943835615</v>
      </c>
      <c r="E2388" s="14" t="n">
        <f aca="false">Tabla14[[#This Row],[( sin(0.5*k0*W*cos θ)/cos θ )²]]*Tabla14[[#This Row],[J0(k0*L*sin θ)]]*Tabla14[[#This Row],[sin³ θ]]</f>
        <v>0.188072337655284</v>
      </c>
    </row>
    <row r="2389" customFormat="false" ht="15" hidden="false" customHeight="false" outlineLevel="0" collapsed="false">
      <c r="A2389" s="14" t="n">
        <f aca="false">A2388+0.001</f>
        <v>2.38699999999985</v>
      </c>
      <c r="B2389" s="14" t="n">
        <f aca="false">(SIN(0.5*'Parche Rectangular'!$C$9*'Parche Rectangular'!$C$12*COS(A2389))/COS(A2389))^2</f>
        <v>0.763546309459841</v>
      </c>
      <c r="C2389" s="14" t="n">
        <f aca="false">BESSELJ('Parche Rectangular'!$C$9*'Parche Rectangular'!$C$16*SIN(A2389),0)</f>
        <v>0.764155918901441</v>
      </c>
      <c r="D2389" s="14" t="n">
        <f aca="false">SIN(A2389)^3</f>
        <v>0.321407797588742</v>
      </c>
      <c r="E2389" s="14" t="n">
        <f aca="false">Tabla14[[#This Row],[( sin(0.5*k0*W*cos θ)/cos θ )²]]*Tabla14[[#This Row],[J0(k0*L*sin θ)]]*Tabla14[[#This Row],[sin³ θ]]</f>
        <v>0.187531303604604</v>
      </c>
    </row>
    <row r="2390" customFormat="false" ht="15" hidden="false" customHeight="false" outlineLevel="0" collapsed="false">
      <c r="A2390" s="14" t="n">
        <f aca="false">A2389+0.001</f>
        <v>2.38799999999985</v>
      </c>
      <c r="B2390" s="14" t="n">
        <f aca="false">(SIN(0.5*'Parche Rectangular'!$C$9*'Parche Rectangular'!$C$12*COS(A2390))/COS(A2390))^2</f>
        <v>0.763310844471005</v>
      </c>
      <c r="C2390" s="14" t="n">
        <f aca="false">BESSELJ('Parche Rectangular'!$C$9*'Parche Rectangular'!$C$16*SIN(A2390),0)</f>
        <v>0.764625914595993</v>
      </c>
      <c r="D2390" s="14" t="n">
        <f aca="false">SIN(A2390)^3</f>
        <v>0.320382868622152</v>
      </c>
      <c r="E2390" s="14" t="n">
        <f aca="false">Tabla14[[#This Row],[( sin(0.5*k0*W*cos θ)/cos θ )²]]*Tabla14[[#This Row],[J0(k0*L*sin θ)]]*Tabla14[[#This Row],[sin³ θ]]</f>
        <v>0.186990581043314</v>
      </c>
    </row>
    <row r="2391" customFormat="false" ht="15" hidden="false" customHeight="false" outlineLevel="0" collapsed="false">
      <c r="A2391" s="14" t="n">
        <f aca="false">A2390+0.001</f>
        <v>2.38899999999985</v>
      </c>
      <c r="B2391" s="14" t="n">
        <f aca="false">(SIN(0.5*'Parche Rectangular'!$C$9*'Parche Rectangular'!$C$12*COS(A2391))/COS(A2391))^2</f>
        <v>0.76307546715155</v>
      </c>
      <c r="C2391" s="14" t="n">
        <f aca="false">BESSELJ('Parche Rectangular'!$C$9*'Parche Rectangular'!$C$16*SIN(A2391),0)</f>
        <v>0.765095981565012</v>
      </c>
      <c r="D2391" s="14" t="n">
        <f aca="false">SIN(A2391)^3</f>
        <v>0.319359161786846</v>
      </c>
      <c r="E2391" s="14" t="n">
        <f aca="false">Tabla14[[#This Row],[( sin(0.5*k0*W*cos θ)/cos θ )²]]*Tabla14[[#This Row],[J0(k0*L*sin θ)]]*Tabla14[[#This Row],[sin³ θ]]</f>
        <v>0.186450173541837</v>
      </c>
    </row>
    <row r="2392" customFormat="false" ht="15" hidden="false" customHeight="false" outlineLevel="0" collapsed="false">
      <c r="A2392" s="14" t="n">
        <f aca="false">A2391+0.001</f>
        <v>2.38999999999985</v>
      </c>
      <c r="B2392" s="14" t="n">
        <f aca="false">(SIN(0.5*'Parche Rectangular'!$C$9*'Parche Rectangular'!$C$12*COS(A2392))/COS(A2392))^2</f>
        <v>0.762840178409336</v>
      </c>
      <c r="C2392" s="14" t="n">
        <f aca="false">BESSELJ('Parche Rectangular'!$C$9*'Parche Rectangular'!$C$16*SIN(A2392),0)</f>
        <v>0.765566117901178</v>
      </c>
      <c r="D2392" s="14" t="n">
        <f aca="false">SIN(A2392)^3</f>
        <v>0.318336681918719</v>
      </c>
      <c r="E2392" s="14" t="n">
        <f aca="false">Tabla14[[#This Row],[( sin(0.5*k0*W*cos θ)/cos θ )²]]*Tabla14[[#This Row],[J0(k0*L*sin θ)]]*Tabla14[[#This Row],[sin³ θ]]</f>
        <v>0.185910084667749</v>
      </c>
    </row>
    <row r="2393" customFormat="false" ht="15" hidden="false" customHeight="false" outlineLevel="0" collapsed="false">
      <c r="A2393" s="14" t="n">
        <f aca="false">A2392+0.001</f>
        <v>2.39099999999985</v>
      </c>
      <c r="B2393" s="14" t="n">
        <f aca="false">(SIN(0.5*'Parche Rectangular'!$C$9*'Parche Rectangular'!$C$12*COS(A2393))/COS(A2393))^2</f>
        <v>0.762604979151192</v>
      </c>
      <c r="C2393" s="14" t="n">
        <f aca="false">BESSELJ('Parche Rectangular'!$C$9*'Parche Rectangular'!$C$16*SIN(A2393),0)</f>
        <v>0.766036321695307</v>
      </c>
      <c r="D2393" s="14" t="n">
        <f aca="false">SIN(A2393)^3</f>
        <v>0.31731543383852</v>
      </c>
      <c r="E2393" s="14" t="n">
        <f aca="false">Tabla14[[#This Row],[( sin(0.5*k0*W*cos θ)/cos θ )²]]*Tabla14[[#This Row],[J0(k0*L*sin θ)]]*Tabla14[[#This Row],[sin³ θ]]</f>
        <v>0.18537031798573</v>
      </c>
    </row>
    <row r="2394" customFormat="false" ht="15" hidden="false" customHeight="false" outlineLevel="0" collapsed="false">
      <c r="A2394" s="14" t="n">
        <f aca="false">A2393+0.001</f>
        <v>2.39199999999985</v>
      </c>
      <c r="B2394" s="14" t="n">
        <f aca="false">(SIN(0.5*'Parche Rectangular'!$C$9*'Parche Rectangular'!$C$12*COS(A2394))/COS(A2394))^2</f>
        <v>0.76236987028291</v>
      </c>
      <c r="C2394" s="14" t="n">
        <f aca="false">BESSELJ('Parche Rectangular'!$C$9*'Parche Rectangular'!$C$16*SIN(A2394),0)</f>
        <v>0.766506591036365</v>
      </c>
      <c r="D2394" s="14" t="n">
        <f aca="false">SIN(A2394)^3</f>
        <v>0.316295422351819</v>
      </c>
      <c r="E2394" s="14" t="n">
        <f aca="false">Tabla14[[#This Row],[( sin(0.5*k0*W*cos θ)/cos θ )²]]*Tabla14[[#This Row],[J0(k0*L*sin θ)]]*Tabla14[[#This Row],[sin³ θ]]</f>
        <v>0.184830877057504</v>
      </c>
    </row>
    <row r="2395" customFormat="false" ht="15" hidden="false" customHeight="false" outlineLevel="0" collapsed="false">
      <c r="A2395" s="14" t="n">
        <f aca="false">A2394+0.001</f>
        <v>2.39299999999985</v>
      </c>
      <c r="B2395" s="14" t="n">
        <f aca="false">(SIN(0.5*'Parche Rectangular'!$C$9*'Parche Rectangular'!$C$12*COS(A2395))/COS(A2395))^2</f>
        <v>0.762134852709244</v>
      </c>
      <c r="C2395" s="14" t="n">
        <f aca="false">BESSELJ('Parche Rectangular'!$C$9*'Parche Rectangular'!$C$16*SIN(A2395),0)</f>
        <v>0.766976924011473</v>
      </c>
      <c r="D2395" s="14" t="n">
        <f aca="false">SIN(A2395)^3</f>
        <v>0.31527665224896</v>
      </c>
      <c r="E2395" s="14" t="n">
        <f aca="false">Tabla14[[#This Row],[( sin(0.5*k0*W*cos θ)/cos θ )²]]*Tabla14[[#This Row],[J0(k0*L*sin θ)]]*Tabla14[[#This Row],[sin³ θ]]</f>
        <v>0.184291765441785</v>
      </c>
    </row>
    <row r="2396" customFormat="false" ht="15" hidden="false" customHeight="false" outlineLevel="0" collapsed="false">
      <c r="A2396" s="14" t="n">
        <f aca="false">A2395+0.001</f>
        <v>2.39399999999985</v>
      </c>
      <c r="B2396" s="14" t="n">
        <f aca="false">(SIN(0.5*'Parche Rectangular'!$C$9*'Parche Rectangular'!$C$12*COS(A2396))/COS(A2396))^2</f>
        <v>0.761899927333908</v>
      </c>
      <c r="C2396" s="14" t="n">
        <f aca="false">BESSELJ('Parche Rectangular'!$C$9*'Parche Rectangular'!$C$16*SIN(A2396),0)</f>
        <v>0.767447318705915</v>
      </c>
      <c r="D2396" s="14" t="n">
        <f aca="false">SIN(A2396)^3</f>
        <v>0.31425912830503</v>
      </c>
      <c r="E2396" s="14" t="n">
        <f aca="false">Tabla14[[#This Row],[( sin(0.5*k0*W*cos θ)/cos θ )²]]*Tabla14[[#This Row],[J0(k0*L*sin θ)]]*Tabla14[[#This Row],[sin³ θ]]</f>
        <v>0.18375298669422</v>
      </c>
    </row>
    <row r="2397" customFormat="false" ht="15" hidden="false" customHeight="false" outlineLevel="0" collapsed="false">
      <c r="A2397" s="14" t="n">
        <f aca="false">A2396+0.001</f>
        <v>2.39499999999985</v>
      </c>
      <c r="B2397" s="14" t="n">
        <f aca="false">(SIN(0.5*'Parche Rectangular'!$C$9*'Parche Rectangular'!$C$12*COS(A2397))/COS(A2397))^2</f>
        <v>0.761665095059572</v>
      </c>
      <c r="C2397" s="14" t="n">
        <f aca="false">BESSELJ('Parche Rectangular'!$C$9*'Parche Rectangular'!$C$16*SIN(A2397),0)</f>
        <v>0.767917773203146</v>
      </c>
      <c r="D2397" s="14" t="n">
        <f aca="false">SIN(A2397)^3</f>
        <v>0.313242855279815</v>
      </c>
      <c r="E2397" s="14" t="n">
        <f aca="false">Tabla14[[#This Row],[( sin(0.5*k0*W*cos θ)/cos θ )²]]*Tabla14[[#This Row],[J0(k0*L*sin θ)]]*Tabla14[[#This Row],[sin³ θ]]</f>
        <v>0.183214544367338</v>
      </c>
    </row>
    <row r="2398" customFormat="false" ht="15" hidden="false" customHeight="false" outlineLevel="0" collapsed="false">
      <c r="A2398" s="14" t="n">
        <f aca="false">A2397+0.001</f>
        <v>2.39599999999985</v>
      </c>
      <c r="B2398" s="14" t="n">
        <f aca="false">(SIN(0.5*'Parche Rectangular'!$C$9*'Parche Rectangular'!$C$12*COS(A2398))/COS(A2398))^2</f>
        <v>0.761430356787859</v>
      </c>
      <c r="C2398" s="14" t="n">
        <f aca="false">BESSELJ('Parche Rectangular'!$C$9*'Parche Rectangular'!$C$16*SIN(A2398),0)</f>
        <v>0.768388285584798</v>
      </c>
      <c r="D2398" s="14" t="n">
        <f aca="false">SIN(A2398)^3</f>
        <v>0.312227837917764</v>
      </c>
      <c r="E2398" s="14" t="n">
        <f aca="false">Tabla14[[#This Row],[( sin(0.5*k0*W*cos θ)/cos θ )²]]*Tabla14[[#This Row],[J0(k0*L*sin θ)]]*Tabla14[[#This Row],[sin³ θ]]</f>
        <v>0.182676442010487</v>
      </c>
    </row>
    <row r="2399" customFormat="false" ht="15" hidden="false" customHeight="false" outlineLevel="0" collapsed="false">
      <c r="A2399" s="14" t="n">
        <f aca="false">A2398+0.001</f>
        <v>2.39699999999985</v>
      </c>
      <c r="B2399" s="14" t="n">
        <f aca="false">(SIN(0.5*'Parche Rectangular'!$C$9*'Parche Rectangular'!$C$12*COS(A2399))/COS(A2399))^2</f>
        <v>0.761195713419343</v>
      </c>
      <c r="C2399" s="14" t="n">
        <f aca="false">BESSELJ('Parche Rectangular'!$C$9*'Parche Rectangular'!$C$16*SIN(A2399),0)</f>
        <v>0.76885885393069</v>
      </c>
      <c r="D2399" s="14" t="n">
        <f aca="false">SIN(A2399)^3</f>
        <v>0.311214080947951</v>
      </c>
      <c r="E2399" s="14" t="n">
        <f aca="false">Tabla14[[#This Row],[( sin(0.5*k0*W*cos θ)/cos θ )²]]*Tabla14[[#This Row],[J0(k0*L*sin θ)]]*Tabla14[[#This Row],[sin³ θ]]</f>
        <v>0.182138683169783</v>
      </c>
    </row>
    <row r="2400" customFormat="false" ht="15" hidden="false" customHeight="false" outlineLevel="0" collapsed="false">
      <c r="A2400" s="14" t="n">
        <f aca="false">A2399+0.001</f>
        <v>2.39799999999985</v>
      </c>
      <c r="B2400" s="14" t="n">
        <f aca="false">(SIN(0.5*'Parche Rectangular'!$C$9*'Parche Rectangular'!$C$12*COS(A2400))/COS(A2400))^2</f>
        <v>0.760961165853545</v>
      </c>
      <c r="C2400" s="14" t="n">
        <f aca="false">BESSELJ('Parche Rectangular'!$C$9*'Parche Rectangular'!$C$16*SIN(A2400),0)</f>
        <v>0.769329476318836</v>
      </c>
      <c r="D2400" s="14" t="n">
        <f aca="false">SIN(A2400)^3</f>
        <v>0.310201589084034</v>
      </c>
      <c r="E2400" s="14" t="n">
        <f aca="false">Tabla14[[#This Row],[( sin(0.5*k0*W*cos θ)/cos θ )²]]*Tabla14[[#This Row],[J0(k0*L*sin θ)]]*Tabla14[[#This Row],[sin³ θ]]</f>
        <v>0.181601271388056</v>
      </c>
    </row>
    <row r="2401" customFormat="false" ht="15" hidden="false" customHeight="false" outlineLevel="0" collapsed="false">
      <c r="A2401" s="14" t="n">
        <f aca="false">A2400+0.001</f>
        <v>2.39899999999985</v>
      </c>
      <c r="B2401" s="14" t="n">
        <f aca="false">(SIN(0.5*'Parche Rectangular'!$C$9*'Parche Rectangular'!$C$12*COS(A2401))/COS(A2401))^2</f>
        <v>0.760726714988931</v>
      </c>
      <c r="C2401" s="14" t="n">
        <f aca="false">BESSELJ('Parche Rectangular'!$C$9*'Parche Rectangular'!$C$16*SIN(A2401),0)</f>
        <v>0.769800150825452</v>
      </c>
      <c r="D2401" s="14" t="n">
        <f aca="false">SIN(A2401)^3</f>
        <v>0.309190367024221</v>
      </c>
      <c r="E2401" s="14" t="n">
        <f aca="false">Tabla14[[#This Row],[( sin(0.5*k0*W*cos θ)/cos θ )²]]*Tabla14[[#This Row],[J0(k0*L*sin θ)]]*Tabla14[[#This Row],[sin³ θ]]</f>
        <v>0.181064210204787</v>
      </c>
    </row>
    <row r="2402" customFormat="false" ht="15" hidden="false" customHeight="false" outlineLevel="0" collapsed="false">
      <c r="A2402" s="14" t="n">
        <f aca="false">A2401+0.001</f>
        <v>2.39999999999985</v>
      </c>
      <c r="B2402" s="14" t="n">
        <f aca="false">(SIN(0.5*'Parche Rectangular'!$C$9*'Parche Rectangular'!$C$12*COS(A2402))/COS(A2402))^2</f>
        <v>0.760492361722913</v>
      </c>
      <c r="C2402" s="14" t="n">
        <f aca="false">BESSELJ('Parche Rectangular'!$C$9*'Parche Rectangular'!$C$16*SIN(A2402),0)</f>
        <v>0.770270875524961</v>
      </c>
      <c r="D2402" s="14" t="n">
        <f aca="false">SIN(A2402)^3</f>
        <v>0.30818041945123</v>
      </c>
      <c r="E2402" s="14" t="n">
        <f aca="false">Tabla14[[#This Row],[( sin(0.5*k0*W*cos θ)/cos θ )²]]*Tabla14[[#This Row],[J0(k0*L*sin θ)]]*Tabla14[[#This Row],[sin³ θ]]</f>
        <v>0.180527503156062</v>
      </c>
    </row>
    <row r="2403" customFormat="false" ht="15" hidden="false" customHeight="false" outlineLevel="0" collapsed="false">
      <c r="A2403" s="14" t="n">
        <f aca="false">A2402+0.001</f>
        <v>2.40099999999985</v>
      </c>
      <c r="B2403" s="14" t="n">
        <f aca="false">(SIN(0.5*'Parche Rectangular'!$C$9*'Parche Rectangular'!$C$12*COS(A2403))/COS(A2403))^2</f>
        <v>0.760258106951836</v>
      </c>
      <c r="C2403" s="14" t="n">
        <f aca="false">BESSELJ('Parche Rectangular'!$C$9*'Parche Rectangular'!$C$16*SIN(A2403),0)</f>
        <v>0.770741648490007</v>
      </c>
      <c r="D2403" s="14" t="n">
        <f aca="false">SIN(A2403)^3</f>
        <v>0.307171751032249</v>
      </c>
      <c r="E2403" s="14" t="n">
        <f aca="false">Tabla14[[#This Row],[( sin(0.5*k0*W*cos θ)/cos θ )²]]*Tabla14[[#This Row],[J0(k0*L*sin θ)]]*Tabla14[[#This Row],[sin³ θ]]</f>
        <v>0.179991153774508</v>
      </c>
    </row>
    <row r="2404" customFormat="false" ht="15" hidden="false" customHeight="false" outlineLevel="0" collapsed="false">
      <c r="A2404" s="14" t="n">
        <f aca="false">A2403+0.001</f>
        <v>2.40199999999985</v>
      </c>
      <c r="B2404" s="14" t="n">
        <f aca="false">(SIN(0.5*'Parche Rectangular'!$C$9*'Parche Rectangular'!$C$12*COS(A2404))/COS(A2404))^2</f>
        <v>0.760023951570988</v>
      </c>
      <c r="C2404" s="14" t="n">
        <f aca="false">BESSELJ('Parche Rectangular'!$C$9*'Parche Rectangular'!$C$16*SIN(A2404),0)</f>
        <v>0.771212467791458</v>
      </c>
      <c r="D2404" s="14" t="n">
        <f aca="false">SIN(A2404)^3</f>
        <v>0.306164366418905</v>
      </c>
      <c r="E2404" s="14" t="n">
        <f aca="false">Tabla14[[#This Row],[( sin(0.5*k0*W*cos θ)/cos θ )²]]*Tabla14[[#This Row],[J0(k0*L*sin θ)]]*Tabla14[[#This Row],[sin³ θ]]</f>
        <v>0.179455165589243</v>
      </c>
    </row>
    <row r="2405" customFormat="false" ht="15" hidden="false" customHeight="false" outlineLevel="0" collapsed="false">
      <c r="A2405" s="14" t="n">
        <f aca="false">A2404+0.001</f>
        <v>2.40299999999985</v>
      </c>
      <c r="B2405" s="14" t="n">
        <f aca="false">(SIN(0.5*'Parche Rectangular'!$C$9*'Parche Rectangular'!$C$12*COS(A2405))/COS(A2405))^2</f>
        <v>0.759789896474588</v>
      </c>
      <c r="C2405" s="14" t="n">
        <f aca="false">BESSELJ('Parche Rectangular'!$C$9*'Parche Rectangular'!$C$16*SIN(A2405),0)</f>
        <v>0.771683331498417</v>
      </c>
      <c r="D2405" s="14" t="n">
        <f aca="false">SIN(A2405)^3</f>
        <v>0.305158270247218</v>
      </c>
      <c r="E2405" s="14" t="n">
        <f aca="false">Tabla14[[#This Row],[( sin(0.5*k0*W*cos θ)/cos θ )²]]*Tabla14[[#This Row],[J0(k0*L*sin θ)]]*Tabla14[[#This Row],[sin³ θ]]</f>
        <v>0.178919542125819</v>
      </c>
    </row>
    <row r="2406" customFormat="false" ht="15" hidden="false" customHeight="false" outlineLevel="0" collapsed="false">
      <c r="A2406" s="14" t="n">
        <f aca="false">A2405+0.001</f>
        <v>2.40399999999985</v>
      </c>
      <c r="B2406" s="14" t="n">
        <f aca="false">(SIN(0.5*'Parche Rectangular'!$C$9*'Parche Rectangular'!$C$12*COS(A2406))/COS(A2406))^2</f>
        <v>0.759555942555787</v>
      </c>
      <c r="C2406" s="14" t="n">
        <f aca="false">BESSELJ('Parche Rectangular'!$C$9*'Parche Rectangular'!$C$16*SIN(A2406),0)</f>
        <v>0.772154237678226</v>
      </c>
      <c r="D2406" s="14" t="n">
        <f aca="false">SIN(A2406)^3</f>
        <v>0.304153467137571</v>
      </c>
      <c r="E2406" s="14" t="n">
        <f aca="false">Tabla14[[#This Row],[( sin(0.5*k0*W*cos θ)/cos θ )²]]*Tabla14[[#This Row],[J0(k0*L*sin θ)]]*Tabla14[[#This Row],[sin³ θ]]</f>
        <v>0.178384286906162</v>
      </c>
    </row>
    <row r="2407" customFormat="false" ht="15" hidden="false" customHeight="false" outlineLevel="0" collapsed="false">
      <c r="A2407" s="14" t="n">
        <f aca="false">A2406+0.001</f>
        <v>2.40499999999985</v>
      </c>
      <c r="B2407" s="14" t="n">
        <f aca="false">(SIN(0.5*'Parche Rectangular'!$C$9*'Parche Rectangular'!$C$12*COS(A2407))/COS(A2407))^2</f>
        <v>0.759322090706666</v>
      </c>
      <c r="C2407" s="14" t="n">
        <f aca="false">BESSELJ('Parche Rectangular'!$C$9*'Parche Rectangular'!$C$16*SIN(A2407),0)</f>
        <v>0.772625184396479</v>
      </c>
      <c r="D2407" s="14" t="n">
        <f aca="false">SIN(A2407)^3</f>
        <v>0.30314996169467</v>
      </c>
      <c r="E2407" s="14" t="n">
        <f aca="false">Tabla14[[#This Row],[( sin(0.5*k0*W*cos θ)/cos θ )²]]*Tabla14[[#This Row],[J0(k0*L*sin θ)]]*Tabla14[[#This Row],[sin³ θ]]</f>
        <v>0.177849403448525</v>
      </c>
    </row>
    <row r="2408" customFormat="false" ht="15" hidden="false" customHeight="false" outlineLevel="0" collapsed="false">
      <c r="A2408" s="14" t="n">
        <f aca="false">A2407+0.001</f>
        <v>2.40599999999985</v>
      </c>
      <c r="B2408" s="14" t="n">
        <f aca="false">(SIN(0.5*'Parche Rectangular'!$C$9*'Parche Rectangular'!$C$12*COS(A2408))/COS(A2408))^2</f>
        <v>0.759088341818231</v>
      </c>
      <c r="C2408" s="14" t="n">
        <f aca="false">BESSELJ('Parche Rectangular'!$C$9*'Parche Rectangular'!$C$16*SIN(A2408),0)</f>
        <v>0.773096169717028</v>
      </c>
      <c r="D2408" s="14" t="n">
        <f aca="false">SIN(A2408)^3</f>
        <v>0.302147758507506</v>
      </c>
      <c r="E2408" s="14" t="n">
        <f aca="false">Tabla14[[#This Row],[( sin(0.5*k0*W*cos θ)/cos θ )²]]*Tabla14[[#This Row],[J0(k0*L*sin θ)]]*Tabla14[[#This Row],[sin³ θ]]</f>
        <v>0.177314895267425</v>
      </c>
    </row>
    <row r="2409" customFormat="false" ht="15" hidden="false" customHeight="false" outlineLevel="0" collapsed="false">
      <c r="A2409" s="14" t="n">
        <f aca="false">A2408+0.001</f>
        <v>2.40699999999985</v>
      </c>
      <c r="B2409" s="14" t="n">
        <f aca="false">(SIN(0.5*'Parche Rectangular'!$C$9*'Parche Rectangular'!$C$12*COS(A2409))/COS(A2409))^2</f>
        <v>0.758854696780411</v>
      </c>
      <c r="C2409" s="14" t="n">
        <f aca="false">BESSELJ('Parche Rectangular'!$C$9*'Parche Rectangular'!$C$16*SIN(A2409),0)</f>
        <v>0.773567191701989</v>
      </c>
      <c r="D2409" s="14" t="n">
        <f aca="false">SIN(A2409)^3</f>
        <v>0.301146862149318</v>
      </c>
      <c r="E2409" s="14" t="n">
        <f aca="false">Tabla14[[#This Row],[( sin(0.5*k0*W*cos θ)/cos θ )²]]*Tabla14[[#This Row],[J0(k0*L*sin θ)]]*Tabla14[[#This Row],[sin³ θ]]</f>
        <v>0.176780765873589</v>
      </c>
    </row>
    <row r="2410" customFormat="false" ht="15" hidden="false" customHeight="false" outlineLevel="0" collapsed="false">
      <c r="A2410" s="14" t="n">
        <f aca="false">A2409+0.001</f>
        <v>2.40799999999985</v>
      </c>
      <c r="B2410" s="14" t="n">
        <f aca="false">(SIN(0.5*'Parche Rectangular'!$C$9*'Parche Rectangular'!$C$12*COS(A2410))/COS(A2410))^2</f>
        <v>0.758621156482058</v>
      </c>
      <c r="C2410" s="14" t="n">
        <f aca="false">BESSELJ('Parche Rectangular'!$C$9*'Parche Rectangular'!$C$16*SIN(A2410),0)</f>
        <v>0.774038248411754</v>
      </c>
      <c r="D2410" s="14" t="n">
        <f aca="false">SIN(A2410)^3</f>
        <v>0.30014727717756</v>
      </c>
      <c r="E2410" s="14" t="n">
        <f aca="false">Tabla14[[#This Row],[( sin(0.5*k0*W*cos θ)/cos θ )²]]*Tabla14[[#This Row],[J0(k0*L*sin θ)]]*Tabla14[[#This Row],[sin³ θ]]</f>
        <v>0.176247018773903</v>
      </c>
    </row>
    <row r="2411" customFormat="false" ht="15" hidden="false" customHeight="false" outlineLevel="0" collapsed="false">
      <c r="A2411" s="14" t="n">
        <f aca="false">A2410+0.001</f>
        <v>2.40899999999985</v>
      </c>
      <c r="B2411" s="14" t="n">
        <f aca="false">(SIN(0.5*'Parche Rectangular'!$C$9*'Parche Rectangular'!$C$12*COS(A2411))/COS(A2411))^2</f>
        <v>0.75838772181094</v>
      </c>
      <c r="C2411" s="14" t="n">
        <f aca="false">BESSELJ('Parche Rectangular'!$C$9*'Parche Rectangular'!$C$16*SIN(A2411),0)</f>
        <v>0.774509337904996</v>
      </c>
      <c r="D2411" s="14" t="n">
        <f aca="false">SIN(A2411)^3</f>
        <v>0.299149008133859</v>
      </c>
      <c r="E2411" s="14" t="n">
        <f aca="false">Tabla14[[#This Row],[( sin(0.5*k0*W*cos θ)/cos θ )²]]*Tabla14[[#This Row],[J0(k0*L*sin θ)]]*Tabla14[[#This Row],[sin³ θ]]</f>
        <v>0.175713657471351</v>
      </c>
    </row>
    <row r="2412" customFormat="false" ht="15" hidden="false" customHeight="false" outlineLevel="0" collapsed="false">
      <c r="A2412" s="14" t="n">
        <f aca="false">A2411+0.001</f>
        <v>2.40999999999985</v>
      </c>
      <c r="B2412" s="14" t="n">
        <f aca="false">(SIN(0.5*'Parche Rectangular'!$C$9*'Parche Rectangular'!$C$12*COS(A2412))/COS(A2412))^2</f>
        <v>0.758154393653743</v>
      </c>
      <c r="C2412" s="14" t="n">
        <f aca="false">BESSELJ('Parche Rectangular'!$C$9*'Parche Rectangular'!$C$16*SIN(A2412),0)</f>
        <v>0.774980458238679</v>
      </c>
      <c r="D2412" s="14" t="n">
        <f aca="false">SIN(A2412)^3</f>
        <v>0.298152059543985</v>
      </c>
      <c r="E2412" s="14" t="n">
        <f aca="false">Tabla14[[#This Row],[( sin(0.5*k0*W*cos θ)/cos θ )²]]*Tabla14[[#This Row],[J0(k0*L*sin θ)]]*Tabla14[[#This Row],[sin³ θ]]</f>
        <v>0.175180685464962</v>
      </c>
    </row>
    <row r="2413" customFormat="false" ht="15" hidden="false" customHeight="false" outlineLevel="0" collapsed="false">
      <c r="A2413" s="14" t="n">
        <f aca="false">A2412+0.001</f>
        <v>2.41099999999985</v>
      </c>
      <c r="B2413" s="14" t="n">
        <f aca="false">(SIN(0.5*'Parche Rectangular'!$C$9*'Parche Rectangular'!$C$12*COS(A2413))/COS(A2413))^2</f>
        <v>0.757921172896065</v>
      </c>
      <c r="C2413" s="14" t="n">
        <f aca="false">BESSELJ('Parche Rectangular'!$C$9*'Parche Rectangular'!$C$16*SIN(A2413),0)</f>
        <v>0.775451607468065</v>
      </c>
      <c r="D2413" s="14" t="n">
        <f aca="false">SIN(A2413)^3</f>
        <v>0.297156435917807</v>
      </c>
      <c r="E2413" s="14" t="n">
        <f aca="false">Tabla14[[#This Row],[( sin(0.5*k0*W*cos θ)/cos θ )²]]*Tabla14[[#This Row],[J0(k0*L*sin θ)]]*Tabla14[[#This Row],[sin³ θ]]</f>
        <v>0.174648106249754</v>
      </c>
    </row>
    <row r="2414" customFormat="false" ht="15" hidden="false" customHeight="false" outlineLevel="0" collapsed="false">
      <c r="A2414" s="14" t="n">
        <f aca="false">A2413+0.001</f>
        <v>2.41199999999985</v>
      </c>
      <c r="B2414" s="14" t="n">
        <f aca="false">(SIN(0.5*'Parche Rectangular'!$C$9*'Parche Rectangular'!$C$12*COS(A2414))/COS(A2414))^2</f>
        <v>0.757688060422414</v>
      </c>
      <c r="C2414" s="14" t="n">
        <f aca="false">BESSELJ('Parche Rectangular'!$C$9*'Parche Rectangular'!$C$16*SIN(A2414),0)</f>
        <v>0.775922783646725</v>
      </c>
      <c r="D2414" s="14" t="n">
        <f aca="false">SIN(A2414)^3</f>
        <v>0.296162141749265</v>
      </c>
      <c r="E2414" s="14" t="n">
        <f aca="false">Tabla14[[#This Row],[( sin(0.5*k0*W*cos θ)/cos θ )²]]*Tabla14[[#This Row],[J0(k0*L*sin θ)]]*Tabla14[[#This Row],[sin³ θ]]</f>
        <v>0.174115923316679</v>
      </c>
    </row>
    <row r="2415" customFormat="false" ht="15" hidden="false" customHeight="false" outlineLevel="0" collapsed="false">
      <c r="A2415" s="14" t="n">
        <f aca="false">A2414+0.001</f>
        <v>2.41299999999985</v>
      </c>
      <c r="B2415" s="14" t="n">
        <f aca="false">(SIN(0.5*'Parche Rectangular'!$C$9*'Parche Rectangular'!$C$12*COS(A2415))/COS(A2415))^2</f>
        <v>0.757455057116206</v>
      </c>
      <c r="C2415" s="14" t="n">
        <f aca="false">BESSELJ('Parche Rectangular'!$C$9*'Parche Rectangular'!$C$16*SIN(A2415),0)</f>
        <v>0.776393984826542</v>
      </c>
      <c r="D2415" s="14" t="n">
        <f aca="false">SIN(A2415)^3</f>
        <v>0.295169181516326</v>
      </c>
      <c r="E2415" s="14" t="n">
        <f aca="false">Tabla14[[#This Row],[( sin(0.5*k0*W*cos θ)/cos θ )²]]*Tabla14[[#This Row],[J0(k0*L*sin θ)]]*Tabla14[[#This Row],[sin³ θ]]</f>
        <v>0.173584140152569</v>
      </c>
    </row>
    <row r="2416" customFormat="false" ht="15" hidden="false" customHeight="false" outlineLevel="0" collapsed="false">
      <c r="A2416" s="14" t="n">
        <f aca="false">A2415+0.001</f>
        <v>2.41399999999985</v>
      </c>
      <c r="B2416" s="14" t="n">
        <f aca="false">(SIN(0.5*'Parche Rectangular'!$C$9*'Parche Rectangular'!$C$12*COS(A2416))/COS(A2416))^2</f>
        <v>0.757222163859764</v>
      </c>
      <c r="C2416" s="14" t="n">
        <f aca="false">BESSELJ('Parche Rectangular'!$C$9*'Parche Rectangular'!$C$16*SIN(A2416),0)</f>
        <v>0.776865209057726</v>
      </c>
      <c r="D2416" s="14" t="n">
        <f aca="false">SIN(A2416)^3</f>
        <v>0.294177559680955</v>
      </c>
      <c r="E2416" s="14" t="n">
        <f aca="false">Tabla14[[#This Row],[( sin(0.5*k0*W*cos θ)/cos θ )²]]*Tabla14[[#This Row],[J0(k0*L*sin θ)]]*Tabla14[[#This Row],[sin³ θ]]</f>
        <v>0.173052760240076</v>
      </c>
    </row>
    <row r="2417" customFormat="false" ht="15" hidden="false" customHeight="false" outlineLevel="0" collapsed="false">
      <c r="A2417" s="14" t="n">
        <f aca="false">A2416+0.001</f>
        <v>2.41499999999984</v>
      </c>
      <c r="B2417" s="14" t="n">
        <f aca="false">(SIN(0.5*'Parche Rectangular'!$C$9*'Parche Rectangular'!$C$12*COS(A2417))/COS(A2417))^2</f>
        <v>0.756989381534313</v>
      </c>
      <c r="C2417" s="14" t="n">
        <f aca="false">BESSELJ('Parche Rectangular'!$C$9*'Parche Rectangular'!$C$16*SIN(A2417),0)</f>
        <v>0.777336454388817</v>
      </c>
      <c r="D2417" s="14" t="n">
        <f aca="false">SIN(A2417)^3</f>
        <v>0.293187280689076</v>
      </c>
      <c r="E2417" s="14" t="n">
        <f aca="false">Tabla14[[#This Row],[( sin(0.5*k0*W*cos θ)/cos θ )²]]*Tabla14[[#This Row],[J0(k0*L*sin θ)]]*Tabla14[[#This Row],[sin³ θ]]</f>
        <v>0.172521787057624</v>
      </c>
    </row>
    <row r="2418" customFormat="false" ht="15" hidden="false" customHeight="false" outlineLevel="0" collapsed="false">
      <c r="A2418" s="14" t="n">
        <f aca="false">A2417+0.001</f>
        <v>2.41599999999984</v>
      </c>
      <c r="B2418" s="14" t="n">
        <f aca="false">(SIN(0.5*'Parche Rectangular'!$C$9*'Parche Rectangular'!$C$12*COS(A2418))/COS(A2418))^2</f>
        <v>0.756756711019978</v>
      </c>
      <c r="C2418" s="14" t="n">
        <f aca="false">BESSELJ('Parche Rectangular'!$C$9*'Parche Rectangular'!$C$16*SIN(A2418),0)</f>
        <v>0.777807718866696</v>
      </c>
      <c r="D2418" s="14" t="n">
        <f aca="false">SIN(A2418)^3</f>
        <v>0.292198348970537</v>
      </c>
      <c r="E2418" s="14" t="n">
        <f aca="false">Tabla14[[#This Row],[( sin(0.5*k0*W*cos θ)/cos θ )²]]*Tabla14[[#This Row],[J0(k0*L*sin θ)]]*Tabla14[[#This Row],[sin³ θ]]</f>
        <v>0.171991224079345</v>
      </c>
    </row>
    <row r="2419" customFormat="false" ht="15" hidden="false" customHeight="false" outlineLevel="0" collapsed="false">
      <c r="A2419" s="14" t="n">
        <f aca="false">A2418+0.001</f>
        <v>2.41699999999984</v>
      </c>
      <c r="B2419" s="14" t="n">
        <f aca="false">(SIN(0.5*'Parche Rectangular'!$C$9*'Parche Rectangular'!$C$12*COS(A2419))/COS(A2419))^2</f>
        <v>0.756524153195783</v>
      </c>
      <c r="C2419" s="14" t="n">
        <f aca="false">BESSELJ('Parche Rectangular'!$C$9*'Parche Rectangular'!$C$16*SIN(A2419),0)</f>
        <v>0.778279000536593</v>
      </c>
      <c r="D2419" s="14" t="n">
        <f aca="false">SIN(A2419)^3</f>
        <v>0.291210768939074</v>
      </c>
      <c r="E2419" s="14" t="n">
        <f aca="false">Tabla14[[#This Row],[( sin(0.5*k0*W*cos θ)/cos θ )²]]*Tabla14[[#This Row],[J0(k0*L*sin θ)]]*Tabla14[[#This Row],[sin³ θ]]</f>
        <v>0.171461074775032</v>
      </c>
    </row>
    <row r="2420" customFormat="false" ht="15" hidden="false" customHeight="false" outlineLevel="0" collapsed="false">
      <c r="A2420" s="14" t="n">
        <f aca="false">A2419+0.001</f>
        <v>2.41799999999984</v>
      </c>
      <c r="B2420" s="14" t="n">
        <f aca="false">(SIN(0.5*'Parche Rectangular'!$C$9*'Parche Rectangular'!$C$12*COS(A2420))/COS(A2420))^2</f>
        <v>0.756291708939646</v>
      </c>
      <c r="C2420" s="14" t="n">
        <f aca="false">BESSELJ('Parche Rectangular'!$C$9*'Parche Rectangular'!$C$16*SIN(A2420),0)</f>
        <v>0.778750297442094</v>
      </c>
      <c r="D2420" s="14" t="n">
        <f aca="false">SIN(A2420)^3</f>
        <v>0.290224544992277</v>
      </c>
      <c r="E2420" s="14" t="n">
        <f aca="false">Tabla14[[#This Row],[( sin(0.5*k0*W*cos θ)/cos θ )²]]*Tabla14[[#This Row],[J0(k0*L*sin θ)]]*Tabla14[[#This Row],[sin³ θ]]</f>
        <v>0.170931342610077</v>
      </c>
    </row>
    <row r="2421" customFormat="false" ht="15" hidden="false" customHeight="false" outlineLevel="0" collapsed="false">
      <c r="A2421" s="14" t="n">
        <f aca="false">A2420+0.001</f>
        <v>2.41899999999984</v>
      </c>
      <c r="B2421" s="14" t="n">
        <f aca="false">(SIN(0.5*'Parche Rectangular'!$C$9*'Parche Rectangular'!$C$12*COS(A2421))/COS(A2421))^2</f>
        <v>0.756059379128379</v>
      </c>
      <c r="C2421" s="14" t="n">
        <f aca="false">BESSELJ('Parche Rectangular'!$C$9*'Parche Rectangular'!$C$16*SIN(A2421),0)</f>
        <v>0.779221607625154</v>
      </c>
      <c r="D2421" s="14" t="n">
        <f aca="false">SIN(A2421)^3</f>
        <v>0.289239681511553</v>
      </c>
      <c r="E2421" s="14" t="n">
        <f aca="false">Tabla14[[#This Row],[( sin(0.5*k0*W*cos θ)/cos θ )²]]*Tabla14[[#This Row],[J0(k0*L*sin θ)]]*Tabla14[[#This Row],[sin³ θ]]</f>
        <v>0.170402031045421</v>
      </c>
    </row>
    <row r="2422" customFormat="false" ht="15" hidden="false" customHeight="false" outlineLevel="0" collapsed="false">
      <c r="A2422" s="14" t="n">
        <f aca="false">A2421+0.001</f>
        <v>2.41999999999984</v>
      </c>
      <c r="B2422" s="14" t="n">
        <f aca="false">(SIN(0.5*'Parche Rectangular'!$C$9*'Parche Rectangular'!$C$12*COS(A2422))/COS(A2422))^2</f>
        <v>0.755827164637686</v>
      </c>
      <c r="C2422" s="14" t="n">
        <f aca="false">BESSELJ('Parche Rectangular'!$C$9*'Parche Rectangular'!$C$16*SIN(A2422),0)</f>
        <v>0.779692929126098</v>
      </c>
      <c r="D2422" s="14" t="n">
        <f aca="false">SIN(A2422)^3</f>
        <v>0.288256182862094</v>
      </c>
      <c r="E2422" s="14" t="n">
        <f aca="false">Tabla14[[#This Row],[( sin(0.5*k0*W*cos θ)/cos θ )²]]*Tabla14[[#This Row],[J0(k0*L*sin θ)]]*Tabla14[[#This Row],[sin³ θ]]</f>
        <v>0.169873143537496</v>
      </c>
    </row>
    <row r="2423" customFormat="false" ht="15" hidden="false" customHeight="false" outlineLevel="0" collapsed="false">
      <c r="A2423" s="14" t="n">
        <f aca="false">A2422+0.001</f>
        <v>2.42099999999984</v>
      </c>
      <c r="B2423" s="14" t="n">
        <f aca="false">(SIN(0.5*'Parche Rectangular'!$C$9*'Parche Rectangular'!$C$12*COS(A2423))/COS(A2423))^2</f>
        <v>0.755595066342155</v>
      </c>
      <c r="C2423" s="14" t="n">
        <f aca="false">BESSELJ('Parche Rectangular'!$C$9*'Parche Rectangular'!$C$16*SIN(A2423),0)</f>
        <v>0.780164259983639</v>
      </c>
      <c r="D2423" s="14" t="n">
        <f aca="false">SIN(A2423)^3</f>
        <v>0.28727405339284</v>
      </c>
      <c r="E2423" s="14" t="n">
        <f aca="false">Tabla14[[#This Row],[( sin(0.5*k0*W*cos θ)/cos θ )²]]*Tabla14[[#This Row],[J0(k0*L*sin θ)]]*Tabla14[[#This Row],[sin³ θ]]</f>
        <v>0.16934468353817</v>
      </c>
    </row>
    <row r="2424" customFormat="false" ht="15" hidden="false" customHeight="false" outlineLevel="0" collapsed="false">
      <c r="A2424" s="14" t="n">
        <f aca="false">A2423+0.001</f>
        <v>2.42199999999984</v>
      </c>
      <c r="B2424" s="14" t="n">
        <f aca="false">(SIN(0.5*'Parche Rectangular'!$C$9*'Parche Rectangular'!$C$12*COS(A2424))/COS(A2424))^2</f>
        <v>0.755363085115264</v>
      </c>
      <c r="C2424" s="14" t="n">
        <f aca="false">BESSELJ('Parche Rectangular'!$C$9*'Parche Rectangular'!$C$16*SIN(A2424),0)</f>
        <v>0.780635598234877</v>
      </c>
      <c r="D2424" s="14" t="n">
        <f aca="false">SIN(A2424)^3</f>
        <v>0.286293297436445</v>
      </c>
      <c r="E2424" s="14" t="n">
        <f aca="false">Tabla14[[#This Row],[( sin(0.5*k0*W*cos θ)/cos θ )²]]*Tabla14[[#This Row],[J0(k0*L*sin θ)]]*Tabla14[[#This Row],[sin³ θ]]</f>
        <v>0.168816654494693</v>
      </c>
    </row>
    <row r="2425" customFormat="false" ht="15" hidden="false" customHeight="false" outlineLevel="0" collapsed="false">
      <c r="A2425" s="14" t="n">
        <f aca="false">A2424+0.001</f>
        <v>2.42299999999984</v>
      </c>
      <c r="B2425" s="14" t="n">
        <f aca="false">(SIN(0.5*'Parche Rectangular'!$C$9*'Parche Rectangular'!$C$12*COS(A2425))/COS(A2425))^2</f>
        <v>0.755131221829372</v>
      </c>
      <c r="C2425" s="14" t="n">
        <f aca="false">BESSELJ('Parche Rectangular'!$C$9*'Parche Rectangular'!$C$16*SIN(A2425),0)</f>
        <v>0.781106941915315</v>
      </c>
      <c r="D2425" s="14" t="n">
        <f aca="false">SIN(A2425)^3</f>
        <v>0.285313919309241</v>
      </c>
      <c r="E2425" s="14" t="n">
        <f aca="false">Tabla14[[#This Row],[( sin(0.5*k0*W*cos θ)/cos θ )²]]*Tabla14[[#This Row],[J0(k0*L*sin θ)]]*Tabla14[[#This Row],[sin³ θ]]</f>
        <v>0.168289059849641</v>
      </c>
    </row>
    <row r="2426" customFormat="false" ht="15" hidden="false" customHeight="false" outlineLevel="0" collapsed="false">
      <c r="A2426" s="14" t="n">
        <f aca="false">A2425+0.001</f>
        <v>2.42399999999984</v>
      </c>
      <c r="B2426" s="14" t="n">
        <f aca="false">(SIN(0.5*'Parche Rectangular'!$C$9*'Parche Rectangular'!$C$12*COS(A2426))/COS(A2426))^2</f>
        <v>0.754899477355718</v>
      </c>
      <c r="C2426" s="14" t="n">
        <f aca="false">BESSELJ('Parche Rectangular'!$C$9*'Parche Rectangular'!$C$16*SIN(A2426),0)</f>
        <v>0.781578289058864</v>
      </c>
      <c r="D2426" s="14" t="n">
        <f aca="false">SIN(A2426)^3</f>
        <v>0.284335923311207</v>
      </c>
      <c r="E2426" s="14" t="n">
        <f aca="false">Tabla14[[#This Row],[( sin(0.5*k0*W*cos θ)/cos θ )²]]*Tabla14[[#This Row],[J0(k0*L*sin θ)]]*Tabla14[[#This Row],[sin³ θ]]</f>
        <v>0.167761903040862</v>
      </c>
    </row>
    <row r="2427" customFormat="false" ht="15" hidden="false" customHeight="false" outlineLevel="0" collapsed="false">
      <c r="A2427" s="14" t="n">
        <f aca="false">A2426+0.001</f>
        <v>2.42499999999984</v>
      </c>
      <c r="B2427" s="14" t="n">
        <f aca="false">(SIN(0.5*'Parche Rectangular'!$C$9*'Parche Rectangular'!$C$12*COS(A2427))/COS(A2427))^2</f>
        <v>0.754667852564423</v>
      </c>
      <c r="C2427" s="14" t="n">
        <f aca="false">BESSELJ('Parche Rectangular'!$C$9*'Parche Rectangular'!$C$16*SIN(A2427),0)</f>
        <v>0.782049637697852</v>
      </c>
      <c r="D2427" s="14" t="n">
        <f aca="false">SIN(A2427)^3</f>
        <v>0.283359313725931</v>
      </c>
      <c r="E2427" s="14" t="n">
        <f aca="false">Tabla14[[#This Row],[( sin(0.5*k0*W*cos θ)/cos θ )²]]*Tabla14[[#This Row],[J0(k0*L*sin θ)]]*Tabla14[[#This Row],[sin³ θ]]</f>
        <v>0.16723518750142</v>
      </c>
    </row>
    <row r="2428" customFormat="false" ht="15" hidden="false" customHeight="false" outlineLevel="0" collapsed="false">
      <c r="A2428" s="14" t="n">
        <f aca="false">A2427+0.001</f>
        <v>2.42599999999984</v>
      </c>
      <c r="B2428" s="14" t="n">
        <f aca="false">(SIN(0.5*'Parche Rectangular'!$C$9*'Parche Rectangular'!$C$12*COS(A2428))/COS(A2428))^2</f>
        <v>0.75443634832448</v>
      </c>
      <c r="C2428" s="14" t="n">
        <f aca="false">BESSELJ('Parche Rectangular'!$C$9*'Parche Rectangular'!$C$16*SIN(A2428),0)</f>
        <v>0.782520985863035</v>
      </c>
      <c r="D2428" s="14" t="n">
        <f aca="false">SIN(A2428)^3</f>
        <v>0.282384094820581</v>
      </c>
      <c r="E2428" s="14" t="n">
        <f aca="false">Tabla14[[#This Row],[( sin(0.5*k0*W*cos θ)/cos θ )²]]*Tabla14[[#This Row],[J0(k0*L*sin θ)]]*Tabla14[[#This Row],[sin³ θ]]</f>
        <v>0.16670891665954</v>
      </c>
    </row>
    <row r="2429" customFormat="false" ht="15" hidden="false" customHeight="false" outlineLevel="0" collapsed="false">
      <c r="A2429" s="14" t="n">
        <f aca="false">A2428+0.001</f>
        <v>2.42699999999984</v>
      </c>
      <c r="B2429" s="14" t="n">
        <f aca="false">(SIN(0.5*'Parche Rectangular'!$C$9*'Parche Rectangular'!$C$12*COS(A2429))/COS(A2429))^2</f>
        <v>0.754204965503759</v>
      </c>
      <c r="C2429" s="14" t="n">
        <f aca="false">BESSELJ('Parche Rectangular'!$C$9*'Parche Rectangular'!$C$16*SIN(A2429),0)</f>
        <v>0.782992331583602</v>
      </c>
      <c r="D2429" s="14" t="n">
        <f aca="false">SIN(A2429)^3</f>
        <v>0.281410270845865</v>
      </c>
      <c r="E2429" s="14" t="n">
        <f aca="false">Tabla14[[#This Row],[( sin(0.5*k0*W*cos θ)/cos θ )²]]*Tabla14[[#This Row],[J0(k0*L*sin θ)]]*Tabla14[[#This Row],[sin³ θ]]</f>
        <v>0.166183093938554</v>
      </c>
    </row>
    <row r="2430" customFormat="false" ht="15" hidden="false" customHeight="false" outlineLevel="0" collapsed="false">
      <c r="A2430" s="14" t="n">
        <f aca="false">A2429+0.001</f>
        <v>2.42799999999984</v>
      </c>
      <c r="B2430" s="14" t="n">
        <f aca="false">(SIN(0.5*'Parche Rectangular'!$C$9*'Parche Rectangular'!$C$12*COS(A2430))/COS(A2430))^2</f>
        <v>0.753973704968998</v>
      </c>
      <c r="C2430" s="14" t="n">
        <f aca="false">BESSELJ('Parche Rectangular'!$C$9*'Parche Rectangular'!$C$16*SIN(A2430),0)</f>
        <v>0.783463672887188</v>
      </c>
      <c r="D2430" s="14" t="n">
        <f aca="false">SIN(A2430)^3</f>
        <v>0.280437846036001</v>
      </c>
      <c r="E2430" s="14" t="n">
        <f aca="false">Tabla14[[#This Row],[( sin(0.5*k0*W*cos θ)/cos θ )²]]*Tabla14[[#This Row],[J0(k0*L*sin θ)]]*Tabla14[[#This Row],[sin³ θ]]</f>
        <v>0.165657722756847</v>
      </c>
    </row>
    <row r="2431" customFormat="false" ht="15" hidden="false" customHeight="false" outlineLevel="0" collapsed="false">
      <c r="A2431" s="14" t="n">
        <f aca="false">A2430+0.001</f>
        <v>2.42899999999984</v>
      </c>
      <c r="B2431" s="14" t="n">
        <f aca="false">(SIN(0.5*'Parche Rectangular'!$C$9*'Parche Rectangular'!$C$12*COS(A2431))/COS(A2431))^2</f>
        <v>0.753742567585809</v>
      </c>
      <c r="C2431" s="14" t="n">
        <f aca="false">BESSELJ('Parche Rectangular'!$C$9*'Parche Rectangular'!$C$16*SIN(A2431),0)</f>
        <v>0.783935007799879</v>
      </c>
      <c r="D2431" s="14" t="n">
        <f aca="false">SIN(A2431)^3</f>
        <v>0.279466824608682</v>
      </c>
      <c r="E2431" s="14" t="n">
        <f aca="false">Tabla14[[#This Row],[( sin(0.5*k0*W*cos θ)/cos θ )²]]*Tabla14[[#This Row],[J0(k0*L*sin θ)]]*Tabla14[[#This Row],[sin³ θ]]</f>
        <v>0.165132806527799</v>
      </c>
    </row>
    <row r="2432" customFormat="false" ht="15" hidden="false" customHeight="false" outlineLevel="0" collapsed="false">
      <c r="A2432" s="14" t="n">
        <f aca="false">A2431+0.001</f>
        <v>2.42999999999984</v>
      </c>
      <c r="B2432" s="14" t="n">
        <f aca="false">(SIN(0.5*'Parche Rectangular'!$C$9*'Parche Rectangular'!$C$12*COS(A2432))/COS(A2432))^2</f>
        <v>0.753511554218666</v>
      </c>
      <c r="C2432" s="14" t="n">
        <f aca="false">BESSELJ('Parche Rectangular'!$C$9*'Parche Rectangular'!$C$16*SIN(A2432),0)</f>
        <v>0.784406334346224</v>
      </c>
      <c r="D2432" s="14" t="n">
        <f aca="false">SIN(A2432)^3</f>
        <v>0.278497210765046</v>
      </c>
      <c r="E2432" s="14" t="n">
        <f aca="false">Tabla14[[#This Row],[( sin(0.5*k0*W*cos θ)/cos θ )²]]*Tabla14[[#This Row],[J0(k0*L*sin θ)]]*Tabla14[[#This Row],[sin³ θ]]</f>
        <v>0.164608348659734</v>
      </c>
    </row>
    <row r="2433" customFormat="false" ht="15" hidden="false" customHeight="false" outlineLevel="0" collapsed="false">
      <c r="A2433" s="14" t="n">
        <f aca="false">A2432+0.001</f>
        <v>2.43099999999984</v>
      </c>
      <c r="B2433" s="14" t="n">
        <f aca="false">(SIN(0.5*'Parche Rectangular'!$C$9*'Parche Rectangular'!$C$12*COS(A2433))/COS(A2433))^2</f>
        <v>0.753280665730909</v>
      </c>
      <c r="C2433" s="14" t="n">
        <f aca="false">BESSELJ('Parche Rectangular'!$C$9*'Parche Rectangular'!$C$16*SIN(A2433),0)</f>
        <v>0.78487765054924</v>
      </c>
      <c r="D2433" s="14" t="n">
        <f aca="false">SIN(A2433)^3</f>
        <v>0.277529008689637</v>
      </c>
      <c r="E2433" s="14" t="n">
        <f aca="false">Tabla14[[#This Row],[( sin(0.5*k0*W*cos θ)/cos θ )²]]*Tabla14[[#This Row],[J0(k0*L*sin θ)]]*Tabla14[[#This Row],[sin³ θ]]</f>
        <v>0.164084352555861</v>
      </c>
    </row>
    <row r="2434" customFormat="false" ht="15" hidden="false" customHeight="false" outlineLevel="0" collapsed="false">
      <c r="A2434" s="14" t="n">
        <f aca="false">A2433+0.001</f>
        <v>2.43199999999984</v>
      </c>
      <c r="B2434" s="14" t="n">
        <f aca="false">(SIN(0.5*'Parche Rectangular'!$C$9*'Parche Rectangular'!$C$12*COS(A2434))/COS(A2434))^2</f>
        <v>0.753049902984742</v>
      </c>
      <c r="C2434" s="14" t="n">
        <f aca="false">BESSELJ('Parche Rectangular'!$C$9*'Parche Rectangular'!$C$16*SIN(A2434),0)</f>
        <v>0.785348954430427</v>
      </c>
      <c r="D2434" s="14" t="n">
        <f aca="false">SIN(A2434)^3</f>
        <v>0.276562222550376</v>
      </c>
      <c r="E2434" s="14" t="n">
        <f aca="false">Tabla14[[#This Row],[( sin(0.5*k0*W*cos θ)/cos θ )²]]*Tabla14[[#This Row],[J0(k0*L*sin θ)]]*Tabla14[[#This Row],[sin³ θ]]</f>
        <v>0.163560821614225</v>
      </c>
    </row>
    <row r="2435" customFormat="false" ht="15" hidden="false" customHeight="false" outlineLevel="0" collapsed="false">
      <c r="A2435" s="14" t="n">
        <f aca="false">A2434+0.001</f>
        <v>2.43299999999984</v>
      </c>
      <c r="B2435" s="14" t="n">
        <f aca="false">(SIN(0.5*'Parche Rectangular'!$C$9*'Parche Rectangular'!$C$12*COS(A2435))/COS(A2435))^2</f>
        <v>0.752819266841228</v>
      </c>
      <c r="C2435" s="14" t="n">
        <f aca="false">BESSELJ('Parche Rectangular'!$C$9*'Parche Rectangular'!$C$16*SIN(A2435),0)</f>
        <v>0.785820244009771</v>
      </c>
      <c r="D2435" s="14" t="n">
        <f aca="false">SIN(A2435)^3</f>
        <v>0.275596856498527</v>
      </c>
      <c r="E2435" s="14" t="n">
        <f aca="false">Tabla14[[#This Row],[( sin(0.5*k0*W*cos θ)/cos θ )²]]*Tabla14[[#This Row],[J0(k0*L*sin θ)]]*Tabla14[[#This Row],[sin³ θ]]</f>
        <v>0.163037759227647</v>
      </c>
    </row>
    <row r="2436" customFormat="false" ht="15" hidden="false" customHeight="false" outlineLevel="0" collapsed="false">
      <c r="A2436" s="14" t="n">
        <f aca="false">A2435+0.001</f>
        <v>2.43399999999984</v>
      </c>
      <c r="B2436" s="14" t="n">
        <f aca="false">(SIN(0.5*'Parche Rectangular'!$C$9*'Parche Rectangular'!$C$12*COS(A2436))/COS(A2436))^2</f>
        <v>0.752588758160285</v>
      </c>
      <c r="C2436" s="14" t="n">
        <f aca="false">BESSELJ('Parche Rectangular'!$C$9*'Parche Rectangular'!$C$16*SIN(A2436),0)</f>
        <v>0.786291517305755</v>
      </c>
      <c r="D2436" s="14" t="n">
        <f aca="false">SIN(A2436)^3</f>
        <v>0.274632914668665</v>
      </c>
      <c r="E2436" s="14" t="n">
        <f aca="false">Tabla14[[#This Row],[( sin(0.5*k0*W*cos θ)/cos θ )²]]*Tabla14[[#This Row],[J0(k0*L*sin θ)]]*Tabla14[[#This Row],[sin³ θ]]</f>
        <v>0.162515168783673</v>
      </c>
    </row>
    <row r="2437" customFormat="false" ht="15" hidden="false" customHeight="false" outlineLevel="0" collapsed="false">
      <c r="A2437" s="14" t="n">
        <f aca="false">A2436+0.001</f>
        <v>2.43499999999984</v>
      </c>
      <c r="B2437" s="14" t="n">
        <f aca="false">(SIN(0.5*'Parche Rectangular'!$C$9*'Parche Rectangular'!$C$12*COS(A2437))/COS(A2437))^2</f>
        <v>0.752358377800691</v>
      </c>
      <c r="C2437" s="14" t="n">
        <f aca="false">BESSELJ('Parche Rectangular'!$C$9*'Parche Rectangular'!$C$16*SIN(A2437),0)</f>
        <v>0.786762772335371</v>
      </c>
      <c r="D2437" s="14" t="n">
        <f aca="false">SIN(A2437)^3</f>
        <v>0.273670401178639</v>
      </c>
      <c r="E2437" s="14" t="n">
        <f aca="false">Tabla14[[#This Row],[( sin(0.5*k0*W*cos θ)/cos θ )²]]*Tabla14[[#This Row],[J0(k0*L*sin θ)]]*Tabla14[[#This Row],[sin³ θ]]</f>
        <v>0.161993053664519</v>
      </c>
    </row>
    <row r="2438" customFormat="false" ht="15" hidden="false" customHeight="false" outlineLevel="0" collapsed="false">
      <c r="A2438" s="14" t="n">
        <f aca="false">A2437+0.001</f>
        <v>2.43599999999984</v>
      </c>
      <c r="B2438" s="14" t="n">
        <f aca="false">(SIN(0.5*'Parche Rectangular'!$C$9*'Parche Rectangular'!$C$12*COS(A2438))/COS(A2438))^2</f>
        <v>0.752128126620073</v>
      </c>
      <c r="C2438" s="14" t="n">
        <f aca="false">BESSELJ('Parche Rectangular'!$C$9*'Parche Rectangular'!$C$16*SIN(A2438),0)</f>
        <v>0.787234007114123</v>
      </c>
      <c r="D2438" s="14" t="n">
        <f aca="false">SIN(A2438)^3</f>
        <v>0.272709320129547</v>
      </c>
      <c r="E2438" s="14" t="n">
        <f aca="false">Tabla14[[#This Row],[( sin(0.5*k0*W*cos θ)/cos θ )²]]*Tabla14[[#This Row],[J0(k0*L*sin θ)]]*Tabla14[[#This Row],[sin³ θ]]</f>
        <v>0.161471417247013</v>
      </c>
    </row>
    <row r="2439" customFormat="false" ht="15" hidden="false" customHeight="false" outlineLevel="0" collapsed="false">
      <c r="A2439" s="14" t="n">
        <f aca="false">A2438+0.001</f>
        <v>2.43699999999984</v>
      </c>
      <c r="B2439" s="14" t="n">
        <f aca="false">(SIN(0.5*'Parche Rectangular'!$C$9*'Parche Rectangular'!$C$12*COS(A2439))/COS(A2439))^2</f>
        <v>0.751898005474912</v>
      </c>
      <c r="C2439" s="14" t="n">
        <f aca="false">BESSELJ('Parche Rectangular'!$C$9*'Parche Rectangular'!$C$16*SIN(A2439),0)</f>
        <v>0.787705219656042</v>
      </c>
      <c r="D2439" s="14" t="n">
        <f aca="false">SIN(A2439)^3</f>
        <v>0.271749675605697</v>
      </c>
      <c r="E2439" s="14" t="n">
        <f aca="false">Tabla14[[#This Row],[( sin(0.5*k0*W*cos θ)/cos θ )²]]*Tabla14[[#This Row],[J0(k0*L*sin θ)]]*Tabla14[[#This Row],[sin³ θ]]</f>
        <v>0.160950262902546</v>
      </c>
    </row>
    <row r="2440" customFormat="false" ht="15" hidden="false" customHeight="false" outlineLevel="0" collapsed="false">
      <c r="A2440" s="14" t="n">
        <f aca="false">A2439+0.001</f>
        <v>2.43799999999984</v>
      </c>
      <c r="B2440" s="14" t="n">
        <f aca="false">(SIN(0.5*'Parche Rectangular'!$C$9*'Parche Rectangular'!$C$12*COS(A2440))/COS(A2440))^2</f>
        <v>0.751668015220536</v>
      </c>
      <c r="C2440" s="14" t="n">
        <f aca="false">BESSELJ('Parche Rectangular'!$C$9*'Parche Rectangular'!$C$16*SIN(A2440),0)</f>
        <v>0.788176407973692</v>
      </c>
      <c r="D2440" s="14" t="n">
        <f aca="false">SIN(A2440)^3</f>
        <v>0.270791471674579</v>
      </c>
      <c r="E2440" s="14" t="n">
        <f aca="false">Tabla14[[#This Row],[( sin(0.5*k0*W*cos θ)/cos θ )²]]*Tabla14[[#This Row],[J0(k0*L*sin θ)]]*Tabla14[[#This Row],[sin³ θ]]</f>
        <v>0.160429593997015</v>
      </c>
    </row>
    <row r="2441" customFormat="false" ht="15" hidden="false" customHeight="false" outlineLevel="0" collapsed="false">
      <c r="A2441" s="14" t="n">
        <f aca="false">A2440+0.001</f>
        <v>2.43899999999984</v>
      </c>
      <c r="B2441" s="14" t="n">
        <f aca="false">(SIN(0.5*'Parche Rectangular'!$C$9*'Parche Rectangular'!$C$12*COS(A2441))/COS(A2441))^2</f>
        <v>0.751438156711121</v>
      </c>
      <c r="C2441" s="14" t="n">
        <f aca="false">BESSELJ('Parche Rectangular'!$C$9*'Parche Rectangular'!$C$16*SIN(A2441),0)</f>
        <v>0.78864757007818</v>
      </c>
      <c r="D2441" s="14" t="n">
        <f aca="false">SIN(A2441)^3</f>
        <v>0.269834712386829</v>
      </c>
      <c r="E2441" s="14" t="n">
        <f aca="false">Tabla14[[#This Row],[( sin(0.5*k0*W*cos θ)/cos θ )²]]*Tabla14[[#This Row],[J0(k0*L*sin θ)]]*Tabla14[[#This Row],[sin³ θ]]</f>
        <v>0.159909413890768</v>
      </c>
    </row>
    <row r="2442" customFormat="false" ht="15" hidden="false" customHeight="false" outlineLevel="0" collapsed="false">
      <c r="A2442" s="14" t="n">
        <f aca="false">A2441+0.001</f>
        <v>2.43999999999984</v>
      </c>
      <c r="B2442" s="14" t="n">
        <f aca="false">(SIN(0.5*'Parche Rectangular'!$C$9*'Parche Rectangular'!$C$12*COS(A2442))/COS(A2442))^2</f>
        <v>0.751208430799685</v>
      </c>
      <c r="C2442" s="14" t="n">
        <f aca="false">BESSELJ('Parche Rectangular'!$C$9*'Parche Rectangular'!$C$16*SIN(A2442),0)</f>
        <v>0.789118703979164</v>
      </c>
      <c r="D2442" s="14" t="n">
        <f aca="false">SIN(A2442)^3</f>
        <v>0.268879401776203</v>
      </c>
      <c r="E2442" s="14" t="n">
        <f aca="false">Tabla14[[#This Row],[( sin(0.5*k0*W*cos θ)/cos θ )²]]*Tabla14[[#This Row],[J0(k0*L*sin θ)]]*Tabla14[[#This Row],[sin³ θ]]</f>
        <v>0.15938972593855</v>
      </c>
    </row>
    <row r="2443" customFormat="false" ht="15" hidden="false" customHeight="false" outlineLevel="0" collapsed="false">
      <c r="A2443" s="14" t="n">
        <f aca="false">A2442+0.001</f>
        <v>2.44099999999984</v>
      </c>
      <c r="B2443" s="14" t="n">
        <f aca="false">(SIN(0.5*'Parche Rectangular'!$C$9*'Parche Rectangular'!$C$12*COS(A2443))/COS(A2443))^2</f>
        <v>0.750978838338092</v>
      </c>
      <c r="C2443" s="14" t="n">
        <f aca="false">BESSELJ('Parche Rectangular'!$C$9*'Parche Rectangular'!$C$16*SIN(A2443),0)</f>
        <v>0.789589807684864</v>
      </c>
      <c r="D2443" s="14" t="n">
        <f aca="false">SIN(A2443)^3</f>
        <v>0.267925543859539</v>
      </c>
      <c r="E2443" s="14" t="n">
        <f aca="false">Tabla14[[#This Row],[( sin(0.5*k0*W*cos θ)/cos θ )²]]*Tabla14[[#This Row],[J0(k0*L*sin θ)]]*Tabla14[[#This Row],[sin³ θ]]</f>
        <v>0.158870533489452</v>
      </c>
    </row>
    <row r="2444" customFormat="false" ht="15" hidden="false" customHeight="false" outlineLevel="0" collapsed="false">
      <c r="A2444" s="14" t="n">
        <f aca="false">A2443+0.001</f>
        <v>2.44199999999984</v>
      </c>
      <c r="B2444" s="14" t="n">
        <f aca="false">(SIN(0.5*'Parche Rectangular'!$C$9*'Parche Rectangular'!$C$12*COS(A2444))/COS(A2444))^2</f>
        <v>0.750749380177044</v>
      </c>
      <c r="C2444" s="14" t="n">
        <f aca="false">BESSELJ('Parche Rectangular'!$C$9*'Parche Rectangular'!$C$16*SIN(A2444),0)</f>
        <v>0.790060879202071</v>
      </c>
      <c r="D2444" s="14" t="n">
        <f aca="false">SIN(A2444)^3</f>
        <v>0.266973142636728</v>
      </c>
      <c r="E2444" s="14" t="n">
        <f aca="false">Tabla14[[#This Row],[( sin(0.5*k0*W*cos θ)/cos θ )²]]*Tabla14[[#This Row],[J0(k0*L*sin θ)]]*Tabla14[[#This Row],[sin³ θ]]</f>
        <v>0.158351839886852</v>
      </c>
    </row>
    <row r="2445" customFormat="false" ht="15" hidden="false" customHeight="false" outlineLevel="0" collapsed="false">
      <c r="A2445" s="14" t="n">
        <f aca="false">A2444+0.001</f>
        <v>2.44299999999984</v>
      </c>
      <c r="B2445" s="14" t="n">
        <f aca="false">(SIN(0.5*'Parche Rectangular'!$C$9*'Parche Rectangular'!$C$12*COS(A2445))/COS(A2445))^2</f>
        <v>0.750520057166079</v>
      </c>
      <c r="C2445" s="14" t="n">
        <f aca="false">BESSELJ('Parche Rectangular'!$C$9*'Parche Rectangular'!$C$16*SIN(A2445),0)</f>
        <v>0.790531916536155</v>
      </c>
      <c r="D2445" s="14" t="n">
        <f aca="false">SIN(A2445)^3</f>
        <v>0.266022202090685</v>
      </c>
      <c r="E2445" s="14" t="n">
        <f aca="false">Tabla14[[#This Row],[( sin(0.5*k0*W*cos θ)/cos θ )²]]*Tabla14[[#This Row],[J0(k0*L*sin θ)]]*Tabla14[[#This Row],[sin³ θ]]</f>
        <v>0.157833648468365</v>
      </c>
    </row>
    <row r="2446" customFormat="false" ht="15" hidden="false" customHeight="false" outlineLevel="0" collapsed="false">
      <c r="A2446" s="14" t="n">
        <f aca="false">A2445+0.001</f>
        <v>2.44399999999984</v>
      </c>
      <c r="B2446" s="14" t="n">
        <f aca="false">(SIN(0.5*'Parche Rectangular'!$C$9*'Parche Rectangular'!$C$12*COS(A2446))/COS(A2446))^2</f>
        <v>0.750290870153575</v>
      </c>
      <c r="C2446" s="14" t="n">
        <f aca="false">BESSELJ('Parche Rectangular'!$C$9*'Parche Rectangular'!$C$16*SIN(A2446),0)</f>
        <v>0.791002917691076</v>
      </c>
      <c r="D2446" s="14" t="n">
        <f aca="false">SIN(A2446)^3</f>
        <v>0.265072726187313</v>
      </c>
      <c r="E2446" s="14" t="n">
        <f aca="false">Tabla14[[#This Row],[( sin(0.5*k0*W*cos θ)/cos θ )²]]*Tabla14[[#This Row],[J0(k0*L*sin θ)]]*Tabla14[[#This Row],[sin³ θ]]</f>
        <v>0.157315962565787</v>
      </c>
    </row>
    <row r="2447" customFormat="false" ht="15" hidden="false" customHeight="false" outlineLevel="0" collapsed="false">
      <c r="A2447" s="14" t="n">
        <f aca="false">A2446+0.001</f>
        <v>2.44499999999984</v>
      </c>
      <c r="B2447" s="14" t="n">
        <f aca="false">(SIN(0.5*'Parche Rectangular'!$C$9*'Parche Rectangular'!$C$12*COS(A2447))/COS(A2447))^2</f>
        <v>0.750061819986742</v>
      </c>
      <c r="C2447" s="14" t="n">
        <f aca="false">BESSELJ('Parche Rectangular'!$C$9*'Parche Rectangular'!$C$16*SIN(A2447),0)</f>
        <v>0.791473880669389</v>
      </c>
      <c r="D2447" s="14" t="n">
        <f aca="false">SIN(A2447)^3</f>
        <v>0.264124718875475</v>
      </c>
      <c r="E2447" s="14" t="n">
        <f aca="false">Tabla14[[#This Row],[( sin(0.5*k0*W*cos θ)/cos θ )²]]*Tabla14[[#This Row],[J0(k0*L*sin θ)]]*Tabla14[[#This Row],[sin³ θ]]</f>
        <v>0.156798785505041</v>
      </c>
    </row>
    <row r="2448" customFormat="false" ht="15" hidden="false" customHeight="false" outlineLevel="0" collapsed="false">
      <c r="A2448" s="14" t="n">
        <f aca="false">A2447+0.001</f>
        <v>2.44599999999984</v>
      </c>
      <c r="B2448" s="14" t="n">
        <f aca="false">(SIN(0.5*'Parche Rectangular'!$C$9*'Parche Rectangular'!$C$12*COS(A2448))/COS(A2448))^2</f>
        <v>0.74983290751162</v>
      </c>
      <c r="C2448" s="14" t="n">
        <f aca="false">BESSELJ('Parche Rectangular'!$C$9*'Parche Rectangular'!$C$16*SIN(A2448),0)</f>
        <v>0.791944803472263</v>
      </c>
      <c r="D2448" s="14" t="n">
        <f aca="false">SIN(A2448)^3</f>
        <v>0.263178184086965</v>
      </c>
      <c r="E2448" s="14" t="n">
        <f aca="false">Tabla14[[#This Row],[( sin(0.5*k0*W*cos θ)/cos θ )²]]*Tabla14[[#This Row],[J0(k0*L*sin θ)]]*Tabla14[[#This Row],[sin³ θ]]</f>
        <v>0.156282120606125</v>
      </c>
    </row>
    <row r="2449" customFormat="false" ht="15" hidden="false" customHeight="false" outlineLevel="0" collapsed="false">
      <c r="A2449" s="14" t="n">
        <f aca="false">A2448+0.001</f>
        <v>2.44699999999984</v>
      </c>
      <c r="B2449" s="14" t="n">
        <f aca="false">(SIN(0.5*'Parche Rectangular'!$C$9*'Parche Rectangular'!$C$12*COS(A2449))/COS(A2449))^2</f>
        <v>0.74960413357308</v>
      </c>
      <c r="C2449" s="14" t="n">
        <f aca="false">BESSELJ('Parche Rectangular'!$C$9*'Parche Rectangular'!$C$16*SIN(A2449),0)</f>
        <v>0.792415684099477</v>
      </c>
      <c r="D2449" s="14" t="n">
        <f aca="false">SIN(A2449)^3</f>
        <v>0.262233125736471</v>
      </c>
      <c r="E2449" s="14" t="n">
        <f aca="false">Tabla14[[#This Row],[( sin(0.5*k0*W*cos θ)/cos θ )²]]*Tabla14[[#This Row],[J0(k0*L*sin θ)]]*Tabla14[[#This Row],[sin³ θ]]</f>
        <v>0.155765971183056</v>
      </c>
    </row>
    <row r="2450" customFormat="false" ht="15" hidden="false" customHeight="false" outlineLevel="0" collapsed="false">
      <c r="A2450" s="14" t="n">
        <f aca="false">A2449+0.001</f>
        <v>2.44799999999984</v>
      </c>
      <c r="B2450" s="14" t="n">
        <f aca="false">(SIN(0.5*'Parche Rectangular'!$C$9*'Parche Rectangular'!$C$12*COS(A2450))/COS(A2450))^2</f>
        <v>0.749375499014823</v>
      </c>
      <c r="C2450" s="14" t="n">
        <f aca="false">BESSELJ('Parche Rectangular'!$C$9*'Parche Rectangular'!$C$16*SIN(A2450),0)</f>
        <v>0.792886520549443</v>
      </c>
      <c r="D2450" s="14" t="n">
        <f aca="false">SIN(A2450)^3</f>
        <v>0.26128954772155</v>
      </c>
      <c r="E2450" s="14" t="n">
        <f aca="false">Tabla14[[#This Row],[( sin(0.5*k0*W*cos θ)/cos θ )²]]*Tabla14[[#This Row],[J0(k0*L*sin θ)]]*Tabla14[[#This Row],[sin³ θ]]</f>
        <v>0.155250340543818</v>
      </c>
    </row>
    <row r="2451" customFormat="false" ht="15" hidden="false" customHeight="false" outlineLevel="0" collapsed="false">
      <c r="A2451" s="14" t="n">
        <f aca="false">A2450+0.001</f>
        <v>2.44899999999984</v>
      </c>
      <c r="B2451" s="14" t="n">
        <f aca="false">(SIN(0.5*'Parche Rectangular'!$C$9*'Parche Rectangular'!$C$12*COS(A2451))/COS(A2451))^2</f>
        <v>0.749147004679371</v>
      </c>
      <c r="C2451" s="14" t="n">
        <f aca="false">BESSELJ('Parche Rectangular'!$C$9*'Parche Rectangular'!$C$16*SIN(A2451),0)</f>
        <v>0.793357310819205</v>
      </c>
      <c r="D2451" s="14" t="n">
        <f aca="false">SIN(A2451)^3</f>
        <v>0.260347453922596</v>
      </c>
      <c r="E2451" s="14" t="n">
        <f aca="false">Tabla14[[#This Row],[( sin(0.5*k0*W*cos θ)/cos θ )²]]*Tabla14[[#This Row],[J0(k0*L*sin θ)]]*Tabla14[[#This Row],[sin³ θ]]</f>
        <v>0.154735231990308</v>
      </c>
    </row>
    <row r="2452" customFormat="false" ht="15" hidden="false" customHeight="false" outlineLevel="0" collapsed="false">
      <c r="A2452" s="14" t="n">
        <f aca="false">A2451+0.001</f>
        <v>2.44999999999984</v>
      </c>
      <c r="B2452" s="14" t="n">
        <f aca="false">(SIN(0.5*'Parche Rectangular'!$C$9*'Parche Rectangular'!$C$12*COS(A2452))/COS(A2452))^2</f>
        <v>0.748918651408072</v>
      </c>
      <c r="C2452" s="14" t="n">
        <f aca="false">BESSELJ('Parche Rectangular'!$C$9*'Parche Rectangular'!$C$16*SIN(A2452),0)</f>
        <v>0.793828052904454</v>
      </c>
      <c r="D2452" s="14" t="n">
        <f aca="false">SIN(A2452)^3</f>
        <v>0.259406848202806</v>
      </c>
      <c r="E2452" s="14" t="n">
        <f aca="false">Tabla14[[#This Row],[( sin(0.5*k0*W*cos θ)/cos θ )²]]*Tabla14[[#This Row],[J0(k0*L*sin θ)]]*Tabla14[[#This Row],[sin³ θ]]</f>
        <v>0.154220648818282</v>
      </c>
    </row>
    <row r="2453" customFormat="false" ht="15" hidden="false" customHeight="false" outlineLevel="0" collapsed="false">
      <c r="A2453" s="14" t="n">
        <f aca="false">A2452+0.001</f>
        <v>2.45099999999984</v>
      </c>
      <c r="B2453" s="14" t="n">
        <f aca="false">(SIN(0.5*'Parche Rectangular'!$C$9*'Parche Rectangular'!$C$12*COS(A2453))/COS(A2453))^2</f>
        <v>0.748690440041096</v>
      </c>
      <c r="C2453" s="14" t="n">
        <f aca="false">BESSELJ('Parche Rectangular'!$C$9*'Parche Rectangular'!$C$16*SIN(A2453),0)</f>
        <v>0.794298744799536</v>
      </c>
      <c r="D2453" s="14" t="n">
        <f aca="false">SIN(A2453)^3</f>
        <v>0.258467734408159</v>
      </c>
      <c r="E2453" s="14" t="n">
        <f aca="false">Tabla14[[#This Row],[( sin(0.5*k0*W*cos θ)/cos θ )²]]*Tabla14[[#This Row],[J0(k0*L*sin θ)]]*Tabla14[[#This Row],[sin³ θ]]</f>
        <v>0.1537065943173</v>
      </c>
    </row>
    <row r="2454" customFormat="false" ht="15" hidden="false" customHeight="false" outlineLevel="0" collapsed="false">
      <c r="A2454" s="14" t="n">
        <f aca="false">A2453+0.001</f>
        <v>2.45199999999984</v>
      </c>
      <c r="B2454" s="14" t="n">
        <f aca="false">(SIN(0.5*'Parche Rectangular'!$C$9*'Parche Rectangular'!$C$12*COS(A2454))/COS(A2454))^2</f>
        <v>0.748462371417431</v>
      </c>
      <c r="C2454" s="14" t="n">
        <f aca="false">BESSELJ('Parche Rectangular'!$C$9*'Parche Rectangular'!$C$16*SIN(A2454),0)</f>
        <v>0.794769384497462</v>
      </c>
      <c r="D2454" s="14" t="n">
        <f aca="false">SIN(A2454)^3</f>
        <v>0.257530116367373</v>
      </c>
      <c r="E2454" s="14" t="n">
        <f aca="false">Tabla14[[#This Row],[( sin(0.5*k0*W*cos θ)/cos θ )²]]*Tabla14[[#This Row],[J0(k0*L*sin θ)]]*Tabla14[[#This Row],[sin³ θ]]</f>
        <v>0.153193071770677</v>
      </c>
    </row>
    <row r="2455" customFormat="false" ht="15" hidden="false" customHeight="false" outlineLevel="0" collapsed="false">
      <c r="A2455" s="14" t="n">
        <f aca="false">A2454+0.001</f>
        <v>2.45299999999984</v>
      </c>
      <c r="B2455" s="14" t="n">
        <f aca="false">(SIN(0.5*'Parche Rectangular'!$C$9*'Parche Rectangular'!$C$12*COS(A2455))/COS(A2455))^2</f>
        <v>0.748234446374884</v>
      </c>
      <c r="C2455" s="14" t="n">
        <f aca="false">BESSELJ('Parche Rectangular'!$C$9*'Parche Rectangular'!$C$16*SIN(A2455),0)</f>
        <v>0.795239969989917</v>
      </c>
      <c r="D2455" s="14" t="n">
        <f aca="false">SIN(A2455)^3</f>
        <v>0.256593997891889</v>
      </c>
      <c r="E2455" s="14" t="n">
        <f aca="false">Tabla14[[#This Row],[( sin(0.5*k0*W*cos θ)/cos θ )²]]*Tabla14[[#This Row],[J0(k0*L*sin θ)]]*Tabla14[[#This Row],[sin³ θ]]</f>
        <v>0.152680084455425</v>
      </c>
    </row>
    <row r="2456" customFormat="false" ht="15" hidden="false" customHeight="false" outlineLevel="0" collapsed="false">
      <c r="A2456" s="14" t="n">
        <f aca="false">A2455+0.001</f>
        <v>2.45399999999984</v>
      </c>
      <c r="B2456" s="14" t="n">
        <f aca="false">(SIN(0.5*'Parche Rectangular'!$C$9*'Parche Rectangular'!$C$12*COS(A2456))/COS(A2456))^2</f>
        <v>0.748006665750075</v>
      </c>
      <c r="C2456" s="14" t="n">
        <f aca="false">BESSELJ('Parche Rectangular'!$C$9*'Parche Rectangular'!$C$16*SIN(A2456),0)</f>
        <v>0.795710499267269</v>
      </c>
      <c r="D2456" s="14" t="n">
        <f aca="false">SIN(A2456)^3</f>
        <v>0.25565938277583</v>
      </c>
      <c r="E2456" s="14" t="n">
        <f aca="false">Tabla14[[#This Row],[( sin(0.5*k0*W*cos θ)/cos θ )²]]*Tabla14[[#This Row],[J0(k0*L*sin θ)]]*Tabla14[[#This Row],[sin³ θ]]</f>
        <v>0.152167635642204</v>
      </c>
    </row>
    <row r="2457" customFormat="false" ht="15" hidden="false" customHeight="false" outlineLevel="0" collapsed="false">
      <c r="A2457" s="14" t="n">
        <f aca="false">A2456+0.001</f>
        <v>2.45499999999984</v>
      </c>
      <c r="B2457" s="14" t="n">
        <f aca="false">(SIN(0.5*'Parche Rectangular'!$C$9*'Parche Rectangular'!$C$12*COS(A2457))/COS(A2457))^2</f>
        <v>0.74777903037844</v>
      </c>
      <c r="C2457" s="14" t="n">
        <f aca="false">BESSELJ('Parche Rectangular'!$C$9*'Parche Rectangular'!$C$16*SIN(A2457),0)</f>
        <v>0.796180970318582</v>
      </c>
      <c r="D2457" s="14" t="n">
        <f aca="false">SIN(A2457)^3</f>
        <v>0.254726274795977</v>
      </c>
      <c r="E2457" s="14" t="n">
        <f aca="false">Tabla14[[#This Row],[( sin(0.5*k0*W*cos θ)/cos θ )²]]*Tabla14[[#This Row],[J0(k0*L*sin θ)]]*Tabla14[[#This Row],[sin³ θ]]</f>
        <v>0.151655728595264</v>
      </c>
    </row>
    <row r="2458" customFormat="false" ht="15" hidden="false" customHeight="false" outlineLevel="0" collapsed="false">
      <c r="A2458" s="14" t="n">
        <f aca="false">A2457+0.001</f>
        <v>2.45599999999984</v>
      </c>
      <c r="B2458" s="14" t="n">
        <f aca="false">(SIN(0.5*'Parche Rectangular'!$C$9*'Parche Rectangular'!$C$12*COS(A2458))/COS(A2458))^2</f>
        <v>0.747551541094227</v>
      </c>
      <c r="C2458" s="14" t="n">
        <f aca="false">BESSELJ('Parche Rectangular'!$C$9*'Parche Rectangular'!$C$16*SIN(A2458),0)</f>
        <v>0.79665138113162</v>
      </c>
      <c r="D2458" s="14" t="n">
        <f aca="false">SIN(A2458)^3</f>
        <v>0.25379467771174</v>
      </c>
      <c r="E2458" s="14" t="n">
        <f aca="false">Tabla14[[#This Row],[( sin(0.5*k0*W*cos θ)/cos θ )²]]*Tabla14[[#This Row],[J0(k0*L*sin θ)]]*Tabla14[[#This Row],[sin³ θ]]</f>
        <v>0.151144366572396</v>
      </c>
    </row>
    <row r="2459" customFormat="false" ht="15" hidden="false" customHeight="false" outlineLevel="0" collapsed="false">
      <c r="A2459" s="14" t="n">
        <f aca="false">A2458+0.001</f>
        <v>2.45699999999984</v>
      </c>
      <c r="B2459" s="14" t="n">
        <f aca="false">(SIN(0.5*'Parche Rectangular'!$C$9*'Parche Rectangular'!$C$12*COS(A2459))/COS(A2459))^2</f>
        <v>0.74732419873049</v>
      </c>
      <c r="C2459" s="14" t="n">
        <f aca="false">BESSELJ('Parche Rectangular'!$C$9*'Parche Rectangular'!$C$16*SIN(A2459),0)</f>
        <v>0.797121729692863</v>
      </c>
      <c r="D2459" s="14" t="n">
        <f aca="false">SIN(A2459)^3</f>
        <v>0.252864595265127</v>
      </c>
      <c r="E2459" s="14" t="n">
        <f aca="false">Tabla14[[#This Row],[( sin(0.5*k0*W*cos θ)/cos θ )²]]*Tabla14[[#This Row],[J0(k0*L*sin θ)]]*Tabla14[[#This Row],[sin³ θ]]</f>
        <v>0.150633552824878</v>
      </c>
    </row>
    <row r="2460" customFormat="false" ht="15" hidden="false" customHeight="false" outlineLevel="0" collapsed="false">
      <c r="A2460" s="14" t="n">
        <f aca="false">A2459+0.001</f>
        <v>2.45799999999984</v>
      </c>
      <c r="B2460" s="14" t="n">
        <f aca="false">(SIN(0.5*'Parche Rectangular'!$C$9*'Parche Rectangular'!$C$12*COS(A2460))/COS(A2460))^2</f>
        <v>0.747097004119094</v>
      </c>
      <c r="C2460" s="14" t="n">
        <f aca="false">BESSELJ('Parche Rectangular'!$C$9*'Parche Rectangular'!$C$16*SIN(A2460),0)</f>
        <v>0.797592013987511</v>
      </c>
      <c r="D2460" s="14" t="n">
        <f aca="false">SIN(A2460)^3</f>
        <v>0.251936031180715</v>
      </c>
      <c r="E2460" s="14" t="n">
        <f aca="false">Tabla14[[#This Row],[( sin(0.5*k0*W*cos θ)/cos θ )²]]*Tabla14[[#This Row],[J0(k0*L*sin θ)]]*Tabla14[[#This Row],[sin³ θ]]</f>
        <v>0.15012329059742</v>
      </c>
    </row>
    <row r="2461" customFormat="false" ht="15" hidden="false" customHeight="false" outlineLevel="0" collapsed="false">
      <c r="A2461" s="14" t="n">
        <f aca="false">A2460+0.001</f>
        <v>2.45899999999984</v>
      </c>
      <c r="B2461" s="14" t="n">
        <f aca="false">(SIN(0.5*'Parche Rectangular'!$C$9*'Parche Rectangular'!$C$12*COS(A2461))/COS(A2461))^2</f>
        <v>0.746869958090709</v>
      </c>
      <c r="C2461" s="14" t="n">
        <f aca="false">BESSELJ('Parche Rectangular'!$C$9*'Parche Rectangular'!$C$16*SIN(A2461),0)</f>
        <v>0.7980622319995</v>
      </c>
      <c r="D2461" s="14" t="n">
        <f aca="false">SIN(A2461)^3</f>
        <v>0.251008989165622</v>
      </c>
      <c r="E2461" s="14" t="n">
        <f aca="false">Tabla14[[#This Row],[( sin(0.5*k0*W*cos θ)/cos θ )²]]*Tabla14[[#This Row],[J0(k0*L*sin θ)]]*Tabla14[[#This Row],[sin³ θ]]</f>
        <v>0.149613583128113</v>
      </c>
    </row>
    <row r="2462" customFormat="false" ht="15" hidden="false" customHeight="false" outlineLevel="0" collapsed="false">
      <c r="A2462" s="14" t="n">
        <f aca="false">A2461+0.001</f>
        <v>2.45999999999984</v>
      </c>
      <c r="B2462" s="14" t="n">
        <f aca="false">(SIN(0.5*'Parche Rectangular'!$C$9*'Parche Rectangular'!$C$12*COS(A2462))/COS(A2462))^2</f>
        <v>0.746643061474809</v>
      </c>
      <c r="C2462" s="14" t="n">
        <f aca="false">BESSELJ('Parche Rectangular'!$C$9*'Parche Rectangular'!$C$16*SIN(A2462),0)</f>
        <v>0.798532381711504</v>
      </c>
      <c r="D2462" s="14" t="n">
        <f aca="false">SIN(A2462)^3</f>
        <v>0.250083472909477</v>
      </c>
      <c r="E2462" s="14" t="n">
        <f aca="false">Tabla14[[#This Row],[( sin(0.5*k0*W*cos θ)/cos θ )²]]*Tabla14[[#This Row],[J0(k0*L*sin θ)]]*Tabla14[[#This Row],[sin³ θ]]</f>
        <v>0.149104433648378</v>
      </c>
    </row>
    <row r="2463" customFormat="false" ht="15" hidden="false" customHeight="false" outlineLevel="0" collapsed="false">
      <c r="A2463" s="14" t="n">
        <f aca="false">A2462+0.001</f>
        <v>2.46099999999984</v>
      </c>
      <c r="B2463" s="14" t="n">
        <f aca="false">(SIN(0.5*'Parche Rectangular'!$C$9*'Parche Rectangular'!$C$12*COS(A2463))/COS(A2463))^2</f>
        <v>0.74641631509967</v>
      </c>
      <c r="C2463" s="14" t="n">
        <f aca="false">BESSELJ('Parche Rectangular'!$C$9*'Parche Rectangular'!$C$16*SIN(A2463),0)</f>
        <v>0.799002461104954</v>
      </c>
      <c r="D2463" s="14" t="n">
        <f aca="false">SIN(A2463)^3</f>
        <v>0.249159486084394</v>
      </c>
      <c r="E2463" s="14" t="n">
        <f aca="false">Tabla14[[#This Row],[( sin(0.5*k0*W*cos θ)/cos θ )²]]*Tabla14[[#This Row],[J0(k0*L*sin θ)]]*Tabla14[[#This Row],[sin³ θ]]</f>
        <v>0.148595845382909</v>
      </c>
    </row>
    <row r="2464" customFormat="false" ht="15" hidden="false" customHeight="false" outlineLevel="0" collapsed="false">
      <c r="A2464" s="14" t="n">
        <f aca="false">A2463+0.001</f>
        <v>2.46199999999984</v>
      </c>
      <c r="B2464" s="14" t="n">
        <f aca="false">(SIN(0.5*'Parche Rectangular'!$C$9*'Parche Rectangular'!$C$12*COS(A2464))/COS(A2464))^2</f>
        <v>0.746189719792367</v>
      </c>
      <c r="C2464" s="14" t="n">
        <f aca="false">BESSELJ('Parche Rectangular'!$C$9*'Parche Rectangular'!$C$16*SIN(A2464),0)</f>
        <v>0.799472468160038</v>
      </c>
      <c r="D2464" s="14" t="n">
        <f aca="false">SIN(A2464)^3</f>
        <v>0.248237032344941</v>
      </c>
      <c r="E2464" s="14" t="n">
        <f aca="false">Tabla14[[#This Row],[( sin(0.5*k0*W*cos θ)/cos θ )²]]*Tabla14[[#This Row],[J0(k0*L*sin θ)]]*Tabla14[[#This Row],[sin³ θ]]</f>
        <v>0.148087821549623</v>
      </c>
    </row>
    <row r="2465" customFormat="false" ht="15" hidden="false" customHeight="false" outlineLevel="0" collapsed="false">
      <c r="A2465" s="14" t="n">
        <f aca="false">A2464+0.001</f>
        <v>2.46299999999984</v>
      </c>
      <c r="B2465" s="14" t="n">
        <f aca="false">(SIN(0.5*'Parche Rectangular'!$C$9*'Parche Rectangular'!$C$12*COS(A2465))/COS(A2465))^2</f>
        <v>0.745963276378775</v>
      </c>
      <c r="C2465" s="14" t="n">
        <f aca="false">BESSELJ('Parche Rectangular'!$C$9*'Parche Rectangular'!$C$16*SIN(A2465),0)</f>
        <v>0.79994240085572</v>
      </c>
      <c r="D2465" s="14" t="n">
        <f aca="false">SIN(A2465)^3</f>
        <v>0.247316115328112</v>
      </c>
      <c r="E2465" s="14" t="n">
        <f aca="false">Tabla14[[#This Row],[( sin(0.5*k0*W*cos θ)/cos θ )²]]*Tabla14[[#This Row],[J0(k0*L*sin θ)]]*Tabla14[[#This Row],[sin³ θ]]</f>
        <v>0.147580365359608</v>
      </c>
    </row>
    <row r="2466" customFormat="false" ht="15" hidden="false" customHeight="false" outlineLevel="0" collapsed="false">
      <c r="A2466" s="14" t="n">
        <f aca="false">A2465+0.001</f>
        <v>2.46399999999984</v>
      </c>
      <c r="B2466" s="14" t="n">
        <f aca="false">(SIN(0.5*'Parche Rectangular'!$C$9*'Parche Rectangular'!$C$12*COS(A2466))/COS(A2466))^2</f>
        <v>0.745736985683565</v>
      </c>
      <c r="C2466" s="14" t="n">
        <f aca="false">BESSELJ('Parche Rectangular'!$C$9*'Parche Rectangular'!$C$16*SIN(A2466),0)</f>
        <v>0.800412257169743</v>
      </c>
      <c r="D2466" s="14" t="n">
        <f aca="false">SIN(A2466)^3</f>
        <v>0.246396738653301</v>
      </c>
      <c r="E2466" s="14" t="n">
        <f aca="false">Tabla14[[#This Row],[( sin(0.5*k0*W*cos θ)/cos θ )²]]*Tabla14[[#This Row],[J0(k0*L*sin θ)]]*Tabla14[[#This Row],[sin³ θ]]</f>
        <v>0.14707348001707</v>
      </c>
    </row>
    <row r="2467" customFormat="false" ht="15" hidden="false" customHeight="false" outlineLevel="0" collapsed="false">
      <c r="A2467" s="14" t="n">
        <f aca="false">A2466+0.001</f>
        <v>2.46499999999984</v>
      </c>
      <c r="B2467" s="14" t="n">
        <f aca="false">(SIN(0.5*'Parche Rectangular'!$C$9*'Parche Rectangular'!$C$12*COS(A2467))/COS(A2467))^2</f>
        <v>0.745510848530202</v>
      </c>
      <c r="C2467" s="14" t="n">
        <f aca="false">BESSELJ('Parche Rectangular'!$C$9*'Parche Rectangular'!$C$16*SIN(A2467),0)</f>
        <v>0.800882035078645</v>
      </c>
      <c r="D2467" s="14" t="n">
        <f aca="false">SIN(A2467)^3</f>
        <v>0.245478905922273</v>
      </c>
      <c r="E2467" s="14" t="n">
        <f aca="false">Tabla14[[#This Row],[( sin(0.5*k0*W*cos θ)/cos θ )²]]*Tabla14[[#This Row],[J0(k0*L*sin θ)]]*Tabla14[[#This Row],[sin³ θ]]</f>
        <v>0.146567168719279</v>
      </c>
    </row>
    <row r="2468" customFormat="false" ht="15" hidden="false" customHeight="false" outlineLevel="0" collapsed="false">
      <c r="A2468" s="14" t="n">
        <f aca="false">A2467+0.001</f>
        <v>2.46599999999984</v>
      </c>
      <c r="B2468" s="14" t="n">
        <f aca="false">(SIN(0.5*'Parche Rectangular'!$C$9*'Parche Rectangular'!$C$12*COS(A2468))/COS(A2468))^2</f>
        <v>0.745284865740944</v>
      </c>
      <c r="C2468" s="14" t="n">
        <f aca="false">BESSELJ('Parche Rectangular'!$C$9*'Parche Rectangular'!$C$16*SIN(A2468),0)</f>
        <v>0.801351732557762</v>
      </c>
      <c r="D2468" s="14" t="n">
        <f aca="false">SIN(A2468)^3</f>
        <v>0.244562620719134</v>
      </c>
      <c r="E2468" s="14" t="n">
        <f aca="false">Tabla14[[#This Row],[( sin(0.5*k0*W*cos θ)/cos θ )²]]*Tabla14[[#This Row],[J0(k0*L*sin θ)]]*Tabla14[[#This Row],[sin³ θ]]</f>
        <v>0.146061434656519</v>
      </c>
    </row>
    <row r="2469" customFormat="false" ht="15" hidden="false" customHeight="false" outlineLevel="0" collapsed="false">
      <c r="A2469" s="14" t="n">
        <f aca="false">A2468+0.001</f>
        <v>2.46699999999984</v>
      </c>
      <c r="B2469" s="14" t="n">
        <f aca="false">(SIN(0.5*'Parche Rectangular'!$C$9*'Parche Rectangular'!$C$12*COS(A2469))/COS(A2469))^2</f>
        <v>0.74505903813684</v>
      </c>
      <c r="C2469" s="14" t="n">
        <f aca="false">BESSELJ('Parche Rectangular'!$C$9*'Parche Rectangular'!$C$16*SIN(A2469),0)</f>
        <v>0.801821347581245</v>
      </c>
      <c r="D2469" s="14" t="n">
        <f aca="false">SIN(A2469)^3</f>
        <v>0.243647886610306</v>
      </c>
      <c r="E2469" s="14" t="n">
        <f aca="false">Tabla14[[#This Row],[( sin(0.5*k0*W*cos θ)/cos θ )²]]*Tabla14[[#This Row],[J0(k0*L*sin θ)]]*Tabla14[[#This Row],[sin³ θ]]</f>
        <v>0.145556281012035</v>
      </c>
    </row>
    <row r="2470" customFormat="false" ht="15" hidden="false" customHeight="false" outlineLevel="0" collapsed="false">
      <c r="A2470" s="14" t="n">
        <f aca="false">A2469+0.001</f>
        <v>2.46799999999984</v>
      </c>
      <c r="B2470" s="14" t="n">
        <f aca="false">(SIN(0.5*'Parche Rectangular'!$C$9*'Parche Rectangular'!$C$12*COS(A2470))/COS(A2470))^2</f>
        <v>0.74483336653773</v>
      </c>
      <c r="C2470" s="14" t="n">
        <f aca="false">BESSELJ('Parche Rectangular'!$C$9*'Parche Rectangular'!$C$16*SIN(A2470),0)</f>
        <v>0.802290878122066</v>
      </c>
      <c r="D2470" s="14" t="n">
        <f aca="false">SIN(A2470)^3</f>
        <v>0.242734707144502</v>
      </c>
      <c r="E2470" s="14" t="n">
        <f aca="false">Tabla14[[#This Row],[( sin(0.5*k0*W*cos θ)/cos θ )²]]*Tabla14[[#This Row],[J0(k0*L*sin θ)]]*Tabla14[[#This Row],[sin³ θ]]</f>
        <v>0.145051710961981</v>
      </c>
    </row>
    <row r="2471" customFormat="false" ht="15" hidden="false" customHeight="false" outlineLevel="0" collapsed="false">
      <c r="A2471" s="14" t="n">
        <f aca="false">A2470+0.001</f>
        <v>2.46899999999984</v>
      </c>
      <c r="B2471" s="14" t="n">
        <f aca="false">(SIN(0.5*'Parche Rectangular'!$C$9*'Parche Rectangular'!$C$12*COS(A2471))/COS(A2471))^2</f>
        <v>0.744607851762238</v>
      </c>
      <c r="C2471" s="14" t="n">
        <f aca="false">BESSELJ('Parche Rectangular'!$C$9*'Parche Rectangular'!$C$16*SIN(A2471),0)</f>
        <v>0.802760322152029</v>
      </c>
      <c r="D2471" s="14" t="n">
        <f aca="false">SIN(A2471)^3</f>
        <v>0.241823085852691</v>
      </c>
      <c r="E2471" s="14" t="n">
        <f aca="false">Tabla14[[#This Row],[( sin(0.5*k0*W*cos θ)/cos θ )²]]*Tabla14[[#This Row],[J0(k0*L*sin θ)]]*Tabla14[[#This Row],[sin³ θ]]</f>
        <v>0.144547727675368</v>
      </c>
    </row>
    <row r="2472" customFormat="false" ht="15" hidden="false" customHeight="false" outlineLevel="0" collapsed="false">
      <c r="A2472" s="14" t="n">
        <f aca="false">A2471+0.001</f>
        <v>2.46999999999984</v>
      </c>
      <c r="B2472" s="14" t="n">
        <f aca="false">(SIN(0.5*'Parche Rectangular'!$C$9*'Parche Rectangular'!$C$12*COS(A2472))/COS(A2472))^2</f>
        <v>0.744382494627777</v>
      </c>
      <c r="C2472" s="14" t="n">
        <f aca="false">BESSELJ('Parche Rectangular'!$C$9*'Parche Rectangular'!$C$16*SIN(A2472),0)</f>
        <v>0.803229677641779</v>
      </c>
      <c r="D2472" s="14" t="n">
        <f aca="false">SIN(A2472)^3</f>
        <v>0.240913026248079</v>
      </c>
      <c r="E2472" s="14" t="n">
        <f aca="false">Tabla14[[#This Row],[( sin(0.5*k0*W*cos θ)/cos θ )²]]*Tabla14[[#This Row],[J0(k0*L*sin θ)]]*Tabla14[[#This Row],[sin³ θ]]</f>
        <v>0.144044334314012</v>
      </c>
    </row>
    <row r="2473" customFormat="false" ht="15" hidden="false" customHeight="false" outlineLevel="0" collapsed="false">
      <c r="A2473" s="14" t="n">
        <f aca="false">A2472+0.001</f>
        <v>2.47099999999984</v>
      </c>
      <c r="B2473" s="14" t="n">
        <f aca="false">(SIN(0.5*'Parche Rectangular'!$C$9*'Parche Rectangular'!$C$12*COS(A2473))/COS(A2473))^2</f>
        <v>0.744157295950542</v>
      </c>
      <c r="C2473" s="14" t="n">
        <f aca="false">BESSELJ('Parche Rectangular'!$C$9*'Parche Rectangular'!$C$16*SIN(A2473),0)</f>
        <v>0.803698942560815</v>
      </c>
      <c r="D2473" s="14" t="n">
        <f aca="false">SIN(A2473)^3</f>
        <v>0.240004531826077</v>
      </c>
      <c r="E2473" s="14" t="n">
        <f aca="false">Tabla14[[#This Row],[( sin(0.5*k0*W*cos θ)/cos θ )²]]*Tabla14[[#This Row],[J0(k0*L*sin θ)]]*Tabla14[[#This Row],[sin³ θ]]</f>
        <v>0.143541534032482</v>
      </c>
    </row>
    <row r="2474" customFormat="false" ht="15" hidden="false" customHeight="false" outlineLevel="0" collapsed="false">
      <c r="A2474" s="14" t="n">
        <f aca="false">A2473+0.001</f>
        <v>2.47199999999984</v>
      </c>
      <c r="B2474" s="14" t="n">
        <f aca="false">(SIN(0.5*'Parche Rectangular'!$C$9*'Parche Rectangular'!$C$12*COS(A2474))/COS(A2474))^2</f>
        <v>0.743932256545511</v>
      </c>
      <c r="C2474" s="14" t="n">
        <f aca="false">BESSELJ('Parche Rectangular'!$C$9*'Parche Rectangular'!$C$16*SIN(A2474),0)</f>
        <v>0.804168114877498</v>
      </c>
      <c r="D2474" s="14" t="n">
        <f aca="false">SIN(A2474)^3</f>
        <v>0.239097606064279</v>
      </c>
      <c r="E2474" s="14" t="n">
        <f aca="false">Tabla14[[#This Row],[( sin(0.5*k0*W*cos θ)/cos θ )²]]*Tabla14[[#This Row],[J0(k0*L*sin θ)]]*Tabla14[[#This Row],[sin³ θ]]</f>
        <v>0.143039329978049</v>
      </c>
    </row>
    <row r="2475" customFormat="false" ht="15" hidden="false" customHeight="false" outlineLevel="0" collapsed="false">
      <c r="A2475" s="14" t="n">
        <f aca="false">A2474+0.001</f>
        <v>2.47299999999984</v>
      </c>
      <c r="B2475" s="14" t="n">
        <f aca="false">(SIN(0.5*'Parche Rectangular'!$C$9*'Parche Rectangular'!$C$12*COS(A2475))/COS(A2475))^2</f>
        <v>0.743707377226442</v>
      </c>
      <c r="C2475" s="14" t="n">
        <f aca="false">BESSELJ('Parche Rectangular'!$C$9*'Parche Rectangular'!$C$16*SIN(A2475),0)</f>
        <v>0.80463719255906</v>
      </c>
      <c r="D2475" s="14" t="n">
        <f aca="false">SIN(A2475)^3</f>
        <v>0.238192252422427</v>
      </c>
      <c r="E2475" s="14" t="n">
        <f aca="false">Tabla14[[#This Row],[( sin(0.5*k0*W*cos θ)/cos θ )²]]*Tabla14[[#This Row],[J0(k0*L*sin θ)]]*Tabla14[[#This Row],[sin³ θ]]</f>
        <v>0.142537725290634</v>
      </c>
    </row>
    <row r="2476" customFormat="false" ht="15" hidden="false" customHeight="false" outlineLevel="0" collapsed="false">
      <c r="A2476" s="14" t="n">
        <f aca="false">A2475+0.001</f>
        <v>2.47399999999984</v>
      </c>
      <c r="B2476" s="14" t="n">
        <f aca="false">(SIN(0.5*'Parche Rectangular'!$C$9*'Parche Rectangular'!$C$12*COS(A2476))/COS(A2476))^2</f>
        <v>0.743482658805872</v>
      </c>
      <c r="C2476" s="14" t="n">
        <f aca="false">BESSELJ('Parche Rectangular'!$C$9*'Parche Rectangular'!$C$16*SIN(A2476),0)</f>
        <v>0.80510617357162</v>
      </c>
      <c r="D2476" s="14" t="n">
        <f aca="false">SIN(A2476)^3</f>
        <v>0.237288474342395</v>
      </c>
      <c r="E2476" s="14" t="n">
        <f aca="false">Tabla14[[#This Row],[( sin(0.5*k0*W*cos θ)/cos θ )²]]*Tabla14[[#This Row],[J0(k0*L*sin θ)]]*Tabla14[[#This Row],[sin³ θ]]</f>
        <v>0.142036723102756</v>
      </c>
    </row>
    <row r="2477" customFormat="false" ht="15" hidden="false" customHeight="false" outlineLevel="0" collapsed="false">
      <c r="A2477" s="14" t="n">
        <f aca="false">A2476+0.001</f>
        <v>2.47499999999984</v>
      </c>
      <c r="B2477" s="14" t="n">
        <f aca="false">(SIN(0.5*'Parche Rectangular'!$C$9*'Parche Rectangular'!$C$12*COS(A2477))/COS(A2477))^2</f>
        <v>0.743258102095115</v>
      </c>
      <c r="C2477" s="14" t="n">
        <f aca="false">BESSELJ('Parche Rectangular'!$C$9*'Parche Rectangular'!$C$16*SIN(A2477),0)</f>
        <v>0.805575055880185</v>
      </c>
      <c r="D2477" s="14" t="n">
        <f aca="false">SIN(A2477)^3</f>
        <v>0.236386275248156</v>
      </c>
      <c r="E2477" s="14" t="n">
        <f aca="false">Tabla14[[#This Row],[( sin(0.5*k0*W*cos θ)/cos θ )²]]*Tabla14[[#This Row],[J0(k0*L*sin θ)]]*Tabla14[[#This Row],[sin³ θ]]</f>
        <v>0.141536326539483</v>
      </c>
    </row>
    <row r="2478" customFormat="false" ht="15" hidden="false" customHeight="false" outlineLevel="0" collapsed="false">
      <c r="A2478" s="14" t="n">
        <f aca="false">A2477+0.001</f>
        <v>2.47599999999984</v>
      </c>
      <c r="B2478" s="14" t="n">
        <f aca="false">(SIN(0.5*'Parche Rectangular'!$C$9*'Parche Rectangular'!$C$12*COS(A2478))/COS(A2478))^2</f>
        <v>0.743033707904261</v>
      </c>
      <c r="C2478" s="14" t="n">
        <f aca="false">BESSELJ('Parche Rectangular'!$C$9*'Parche Rectangular'!$C$16*SIN(A2478),0)</f>
        <v>0.80604383744867</v>
      </c>
      <c r="D2478" s="14" t="n">
        <f aca="false">SIN(A2478)^3</f>
        <v>0.235485658545756</v>
      </c>
      <c r="E2478" s="14" t="n">
        <f aca="false">Tabla14[[#This Row],[( sin(0.5*k0*W*cos θ)/cos θ )²]]*Tabla14[[#This Row],[J0(k0*L*sin θ)]]*Tabla14[[#This Row],[sin³ θ]]</f>
        <v>0.141036538718377</v>
      </c>
    </row>
    <row r="2479" customFormat="false" ht="15" hidden="false" customHeight="false" outlineLevel="0" collapsed="false">
      <c r="A2479" s="14" t="n">
        <f aca="false">A2478+0.001</f>
        <v>2.47699999999984</v>
      </c>
      <c r="B2479" s="14" t="n">
        <f aca="false">(SIN(0.5*'Parche Rectangular'!$C$9*'Parche Rectangular'!$C$12*COS(A2479))/COS(A2479))^2</f>
        <v>0.742809477042173</v>
      </c>
      <c r="C2479" s="14" t="n">
        <f aca="false">BESSELJ('Parche Rectangular'!$C$9*'Parche Rectangular'!$C$16*SIN(A2479),0)</f>
        <v>0.806512516239901</v>
      </c>
      <c r="D2479" s="14" t="n">
        <f aca="false">SIN(A2479)^3</f>
        <v>0.234586627623291</v>
      </c>
      <c r="E2479" s="14" t="n">
        <f aca="false">Tabla14[[#This Row],[( sin(0.5*k0*W*cos θ)/cos θ )²]]*Tabla14[[#This Row],[J0(k0*L*sin θ)]]*Tabla14[[#This Row],[sin³ θ]]</f>
        <v>0.140537362749445</v>
      </c>
    </row>
    <row r="2480" customFormat="false" ht="15" hidden="false" customHeight="false" outlineLevel="0" collapsed="false">
      <c r="A2480" s="14" t="n">
        <f aca="false">A2479+0.001</f>
        <v>2.47799999999984</v>
      </c>
      <c r="B2480" s="14" t="n">
        <f aca="false">(SIN(0.5*'Parche Rectangular'!$C$9*'Parche Rectangular'!$C$12*COS(A2480))/COS(A2480))^2</f>
        <v>0.742585410316487</v>
      </c>
      <c r="C2480" s="14" t="n">
        <f aca="false">BESSELJ('Parche Rectangular'!$C$9*'Parche Rectangular'!$C$16*SIN(A2480),0)</f>
        <v>0.80698109021563</v>
      </c>
      <c r="D2480" s="14" t="n">
        <f aca="false">SIN(A2480)^3</f>
        <v>0.23368918585088</v>
      </c>
      <c r="E2480" s="14" t="n">
        <f aca="false">Tabla14[[#This Row],[( sin(0.5*k0*W*cos θ)/cos θ )²]]*Tabla14[[#This Row],[J0(k0*L*sin θ)]]*Tabla14[[#This Row],[sin³ θ]]</f>
        <v>0.140038801735089</v>
      </c>
    </row>
    <row r="2481" customFormat="false" ht="15" hidden="false" customHeight="false" outlineLevel="0" collapsed="false">
      <c r="A2481" s="14" t="n">
        <f aca="false">A2480+0.001</f>
        <v>2.47899999999984</v>
      </c>
      <c r="B2481" s="14" t="n">
        <f aca="false">(SIN(0.5*'Parche Rectangular'!$C$9*'Parche Rectangular'!$C$12*COS(A2481))/COS(A2481))^2</f>
        <v>0.742361508533609</v>
      </c>
      <c r="C2481" s="14" t="n">
        <f aca="false">BESSELJ('Parche Rectangular'!$C$9*'Parche Rectangular'!$C$16*SIN(A2481),0)</f>
        <v>0.807449557336542</v>
      </c>
      <c r="D2481" s="14" t="n">
        <f aca="false">SIN(A2481)^3</f>
        <v>0.232793336580639</v>
      </c>
      <c r="E2481" s="14" t="n">
        <f aca="false">Tabla14[[#This Row],[( sin(0.5*k0*W*cos θ)/cos θ )²]]*Tabla14[[#This Row],[J0(k0*L*sin θ)]]*Tabla14[[#This Row],[sin³ θ]]</f>
        <v>0.139540858770051</v>
      </c>
    </row>
    <row r="2482" customFormat="false" ht="15" hidden="false" customHeight="false" outlineLevel="0" collapsed="false">
      <c r="A2482" s="14" t="n">
        <f aca="false">A2481+0.001</f>
        <v>2.47999999999984</v>
      </c>
      <c r="B2482" s="14" t="n">
        <f aca="false">(SIN(0.5*'Parche Rectangular'!$C$9*'Parche Rectangular'!$C$12*COS(A2482))/COS(A2482))^2</f>
        <v>0.742137772498712</v>
      </c>
      <c r="C2482" s="14" t="n">
        <f aca="false">BESSELJ('Parche Rectangular'!$C$9*'Parche Rectangular'!$C$16*SIN(A2482),0)</f>
        <v>0.807917915562267</v>
      </c>
      <c r="D2482" s="14" t="n">
        <f aca="false">SIN(A2482)^3</f>
        <v>0.231899083146656</v>
      </c>
      <c r="E2482" s="14" t="n">
        <f aca="false">Tabla14[[#This Row],[( sin(0.5*k0*W*cos θ)/cos θ )²]]*Tabla14[[#This Row],[J0(k0*L*sin θ)]]*Tabla14[[#This Row],[sin³ θ]]</f>
        <v>0.139043536941367</v>
      </c>
    </row>
    <row r="2483" customFormat="false" ht="15" hidden="false" customHeight="false" outlineLevel="0" collapsed="false">
      <c r="A2483" s="14" t="n">
        <f aca="false">A2482+0.001</f>
        <v>2.48099999999984</v>
      </c>
      <c r="B2483" s="14" t="n">
        <f aca="false">(SIN(0.5*'Parche Rectangular'!$C$9*'Parche Rectangular'!$C$12*COS(A2483))/COS(A2483))^2</f>
        <v>0.741914203015738</v>
      </c>
      <c r="C2483" s="14" t="n">
        <f aca="false">BESSELJ('Parche Rectangular'!$C$9*'Parche Rectangular'!$C$16*SIN(A2483),0)</f>
        <v>0.808386162851393</v>
      </c>
      <c r="D2483" s="14" t="n">
        <f aca="false">SIN(A2483)^3</f>
        <v>0.231006428864965</v>
      </c>
      <c r="E2483" s="14" t="n">
        <f aca="false">Tabla14[[#This Row],[( sin(0.5*k0*W*cos θ)/cos θ )²]]*Tabla14[[#This Row],[J0(k0*L*sin θ)]]*Tabla14[[#This Row],[sin³ θ]]</f>
        <v>0.138546839328314</v>
      </c>
    </row>
    <row r="2484" customFormat="false" ht="15" hidden="false" customHeight="false" outlineLevel="0" collapsed="false">
      <c r="A2484" s="14" t="n">
        <f aca="false">A2483+0.001</f>
        <v>2.48199999999984</v>
      </c>
      <c r="B2484" s="14" t="n">
        <f aca="false">(SIN(0.5*'Parche Rectangular'!$C$9*'Parche Rectangular'!$C$12*COS(A2484))/COS(A2484))^2</f>
        <v>0.741690800887396</v>
      </c>
      <c r="C2484" s="14" t="n">
        <f aca="false">BESSELJ('Parche Rectangular'!$C$9*'Parche Rectangular'!$C$16*SIN(A2484),0)</f>
        <v>0.808854297161471</v>
      </c>
      <c r="D2484" s="14" t="n">
        <f aca="false">SIN(A2484)^3</f>
        <v>0.230115377033522</v>
      </c>
      <c r="E2484" s="14" t="n">
        <f aca="false">Tabla14[[#This Row],[( sin(0.5*k0*W*cos θ)/cos θ )²]]*Tabla14[[#This Row],[J0(k0*L*sin θ)]]*Tabla14[[#This Row],[sin³ θ]]</f>
        <v>0.138050769002358</v>
      </c>
    </row>
    <row r="2485" customFormat="false" ht="15" hidden="false" customHeight="false" outlineLevel="0" collapsed="false">
      <c r="A2485" s="14" t="n">
        <f aca="false">A2484+0.001</f>
        <v>2.48299999999984</v>
      </c>
      <c r="B2485" s="14" t="n">
        <f aca="false">(SIN(0.5*'Parche Rectangular'!$C$9*'Parche Rectangular'!$C$12*COS(A2485))/COS(A2485))^2</f>
        <v>0.741467566915157</v>
      </c>
      <c r="C2485" s="14" t="n">
        <f aca="false">BESSELJ('Parche Rectangular'!$C$9*'Parche Rectangular'!$C$16*SIN(A2485),0)</f>
        <v>0.809322316449029</v>
      </c>
      <c r="D2485" s="14" t="n">
        <f aca="false">SIN(A2485)^3</f>
        <v>0.229225930932178</v>
      </c>
      <c r="E2485" s="14" t="n">
        <f aca="false">Tabla14[[#This Row],[( sin(0.5*k0*W*cos θ)/cos θ )²]]*Tabla14[[#This Row],[J0(k0*L*sin θ)]]*Tabla14[[#This Row],[sin³ θ]]</f>
        <v>0.137555329027105</v>
      </c>
    </row>
    <row r="2486" customFormat="false" ht="15" hidden="false" customHeight="false" outlineLevel="0" collapsed="false">
      <c r="A2486" s="14" t="n">
        <f aca="false">A2485+0.001</f>
        <v>2.48399999999984</v>
      </c>
      <c r="B2486" s="14" t="n">
        <f aca="false">(SIN(0.5*'Parche Rectangular'!$C$9*'Parche Rectangular'!$C$12*COS(A2486))/COS(A2486))^2</f>
        <v>0.741244501899254</v>
      </c>
      <c r="C2486" s="14" t="n">
        <f aca="false">BESSELJ('Parche Rectangular'!$C$9*'Parche Rectangular'!$C$16*SIN(A2486),0)</f>
        <v>0.809790218669584</v>
      </c>
      <c r="D2486" s="14" t="n">
        <f aca="false">SIN(A2486)^3</f>
        <v>0.228338093822657</v>
      </c>
      <c r="E2486" s="14" t="n">
        <f aca="false">Tabla14[[#This Row],[( sin(0.5*k0*W*cos θ)/cos θ )²]]*Tabla14[[#This Row],[J0(k0*L*sin θ)]]*Tabla14[[#This Row],[sin³ θ]]</f>
        <v>0.137060522458252</v>
      </c>
    </row>
    <row r="2487" customFormat="false" ht="15" hidden="false" customHeight="false" outlineLevel="0" collapsed="false">
      <c r="A2487" s="14" t="n">
        <f aca="false">A2486+0.001</f>
        <v>2.48499999999984</v>
      </c>
      <c r="B2487" s="14" t="n">
        <f aca="false">(SIN(0.5*'Parche Rectangular'!$C$9*'Parche Rectangular'!$C$12*COS(A2487))/COS(A2487))^2</f>
        <v>0.741021606638682</v>
      </c>
      <c r="C2487" s="14" t="n">
        <f aca="false">BESSELJ('Parche Rectangular'!$C$9*'Parche Rectangular'!$C$16*SIN(A2487),0)</f>
        <v>0.810258001777649</v>
      </c>
      <c r="D2487" s="14" t="n">
        <f aca="false">SIN(A2487)^3</f>
        <v>0.227451868948531</v>
      </c>
      <c r="E2487" s="14" t="n">
        <f aca="false">Tabla14[[#This Row],[( sin(0.5*k0*W*cos θ)/cos θ )²]]*Tabla14[[#This Row],[J0(k0*L*sin θ)]]*Tabla14[[#This Row],[sin³ θ]]</f>
        <v>0.136566352343534</v>
      </c>
    </row>
    <row r="2488" customFormat="false" ht="15" hidden="false" customHeight="false" outlineLevel="0" collapsed="false">
      <c r="A2488" s="14" t="n">
        <f aca="false">A2487+0.001</f>
        <v>2.48599999999984</v>
      </c>
      <c r="B2488" s="14" t="n">
        <f aca="false">(SIN(0.5*'Parche Rectangular'!$C$9*'Parche Rectangular'!$C$12*COS(A2488))/COS(A2488))^2</f>
        <v>0.740798881931195</v>
      </c>
      <c r="C2488" s="14" t="n">
        <f aca="false">BESSELJ('Parche Rectangular'!$C$9*'Parche Rectangular'!$C$16*SIN(A2488),0)</f>
        <v>0.810725663726744</v>
      </c>
      <c r="D2488" s="14" t="n">
        <f aca="false">SIN(A2488)^3</f>
        <v>0.226567259535193</v>
      </c>
      <c r="E2488" s="14" t="n">
        <f aca="false">Tabla14[[#This Row],[( sin(0.5*k0*W*cos θ)/cos θ )²]]*Tabla14[[#This Row],[J0(k0*L*sin θ)]]*Tabla14[[#This Row],[sin³ θ]]</f>
        <v>0.136072821722673</v>
      </c>
    </row>
    <row r="2489" customFormat="false" ht="15" hidden="false" customHeight="false" outlineLevel="0" collapsed="false">
      <c r="A2489" s="14" t="n">
        <f aca="false">A2488+0.001</f>
        <v>2.48699999999984</v>
      </c>
      <c r="B2489" s="14" t="n">
        <f aca="false">(SIN(0.5*'Parche Rectangular'!$C$9*'Parche Rectangular'!$C$12*COS(A2489))/COS(A2489))^2</f>
        <v>0.740576328573305</v>
      </c>
      <c r="C2489" s="14" t="n">
        <f aca="false">BESSELJ('Parche Rectangular'!$C$9*'Parche Rectangular'!$C$16*SIN(A2489),0)</f>
        <v>0.81119320246941</v>
      </c>
      <c r="D2489" s="14" t="n">
        <f aca="false">SIN(A2489)^3</f>
        <v>0.225684268789834</v>
      </c>
      <c r="E2489" s="14" t="n">
        <f aca="false">Tabla14[[#This Row],[( sin(0.5*k0*W*cos θ)/cos θ )²]]*Tabla14[[#This Row],[J0(k0*L*sin θ)]]*Tabla14[[#This Row],[sin³ θ]]</f>
        <v>0.135579933627332</v>
      </c>
    </row>
    <row r="2490" customFormat="false" ht="15" hidden="false" customHeight="false" outlineLevel="0" collapsed="false">
      <c r="A2490" s="14" t="n">
        <f aca="false">A2489+0.001</f>
        <v>2.48799999999984</v>
      </c>
      <c r="B2490" s="14" t="n">
        <f aca="false">(SIN(0.5*'Parche Rectangular'!$C$9*'Parche Rectangular'!$C$12*COS(A2490))/COS(A2490))^2</f>
        <v>0.74035394736028</v>
      </c>
      <c r="C2490" s="14" t="n">
        <f aca="false">BESSELJ('Parche Rectangular'!$C$9*'Parche Rectangular'!$C$16*SIN(A2490),0)</f>
        <v>0.811660615957217</v>
      </c>
      <c r="D2490" s="14" t="n">
        <f aca="false">SIN(A2490)^3</f>
        <v>0.224802899901421</v>
      </c>
      <c r="E2490" s="14" t="n">
        <f aca="false">Tabla14[[#This Row],[( sin(0.5*k0*W*cos θ)/cos θ )²]]*Tabla14[[#This Row],[J0(k0*L*sin θ)]]*Tabla14[[#This Row],[sin³ θ]]</f>
        <v>0.135087691081063</v>
      </c>
    </row>
    <row r="2491" customFormat="false" ht="15" hidden="false" customHeight="false" outlineLevel="0" collapsed="false">
      <c r="A2491" s="14" t="n">
        <f aca="false">A2490+0.001</f>
        <v>2.48899999999984</v>
      </c>
      <c r="B2491" s="14" t="n">
        <f aca="false">(SIN(0.5*'Parche Rectangular'!$C$9*'Parche Rectangular'!$C$12*COS(A2491))/COS(A2491))^2</f>
        <v>0.740131739086142</v>
      </c>
      <c r="C2491" s="14" t="n">
        <f aca="false">BESSELJ('Parche Rectangular'!$C$9*'Parche Rectangular'!$C$16*SIN(A2491),0)</f>
        <v>0.812127902140773</v>
      </c>
      <c r="D2491" s="14" t="n">
        <f aca="false">SIN(A2491)^3</f>
        <v>0.223923156040669</v>
      </c>
      <c r="E2491" s="14" t="n">
        <f aca="false">Tabla14[[#This Row],[( sin(0.5*k0*W*cos θ)/cos θ )²]]*Tabla14[[#This Row],[J0(k0*L*sin θ)]]*Tabla14[[#This Row],[sin³ θ]]</f>
        <v>0.134596097099255</v>
      </c>
    </row>
    <row r="2492" customFormat="false" ht="15" hidden="false" customHeight="false" outlineLevel="0" collapsed="false">
      <c r="A2492" s="14" t="n">
        <f aca="false">A2491+0.001</f>
        <v>2.48999999999984</v>
      </c>
      <c r="B2492" s="14" t="n">
        <f aca="false">(SIN(0.5*'Parche Rectangular'!$C$9*'Parche Rectangular'!$C$12*COS(A2492))/COS(A2492))^2</f>
        <v>0.739909704543668</v>
      </c>
      <c r="C2492" s="14" t="n">
        <f aca="false">BESSELJ('Parche Rectangular'!$C$9*'Parche Rectangular'!$C$16*SIN(A2492),0)</f>
        <v>0.812595058969739</v>
      </c>
      <c r="D2492" s="14" t="n">
        <f aca="false">SIN(A2492)^3</f>
        <v>0.223045040360023</v>
      </c>
      <c r="E2492" s="14" t="n">
        <f aca="false">Tabla14[[#This Row],[( sin(0.5*k0*W*cos θ)/cos θ )²]]*Tabla14[[#This Row],[J0(k0*L*sin θ)]]*Tabla14[[#This Row],[sin³ θ]]</f>
        <v>0.134105154689087</v>
      </c>
    </row>
    <row r="2493" customFormat="false" ht="15" hidden="false" customHeight="false" outlineLevel="0" collapsed="false">
      <c r="A2493" s="14" t="n">
        <f aca="false">A2492+0.001</f>
        <v>2.49099999999984</v>
      </c>
      <c r="B2493" s="14" t="n">
        <f aca="false">(SIN(0.5*'Parche Rectangular'!$C$9*'Parche Rectangular'!$C$12*COS(A2493))/COS(A2493))^2</f>
        <v>0.739687844524386</v>
      </c>
      <c r="C2493" s="14" t="n">
        <f aca="false">BESSELJ('Parche Rectangular'!$C$9*'Parche Rectangular'!$C$16*SIN(A2493),0)</f>
        <v>0.813062084392839</v>
      </c>
      <c r="D2493" s="14" t="n">
        <f aca="false">SIN(A2493)^3</f>
        <v>0.222168555993626</v>
      </c>
      <c r="E2493" s="14" t="n">
        <f aca="false">Tabla14[[#This Row],[( sin(0.5*k0*W*cos θ)/cos θ )²]]*Tabla14[[#This Row],[J0(k0*L*sin θ)]]*Tabla14[[#This Row],[sin³ θ]]</f>
        <v>0.133614866849477</v>
      </c>
    </row>
    <row r="2494" customFormat="false" ht="15" hidden="false" customHeight="false" outlineLevel="0" collapsed="false">
      <c r="A2494" s="14" t="n">
        <f aca="false">A2493+0.001</f>
        <v>2.49199999999984</v>
      </c>
      <c r="B2494" s="14" t="n">
        <f aca="false">(SIN(0.5*'Parche Rectangular'!$C$9*'Parche Rectangular'!$C$12*COS(A2494))/COS(A2494))^2</f>
        <v>0.739466159818573</v>
      </c>
      <c r="C2494" s="14" t="n">
        <f aca="false">BESSELJ('Parche Rectangular'!$C$9*'Parche Rectangular'!$C$16*SIN(A2494),0)</f>
        <v>0.813528976357864</v>
      </c>
      <c r="D2494" s="14" t="n">
        <f aca="false">SIN(A2494)^3</f>
        <v>0.221293706057305</v>
      </c>
      <c r="E2494" s="14" t="n">
        <f aca="false">Tabla14[[#This Row],[( sin(0.5*k0*W*cos θ)/cos θ )²]]*Tabla14[[#This Row],[J0(k0*L*sin θ)]]*Tabla14[[#This Row],[sin³ θ]]</f>
        <v>0.133125236571033</v>
      </c>
    </row>
    <row r="2495" customFormat="false" ht="15" hidden="false" customHeight="false" outlineLevel="0" collapsed="false">
      <c r="A2495" s="14" t="n">
        <f aca="false">A2494+0.001</f>
        <v>2.49299999999984</v>
      </c>
      <c r="B2495" s="14" t="n">
        <f aca="false">(SIN(0.5*'Parche Rectangular'!$C$9*'Parche Rectangular'!$C$12*COS(A2495))/COS(A2495))^2</f>
        <v>0.739244651215256</v>
      </c>
      <c r="C2495" s="14" t="n">
        <f aca="false">BESSELJ('Parche Rectangular'!$C$9*'Parche Rectangular'!$C$16*SIN(A2495),0)</f>
        <v>0.813995732811694</v>
      </c>
      <c r="D2495" s="14" t="n">
        <f aca="false">SIN(A2495)^3</f>
        <v>0.220420493648541</v>
      </c>
      <c r="E2495" s="14" t="n">
        <f aca="false">Tabla14[[#This Row],[( sin(0.5*k0*W*cos θ)/cos θ )²]]*Tabla14[[#This Row],[J0(k0*L*sin θ)]]*Tabla14[[#This Row],[sin³ θ]]</f>
        <v>0.132636266836004</v>
      </c>
    </row>
    <row r="2496" customFormat="false" ht="15" hidden="false" customHeight="false" outlineLevel="0" collapsed="false">
      <c r="A2496" s="14" t="n">
        <f aca="false">A2495+0.001</f>
        <v>2.49399999999984</v>
      </c>
      <c r="B2496" s="14" t="n">
        <f aca="false">(SIN(0.5*'Parche Rectangular'!$C$9*'Parche Rectangular'!$C$12*COS(A2496))/COS(A2496))^2</f>
        <v>0.739023319502209</v>
      </c>
      <c r="C2496" s="14" t="n">
        <f aca="false">BESSELJ('Parche Rectangular'!$C$9*'Parche Rectangular'!$C$16*SIN(A2496),0)</f>
        <v>0.8144623517003</v>
      </c>
      <c r="D2496" s="14" t="n">
        <f aca="false">SIN(A2496)^3</f>
        <v>0.219548921846448</v>
      </c>
      <c r="E2496" s="14" t="n">
        <f aca="false">Tabla14[[#This Row],[( sin(0.5*k0*W*cos θ)/cos θ )²]]*Tabla14[[#This Row],[J0(k0*L*sin θ)]]*Tabla14[[#This Row],[sin³ θ]]</f>
        <v>0.13214796061823</v>
      </c>
    </row>
    <row r="2497" customFormat="false" ht="15" hidden="false" customHeight="false" outlineLevel="0" collapsed="false">
      <c r="A2497" s="14" t="n">
        <f aca="false">A2496+0.001</f>
        <v>2.49499999999984</v>
      </c>
      <c r="B2497" s="14" t="n">
        <f aca="false">(SIN(0.5*'Parche Rectangular'!$C$9*'Parche Rectangular'!$C$12*COS(A2497))/COS(A2497))^2</f>
        <v>0.738802165465953</v>
      </c>
      <c r="C2497" s="14" t="n">
        <f aca="false">BESSELJ('Parche Rectangular'!$C$9*'Parche Rectangular'!$C$16*SIN(A2497),0)</f>
        <v>0.814928830968758</v>
      </c>
      <c r="D2497" s="14" t="n">
        <f aca="false">SIN(A2497)^3</f>
        <v>0.218678993711751</v>
      </c>
      <c r="E2497" s="14" t="n">
        <f aca="false">Tabla14[[#This Row],[( sin(0.5*k0*W*cos θ)/cos θ )²]]*Tabla14[[#This Row],[J0(k0*L*sin θ)]]*Tabla14[[#This Row],[sin³ θ]]</f>
        <v>0.131660320883093</v>
      </c>
    </row>
    <row r="2498" customFormat="false" ht="15" hidden="false" customHeight="false" outlineLevel="0" collapsed="false">
      <c r="A2498" s="14" t="n">
        <f aca="false">A2497+0.001</f>
        <v>2.49599999999984</v>
      </c>
      <c r="B2498" s="14" t="n">
        <f aca="false">(SIN(0.5*'Parche Rectangular'!$C$9*'Parche Rectangular'!$C$12*COS(A2498))/COS(A2498))^2</f>
        <v>0.738581189891753</v>
      </c>
      <c r="C2498" s="14" t="n">
        <f aca="false">BESSELJ('Parche Rectangular'!$C$9*'Parche Rectangular'!$C$16*SIN(A2498),0)</f>
        <v>0.81539516856126</v>
      </c>
      <c r="D2498" s="14" t="n">
        <f aca="false">SIN(A2498)^3</f>
        <v>0.217810712286762</v>
      </c>
      <c r="E2498" s="14" t="n">
        <f aca="false">Tabla14[[#This Row],[( sin(0.5*k0*W*cos θ)/cos θ )²]]*Tabla14[[#This Row],[J0(k0*L*sin θ)]]*Tabla14[[#This Row],[sin³ θ]]</f>
        <v>0.131173350587467</v>
      </c>
    </row>
    <row r="2499" customFormat="false" ht="15" hidden="false" customHeight="false" outlineLevel="0" collapsed="false">
      <c r="A2499" s="14" t="n">
        <f aca="false">A2498+0.001</f>
        <v>2.49699999999984</v>
      </c>
      <c r="B2499" s="14" t="n">
        <f aca="false">(SIN(0.5*'Parche Rectangular'!$C$9*'Parche Rectangular'!$C$12*COS(A2499))/COS(A2499))^2</f>
        <v>0.738360393563615</v>
      </c>
      <c r="C2499" s="14" t="n">
        <f aca="false">BESSELJ('Parche Rectangular'!$C$9*'Parche Rectangular'!$C$16*SIN(A2499),0)</f>
        <v>0.815861362421125</v>
      </c>
      <c r="D2499" s="14" t="n">
        <f aca="false">SIN(A2499)^3</f>
        <v>0.216944080595358</v>
      </c>
      <c r="E2499" s="14" t="n">
        <f aca="false">Tabla14[[#This Row],[( sin(0.5*k0*W*cos θ)/cos θ )²]]*Tabla14[[#This Row],[J0(k0*L*sin θ)]]*Tabla14[[#This Row],[sin³ θ]]</f>
        <v>0.13068705267967</v>
      </c>
    </row>
    <row r="2500" customFormat="false" ht="15" hidden="false" customHeight="false" outlineLevel="0" collapsed="false">
      <c r="A2500" s="14" t="n">
        <f aca="false">A2499+0.001</f>
        <v>2.49799999999984</v>
      </c>
      <c r="B2500" s="14" t="n">
        <f aca="false">(SIN(0.5*'Parche Rectangular'!$C$9*'Parche Rectangular'!$C$12*COS(A2500))/COS(A2500))^2</f>
        <v>0.738139777264289</v>
      </c>
      <c r="C2500" s="14" t="n">
        <f aca="false">BESSELJ('Parche Rectangular'!$C$9*'Parche Rectangular'!$C$16*SIN(A2500),0)</f>
        <v>0.81632741049081</v>
      </c>
      <c r="D2500" s="14" t="n">
        <f aca="false">SIN(A2500)^3</f>
        <v>0.216079101642957</v>
      </c>
      <c r="E2500" s="14" t="n">
        <f aca="false">Tabla14[[#This Row],[( sin(0.5*k0*W*cos θ)/cos θ )²]]*Tabla14[[#This Row],[J0(k0*L*sin θ)]]*Tabla14[[#This Row],[sin³ θ]]</f>
        <v>0.130201430099418</v>
      </c>
    </row>
    <row r="2501" customFormat="false" ht="15" hidden="false" customHeight="false" outlineLevel="0" collapsed="false">
      <c r="A2501" s="14" t="n">
        <f aca="false">A2500+0.001</f>
        <v>2.49899999999984</v>
      </c>
      <c r="B2501" s="14" t="n">
        <f aca="false">(SIN(0.5*'Parche Rectangular'!$C$9*'Parche Rectangular'!$C$12*COS(A2501))/COS(A2501))^2</f>
        <v>0.737919341775266</v>
      </c>
      <c r="C2501" s="14" t="n">
        <f aca="false">BESSELJ('Parche Rectangular'!$C$9*'Parche Rectangular'!$C$16*SIN(A2501),0)</f>
        <v>0.81679331071192</v>
      </c>
      <c r="D2501" s="14" t="n">
        <f aca="false">SIN(A2501)^3</f>
        <v>0.2152157784165</v>
      </c>
      <c r="E2501" s="14" t="n">
        <f aca="false">Tabla14[[#This Row],[( sin(0.5*k0*W*cos θ)/cos θ )²]]*Tabla14[[#This Row],[J0(k0*L*sin θ)]]*Tabla14[[#This Row],[sin³ θ]]</f>
        <v>0.12971648577777</v>
      </c>
    </row>
    <row r="2502" customFormat="false" ht="15" hidden="false" customHeight="false" outlineLevel="0" collapsed="false">
      <c r="A2502" s="14" t="n">
        <f aca="false">A2501+0.001</f>
        <v>2.49999999999984</v>
      </c>
      <c r="B2502" s="14" t="n">
        <f aca="false">(SIN(0.5*'Parche Rectangular'!$C$9*'Parche Rectangular'!$C$12*COS(A2502))/COS(A2502))^2</f>
        <v>0.737699087876773</v>
      </c>
      <c r="C2502" s="14" t="n">
        <f aca="false">BESSELJ('Parche Rectangular'!$C$9*'Parche Rectangular'!$C$16*SIN(A2502),0)</f>
        <v>0.817259061025217</v>
      </c>
      <c r="D2502" s="14" t="n">
        <f aca="false">SIN(A2502)^3</f>
        <v>0.214354113884424</v>
      </c>
      <c r="E2502" s="14" t="n">
        <f aca="false">Tabla14[[#This Row],[( sin(0.5*k0*W*cos θ)/cos θ )²]]*Tabla14[[#This Row],[J0(k0*L*sin θ)]]*Tabla14[[#This Row],[sin³ θ]]</f>
        <v>0.129232222637086</v>
      </c>
    </row>
    <row r="2503" customFormat="false" ht="15" hidden="false" customHeight="false" outlineLevel="0" collapsed="false">
      <c r="A2503" s="14" t="n">
        <f aca="false">A2502+0.001</f>
        <v>2.50099999999984</v>
      </c>
      <c r="B2503" s="14" t="n">
        <f aca="false">(SIN(0.5*'Parche Rectangular'!$C$9*'Parche Rectangular'!$C$12*COS(A2503))/COS(A2503))^2</f>
        <v>0.737479016347777</v>
      </c>
      <c r="C2503" s="14" t="n">
        <f aca="false">BESSELJ('Parche Rectangular'!$C$9*'Parche Rectangular'!$C$16*SIN(A2503),0)</f>
        <v>0.81772465937064</v>
      </c>
      <c r="D2503" s="14" t="n">
        <f aca="false">SIN(A2503)^3</f>
        <v>0.213494110996642</v>
      </c>
      <c r="E2503" s="14" t="n">
        <f aca="false">Tabla14[[#This Row],[( sin(0.5*k0*W*cos θ)/cos θ )²]]*Tabla14[[#This Row],[J0(k0*L*sin θ)]]*Tabla14[[#This Row],[sin³ θ]]</f>
        <v>0.128748643590973</v>
      </c>
    </row>
    <row r="2504" customFormat="false" ht="15" hidden="false" customHeight="false" outlineLevel="0" collapsed="false">
      <c r="A2504" s="14" t="n">
        <f aca="false">A2503+0.001</f>
        <v>2.50199999999984</v>
      </c>
      <c r="B2504" s="14" t="n">
        <f aca="false">(SIN(0.5*'Parche Rectangular'!$C$9*'Parche Rectangular'!$C$12*COS(A2504))/COS(A2504))^2</f>
        <v>0.737259127965981</v>
      </c>
      <c r="C2504" s="14" t="n">
        <f aca="false">BESSELJ('Parche Rectangular'!$C$9*'Parche Rectangular'!$C$16*SIN(A2504),0)</f>
        <v>0.818190103687303</v>
      </c>
      <c r="D2504" s="14" t="n">
        <f aca="false">SIN(A2504)^3</f>
        <v>0.212635772684522</v>
      </c>
      <c r="E2504" s="14" t="n">
        <f aca="false">Tabla14[[#This Row],[( sin(0.5*k0*W*cos θ)/cos θ )²]]*Tabla14[[#This Row],[J0(k0*L*sin θ)]]*Tabla14[[#This Row],[sin³ θ]]</f>
        <v>0.12826575154424</v>
      </c>
    </row>
    <row r="2505" customFormat="false" ht="15" hidden="false" customHeight="false" outlineLevel="0" collapsed="false">
      <c r="A2505" s="14" t="n">
        <f aca="false">A2504+0.001</f>
        <v>2.50299999999984</v>
      </c>
      <c r="B2505" s="14" t="n">
        <f aca="false">(SIN(0.5*'Parche Rectangular'!$C$9*'Parche Rectangular'!$C$12*COS(A2505))/COS(A2505))^2</f>
        <v>0.737039423507822</v>
      </c>
      <c r="C2505" s="14" t="n">
        <f aca="false">BESSELJ('Parche Rectangular'!$C$9*'Parche Rectangular'!$C$16*SIN(A2505),0)</f>
        <v>0.818655391913516</v>
      </c>
      <c r="D2505" s="14" t="n">
        <f aca="false">SIN(A2505)^3</f>
        <v>0.211779101860865</v>
      </c>
      <c r="E2505" s="14" t="n">
        <f aca="false">Tabla14[[#This Row],[( sin(0.5*k0*W*cos θ)/cos θ )²]]*Tabla14[[#This Row],[J0(k0*L*sin θ)]]*Tabla14[[#This Row],[sin³ θ]]</f>
        <v>0.127783549392851</v>
      </c>
    </row>
    <row r="2506" customFormat="false" ht="15" hidden="false" customHeight="false" outlineLevel="0" collapsed="false">
      <c r="A2506" s="14" t="n">
        <f aca="false">A2505+0.001</f>
        <v>2.50399999999984</v>
      </c>
      <c r="B2506" s="14" t="n">
        <f aca="false">(SIN(0.5*'Parche Rectangular'!$C$9*'Parche Rectangular'!$C$12*COS(A2506))/COS(A2506))^2</f>
        <v>0.736819903748471</v>
      </c>
      <c r="C2506" s="14" t="n">
        <f aca="false">BESSELJ('Parche Rectangular'!$C$9*'Parche Rectangular'!$C$16*SIN(A2506),0)</f>
        <v>0.819120521986793</v>
      </c>
      <c r="D2506" s="14" t="n">
        <f aca="false">SIN(A2506)^3</f>
        <v>0.210924101419883</v>
      </c>
      <c r="E2506" s="14" t="n">
        <f aca="false">Tabla14[[#This Row],[( sin(0.5*k0*W*cos θ)/cos θ )²]]*Tabla14[[#This Row],[J0(k0*L*sin θ)]]*Tabla14[[#This Row],[sin³ θ]]</f>
        <v>0.127302040023873</v>
      </c>
    </row>
    <row r="2507" customFormat="false" ht="15" hidden="false" customHeight="false" outlineLevel="0" collapsed="false">
      <c r="A2507" s="14" t="n">
        <f aca="false">A2506+0.001</f>
        <v>2.50499999999984</v>
      </c>
      <c r="B2507" s="14" t="n">
        <f aca="false">(SIN(0.5*'Parche Rectangular'!$C$9*'Parche Rectangular'!$C$12*COS(A2507))/COS(A2507))^2</f>
        <v>0.736600569461832</v>
      </c>
      <c r="C2507" s="14" t="n">
        <f aca="false">BESSELJ('Parche Rectangular'!$C$9*'Parche Rectangular'!$C$16*SIN(A2507),0)</f>
        <v>0.819585491843862</v>
      </c>
      <c r="D2507" s="14" t="n">
        <f aca="false">SIN(A2507)^3</f>
        <v>0.210070774237177</v>
      </c>
      <c r="E2507" s="14" t="n">
        <f aca="false">Tabla14[[#This Row],[( sin(0.5*k0*W*cos θ)/cos θ )²]]*Tabla14[[#This Row],[J0(k0*L*sin θ)]]*Tabla14[[#This Row],[sin³ θ]]</f>
        <v>0.12682122631543</v>
      </c>
    </row>
    <row r="2508" customFormat="false" ht="15" hidden="false" customHeight="false" outlineLevel="0" collapsed="false">
      <c r="A2508" s="14" t="n">
        <f aca="false">A2507+0.001</f>
        <v>2.50599999999983</v>
      </c>
      <c r="B2508" s="14" t="n">
        <f aca="false">(SIN(0.5*'Parche Rectangular'!$C$9*'Parche Rectangular'!$C$12*COS(A2508))/COS(A2508))^2</f>
        <v>0.736381421420537</v>
      </c>
      <c r="C2508" s="14" t="n">
        <f aca="false">BESSELJ('Parche Rectangular'!$C$9*'Parche Rectangular'!$C$16*SIN(A2508),0)</f>
        <v>0.820050299420678</v>
      </c>
      <c r="D2508" s="14" t="n">
        <f aca="false">SIN(A2508)^3</f>
        <v>0.209219123169721</v>
      </c>
      <c r="E2508" s="14" t="n">
        <f aca="false">Tabla14[[#This Row],[( sin(0.5*k0*W*cos θ)/cos θ )²]]*Tabla14[[#This Row],[J0(k0*L*sin θ)]]*Tabla14[[#This Row],[sin³ θ]]</f>
        <v>0.126341111136658</v>
      </c>
    </row>
    <row r="2509" customFormat="false" ht="15" hidden="false" customHeight="false" outlineLevel="0" collapsed="false">
      <c r="A2509" s="14" t="n">
        <f aca="false">A2508+0.001</f>
        <v>2.50699999999983</v>
      </c>
      <c r="B2509" s="14" t="n">
        <f aca="false">(SIN(0.5*'Parche Rectangular'!$C$9*'Parche Rectangular'!$C$12*COS(A2509))/COS(A2509))^2</f>
        <v>0.736162460395953</v>
      </c>
      <c r="C2509" s="14" t="n">
        <f aca="false">BESSELJ('Parche Rectangular'!$C$9*'Parche Rectangular'!$C$16*SIN(A2509),0)</f>
        <v>0.820514942652433</v>
      </c>
      <c r="D2509" s="14" t="n">
        <f aca="false">SIN(A2509)^3</f>
        <v>0.208369151055832</v>
      </c>
      <c r="E2509" s="14" t="n">
        <f aca="false">Tabla14[[#This Row],[( sin(0.5*k0*W*cos θ)/cos θ )²]]*Tabla14[[#This Row],[J0(k0*L*sin θ)]]*Tabla14[[#This Row],[sin³ θ]]</f>
        <v>0.125861697347652</v>
      </c>
    </row>
    <row r="2510" customFormat="false" ht="15" hidden="false" customHeight="false" outlineLevel="0" collapsed="false">
      <c r="A2510" s="14" t="n">
        <f aca="false">A2509+0.001</f>
        <v>2.50799999999983</v>
      </c>
      <c r="B2510" s="14" t="n">
        <f aca="false">(SIN(0.5*'Parche Rectangular'!$C$9*'Parche Rectangular'!$C$12*COS(A2510))/COS(A2510))^2</f>
        <v>0.73594368715817</v>
      </c>
      <c r="C2510" s="14" t="n">
        <f aca="false">BESSELJ('Parche Rectangular'!$C$9*'Parche Rectangular'!$C$16*SIN(A2510),0)</f>
        <v>0.820979419473567</v>
      </c>
      <c r="D2510" s="14" t="n">
        <f aca="false">SIN(A2510)^3</f>
        <v>0.207520860715159</v>
      </c>
      <c r="E2510" s="14" t="n">
        <f aca="false">Tabla14[[#This Row],[( sin(0.5*k0*W*cos θ)/cos θ )²]]*Tabla14[[#This Row],[J0(k0*L*sin θ)]]*Tabla14[[#This Row],[sin³ θ]]</f>
        <v>0.125382987799423</v>
      </c>
    </row>
    <row r="2511" customFormat="false" ht="15" hidden="false" customHeight="false" outlineLevel="0" collapsed="false">
      <c r="A2511" s="14" t="n">
        <f aca="false">A2510+0.001</f>
        <v>2.50899999999983</v>
      </c>
      <c r="B2511" s="14" t="n">
        <f aca="false">(SIN(0.5*'Parche Rectangular'!$C$9*'Parche Rectangular'!$C$12*COS(A2511))/COS(A2511))^2</f>
        <v>0.735725102476008</v>
      </c>
      <c r="C2511" s="14" t="n">
        <f aca="false">BESSELJ('Parche Rectangular'!$C$9*'Parche Rectangular'!$C$16*SIN(A2511),0)</f>
        <v>0.821443727817781</v>
      </c>
      <c r="D2511" s="14" t="n">
        <f aca="false">SIN(A2511)^3</f>
        <v>0.206674254948655</v>
      </c>
      <c r="E2511" s="14" t="n">
        <f aca="false">Tabla14[[#This Row],[( sin(0.5*k0*W*cos θ)/cos θ )²]]*Tabla14[[#This Row],[J0(k0*L*sin θ)]]*Tabla14[[#This Row],[sin³ θ]]</f>
        <v>0.124904985333848</v>
      </c>
    </row>
    <row r="2512" customFormat="false" ht="15" hidden="false" customHeight="false" outlineLevel="0" collapsed="false">
      <c r="A2512" s="14" t="n">
        <f aca="false">A2511+0.001</f>
        <v>2.50999999999983</v>
      </c>
      <c r="B2512" s="14" t="n">
        <f aca="false">(SIN(0.5*'Parche Rectangular'!$C$9*'Parche Rectangular'!$C$12*COS(A2512))/COS(A2512))^2</f>
        <v>0.735506707117013</v>
      </c>
      <c r="C2512" s="14" t="n">
        <f aca="false">BESSELJ('Parche Rectangular'!$C$9*'Parche Rectangular'!$C$16*SIN(A2512),0)</f>
        <v>0.821907865618046</v>
      </c>
      <c r="D2512" s="14" t="n">
        <f aca="false">SIN(A2512)^3</f>
        <v>0.205829336538561</v>
      </c>
      <c r="E2512" s="14" t="n">
        <f aca="false">Tabla14[[#This Row],[( sin(0.5*k0*W*cos θ)/cos θ )²]]*Tabla14[[#This Row],[J0(k0*L*sin θ)]]*Tabla14[[#This Row],[sin³ θ]]</f>
        <v>0.124427692783623</v>
      </c>
    </row>
    <row r="2513" customFormat="false" ht="15" hidden="false" customHeight="false" outlineLevel="0" collapsed="false">
      <c r="A2513" s="14" t="n">
        <f aca="false">A2512+0.001</f>
        <v>2.51099999999983</v>
      </c>
      <c r="B2513" s="14" t="n">
        <f aca="false">(SIN(0.5*'Parche Rectangular'!$C$9*'Parche Rectangular'!$C$12*COS(A2513))/COS(A2513))^2</f>
        <v>0.735288501847455</v>
      </c>
      <c r="C2513" s="14" t="n">
        <f aca="false">BESSELJ('Parche Rectangular'!$C$9*'Parche Rectangular'!$C$16*SIN(A2513),0)</f>
        <v>0.822371830806617</v>
      </c>
      <c r="D2513" s="14" t="n">
        <f aca="false">SIN(A2513)^3</f>
        <v>0.204986108248384</v>
      </c>
      <c r="E2513" s="14" t="n">
        <f aca="false">Tabla14[[#This Row],[( sin(0.5*k0*W*cos θ)/cos θ )²]]*Tabla14[[#This Row],[J0(k0*L*sin θ)]]*Tabla14[[#This Row],[sin³ θ]]</f>
        <v>0.123951112972218</v>
      </c>
    </row>
    <row r="2514" customFormat="false" ht="15" hidden="false" customHeight="false" outlineLevel="0" collapsed="false">
      <c r="A2514" s="14" t="n">
        <f aca="false">A2513+0.001</f>
        <v>2.51199999999983</v>
      </c>
      <c r="B2514" s="14" t="n">
        <f aca="false">(SIN(0.5*'Parche Rectangular'!$C$9*'Parche Rectangular'!$C$12*COS(A2514))/COS(A2514))^2</f>
        <v>0.735070487432327</v>
      </c>
      <c r="C2514" s="14" t="n">
        <f aca="false">BESSELJ('Parche Rectangular'!$C$9*'Parche Rectangular'!$C$16*SIN(A2514),0)</f>
        <v>0.822835621315041</v>
      </c>
      <c r="D2514" s="14" t="n">
        <f aca="false">SIN(A2514)^3</f>
        <v>0.204144572822878</v>
      </c>
      <c r="E2514" s="14" t="n">
        <f aca="false">Tabla14[[#This Row],[( sin(0.5*k0*W*cos θ)/cos θ )²]]*Tabla14[[#This Row],[J0(k0*L*sin θ)]]*Tabla14[[#This Row],[sin³ θ]]</f>
        <v>0.12347524871383</v>
      </c>
    </row>
    <row r="2515" customFormat="false" ht="15" hidden="false" customHeight="false" outlineLevel="0" collapsed="false">
      <c r="A2515" s="14" t="n">
        <f aca="false">A2514+0.001</f>
        <v>2.51299999999983</v>
      </c>
      <c r="B2515" s="14" t="n">
        <f aca="false">(SIN(0.5*'Parche Rectangular'!$C$9*'Parche Rectangular'!$C$12*COS(A2515))/COS(A2515))^2</f>
        <v>0.734852664635345</v>
      </c>
      <c r="C2515" s="14" t="n">
        <f aca="false">BESSELJ('Parche Rectangular'!$C$9*'Parche Rectangular'!$C$16*SIN(A2515),0)</f>
        <v>0.823299235074171</v>
      </c>
      <c r="D2515" s="14" t="n">
        <f aca="false">SIN(A2515)^3</f>
        <v>0.203304732988022</v>
      </c>
      <c r="E2515" s="14" t="n">
        <f aca="false">Tabla14[[#This Row],[( sin(0.5*k0*W*cos θ)/cos θ )²]]*Tabla14[[#This Row],[J0(k0*L*sin θ)]]*Tabla14[[#This Row],[sin³ θ]]</f>
        <v>0.12300010281333</v>
      </c>
    </row>
    <row r="2516" customFormat="false" ht="15" hidden="false" customHeight="false" outlineLevel="0" collapsed="false">
      <c r="A2516" s="14" t="n">
        <f aca="false">A2515+0.001</f>
        <v>2.51399999999983</v>
      </c>
      <c r="B2516" s="14" t="n">
        <f aca="false">(SIN(0.5*'Parche Rectangular'!$C$9*'Parche Rectangular'!$C$12*COS(A2516))/COS(A2516))^2</f>
        <v>0.734635034218947</v>
      </c>
      <c r="C2516" s="14" t="n">
        <f aca="false">BESSELJ('Parche Rectangular'!$C$9*'Parche Rectangular'!$C$16*SIN(A2516),0)</f>
        <v>0.823762670014177</v>
      </c>
      <c r="D2516" s="14" t="n">
        <f aca="false">SIN(A2516)^3</f>
        <v>0.202466591451002</v>
      </c>
      <c r="E2516" s="14" t="n">
        <f aca="false">Tabla14[[#This Row],[( sin(0.5*k0*W*cos θ)/cos θ )²]]*Tabla14[[#This Row],[J0(k0*L*sin θ)]]*Tabla14[[#This Row],[sin³ θ]]</f>
        <v>0.122525678066226</v>
      </c>
    </row>
    <row r="2517" customFormat="false" ht="15" hidden="false" customHeight="false" outlineLevel="0" collapsed="false">
      <c r="A2517" s="14" t="n">
        <f aca="false">A2516+0.001</f>
        <v>2.51499999999983</v>
      </c>
      <c r="B2517" s="14" t="n">
        <f aca="false">(SIN(0.5*'Parche Rectangular'!$C$9*'Parche Rectangular'!$C$12*COS(A2517))/COS(A2517))^2</f>
        <v>0.734417596944288</v>
      </c>
      <c r="C2517" s="14" t="n">
        <f aca="false">BESSELJ('Parche Rectangular'!$C$9*'Parche Rectangular'!$C$16*SIN(A2517),0)</f>
        <v>0.824225924064557</v>
      </c>
      <c r="D2517" s="14" t="n">
        <f aca="false">SIN(A2517)^3</f>
        <v>0.201630150900194</v>
      </c>
      <c r="E2517" s="14" t="n">
        <f aca="false">Tabla14[[#This Row],[( sin(0.5*k0*W*cos θ)/cos θ )²]]*Tabla14[[#This Row],[J0(k0*L*sin θ)]]*Tabla14[[#This Row],[sin³ θ]]</f>
        <v>0.12205197725861</v>
      </c>
    </row>
    <row r="2518" customFormat="false" ht="15" hidden="false" customHeight="false" outlineLevel="0" collapsed="false">
      <c r="A2518" s="14" t="n">
        <f aca="false">A2517+0.001</f>
        <v>2.51599999999983</v>
      </c>
      <c r="B2518" s="14" t="n">
        <f aca="false">(SIN(0.5*'Parche Rectangular'!$C$9*'Parche Rectangular'!$C$12*COS(A2518))/COS(A2518))^2</f>
        <v>0.734200353571244</v>
      </c>
      <c r="C2518" s="14" t="n">
        <f aca="false">BESSELJ('Parche Rectangular'!$C$9*'Parche Rectangular'!$C$16*SIN(A2518),0)</f>
        <v>0.824688995154147</v>
      </c>
      <c r="D2518" s="14" t="n">
        <f aca="false">SIN(A2518)^3</f>
        <v>0.200795414005139</v>
      </c>
      <c r="E2518" s="14" t="n">
        <f aca="false">Tabla14[[#This Row],[( sin(0.5*k0*W*cos θ)/cos θ )²]]*Tabla14[[#This Row],[J0(k0*L*sin θ)]]*Tabla14[[#This Row],[sin³ θ]]</f>
        <v>0.121579003167111</v>
      </c>
    </row>
    <row r="2519" customFormat="false" ht="15" hidden="false" customHeight="false" outlineLevel="0" collapsed="false">
      <c r="A2519" s="14" t="n">
        <f aca="false">A2518+0.001</f>
        <v>2.51699999999983</v>
      </c>
      <c r="B2519" s="14" t="n">
        <f aca="false">(SIN(0.5*'Parche Rectangular'!$C$9*'Parche Rectangular'!$C$12*COS(A2519))/COS(A2519))^2</f>
        <v>0.733983304858408</v>
      </c>
      <c r="C2519" s="14" t="n">
        <f aca="false">BESSELJ('Parche Rectangular'!$C$9*'Parche Rectangular'!$C$16*SIN(A2519),0)</f>
        <v>0.825151881211136</v>
      </c>
      <c r="D2519" s="14" t="n">
        <f aca="false">SIN(A2519)^3</f>
        <v>0.199962383416527</v>
      </c>
      <c r="E2519" s="14" t="n">
        <f aca="false">Tabla14[[#This Row],[( sin(0.5*k0*W*cos θ)/cos θ )²]]*Tabla14[[#This Row],[J0(k0*L*sin θ)]]*Tabla14[[#This Row],[sin³ θ]]</f>
        <v>0.121106758558854</v>
      </c>
    </row>
    <row r="2520" customFormat="false" ht="15" hidden="false" customHeight="false" outlineLevel="0" collapsed="false">
      <c r="A2520" s="14" t="n">
        <f aca="false">A2519+0.001</f>
        <v>2.51799999999983</v>
      </c>
      <c r="B2520" s="14" t="n">
        <f aca="false">(SIN(0.5*'Parche Rectangular'!$C$9*'Parche Rectangular'!$C$12*COS(A2520))/COS(A2520))^2</f>
        <v>0.733766451563089</v>
      </c>
      <c r="C2520" s="14" t="n">
        <f aca="false">BESSELJ('Parche Rectangular'!$C$9*'Parche Rectangular'!$C$16*SIN(A2520),0)</f>
        <v>0.825614580163072</v>
      </c>
      <c r="D2520" s="14" t="n">
        <f aca="false">SIN(A2520)^3</f>
        <v>0.19913106176618</v>
      </c>
      <c r="E2520" s="14" t="n">
        <f aca="false">Tabla14[[#This Row],[( sin(0.5*k0*W*cos θ)/cos θ )²]]*Tabla14[[#This Row],[J0(k0*L*sin θ)]]*Tabla14[[#This Row],[sin³ θ]]</f>
        <v>0.12063524619141</v>
      </c>
    </row>
    <row r="2521" customFormat="false" ht="15" hidden="false" customHeight="false" outlineLevel="0" collapsed="false">
      <c r="A2521" s="14" t="n">
        <f aca="false">A2520+0.001</f>
        <v>2.51899999999983</v>
      </c>
      <c r="B2521" s="14" t="n">
        <f aca="false">(SIN(0.5*'Parche Rectangular'!$C$9*'Parche Rectangular'!$C$12*COS(A2521))/COS(A2521))^2</f>
        <v>0.733549794441312</v>
      </c>
      <c r="C2521" s="14" t="n">
        <f aca="false">BESSELJ('Parche Rectangular'!$C$9*'Parche Rectangular'!$C$16*SIN(A2521),0)</f>
        <v>0.826077089936882</v>
      </c>
      <c r="D2521" s="14" t="n">
        <f aca="false">SIN(A2521)^3</f>
        <v>0.198301451667028</v>
      </c>
      <c r="E2521" s="14" t="n">
        <f aca="false">Tabla14[[#This Row],[( sin(0.5*k0*W*cos θ)/cos θ )²]]*Tabla14[[#This Row],[J0(k0*L*sin θ)]]*Tabla14[[#This Row],[sin³ θ]]</f>
        <v>0.12016446881275</v>
      </c>
    </row>
    <row r="2522" customFormat="false" ht="15" hidden="false" customHeight="false" outlineLevel="0" collapsed="false">
      <c r="A2522" s="14" t="n">
        <f aca="false">A2521+0.001</f>
        <v>2.51999999999983</v>
      </c>
      <c r="B2522" s="14" t="n">
        <f aca="false">(SIN(0.5*'Parche Rectangular'!$C$9*'Parche Rectangular'!$C$12*COS(A2522))/COS(A2522))^2</f>
        <v>0.733333334247816</v>
      </c>
      <c r="C2522" s="14" t="n">
        <f aca="false">BESSELJ('Parche Rectangular'!$C$9*'Parche Rectangular'!$C$16*SIN(A2522),0)</f>
        <v>0.826539408458874</v>
      </c>
      <c r="D2522" s="14" t="n">
        <f aca="false">SIN(A2522)^3</f>
        <v>0.197473555713095</v>
      </c>
      <c r="E2522" s="14" t="n">
        <f aca="false">Tabla14[[#This Row],[( sin(0.5*k0*W*cos θ)/cos θ )²]]*Tabla14[[#This Row],[J0(k0*L*sin θ)]]*Tabla14[[#This Row],[sin³ θ]]</f>
        <v>0.119694429161201</v>
      </c>
    </row>
    <row r="2523" customFormat="false" ht="15" hidden="false" customHeight="false" outlineLevel="0" collapsed="false">
      <c r="A2523" s="14" t="n">
        <f aca="false">A2522+0.001</f>
        <v>2.52099999999983</v>
      </c>
      <c r="B2523" s="14" t="n">
        <f aca="false">(SIN(0.5*'Parche Rectangular'!$C$9*'Parche Rectangular'!$C$12*COS(A2523))/COS(A2523))^2</f>
        <v>0.733117071736051</v>
      </c>
      <c r="C2523" s="14" t="n">
        <f aca="false">BESSELJ('Parche Rectangular'!$C$9*'Parche Rectangular'!$C$16*SIN(A2523),0)</f>
        <v>0.827001533654754</v>
      </c>
      <c r="D2523" s="14" t="n">
        <f aca="false">SIN(A2523)^3</f>
        <v>0.196647376479479</v>
      </c>
      <c r="E2523" s="14" t="n">
        <f aca="false">Tabla14[[#This Row],[( sin(0.5*k0*W*cos θ)/cos θ )²]]*Tabla14[[#This Row],[J0(k0*L*sin θ)]]*Tabla14[[#This Row],[sin³ θ]]</f>
        <v>0.119225129965398</v>
      </c>
    </row>
    <row r="2524" customFormat="false" ht="15" hidden="false" customHeight="false" outlineLevel="0" collapsed="false">
      <c r="A2524" s="14" t="n">
        <f aca="false">A2523+0.001</f>
        <v>2.52199999999983</v>
      </c>
      <c r="B2524" s="14" t="n">
        <f aca="false">(SIN(0.5*'Parche Rectangular'!$C$9*'Parche Rectangular'!$C$12*COS(A2524))/COS(A2524))^2</f>
        <v>0.732901007658182</v>
      </c>
      <c r="C2524" s="14" t="n">
        <f aca="false">BESSELJ('Parche Rectangular'!$C$9*'Parche Rectangular'!$C$16*SIN(A2524),0)</f>
        <v>0.827463463449639</v>
      </c>
      <c r="D2524" s="14" t="n">
        <f aca="false">SIN(A2524)^3</f>
        <v>0.195822916522334</v>
      </c>
      <c r="E2524" s="14" t="n">
        <f aca="false">Tabla14[[#This Row],[( sin(0.5*k0*W*cos θ)/cos θ )²]]*Tabla14[[#This Row],[J0(k0*L*sin θ)]]*Tabla14[[#This Row],[sin³ θ]]</f>
        <v>0.118756573944242</v>
      </c>
    </row>
    <row r="2525" customFormat="false" ht="15" hidden="false" customHeight="false" outlineLevel="0" collapsed="false">
      <c r="A2525" s="14" t="n">
        <f aca="false">A2524+0.001</f>
        <v>2.52299999999983</v>
      </c>
      <c r="B2525" s="14" t="n">
        <f aca="false">(SIN(0.5*'Parche Rectangular'!$C$9*'Parche Rectangular'!$C$12*COS(A2525))/COS(A2525))^2</f>
        <v>0.732685142765082</v>
      </c>
      <c r="C2525" s="14" t="n">
        <f aca="false">BESSELJ('Parche Rectangular'!$C$9*'Parche Rectangular'!$C$16*SIN(A2525),0)</f>
        <v>0.827925195768064</v>
      </c>
      <c r="D2525" s="14" t="n">
        <f aca="false">SIN(A2525)^3</f>
        <v>0.195000178378849</v>
      </c>
      <c r="E2525" s="14" t="n">
        <f aca="false">Tabla14[[#This Row],[( sin(0.5*k0*W*cos θ)/cos θ )²]]*Tabla14[[#This Row],[J0(k0*L*sin θ)]]*Tabla14[[#This Row],[sin³ θ]]</f>
        <v>0.11828876380685</v>
      </c>
    </row>
    <row r="2526" customFormat="false" ht="15" hidden="false" customHeight="false" outlineLevel="0" collapsed="false">
      <c r="A2526" s="14" t="n">
        <f aca="false">A2525+0.001</f>
        <v>2.52399999999983</v>
      </c>
      <c r="B2526" s="14" t="n">
        <f aca="false">(SIN(0.5*'Parche Rectangular'!$C$9*'Parche Rectangular'!$C$12*COS(A2526))/COS(A2526))^2</f>
        <v>0.732469477806336</v>
      </c>
      <c r="C2526" s="14" t="n">
        <f aca="false">BESSELJ('Parche Rectangular'!$C$9*'Parche Rectangular'!$C$16*SIN(A2526),0)</f>
        <v>0.828386728533996</v>
      </c>
      <c r="D2526" s="14" t="n">
        <f aca="false">SIN(A2526)^3</f>
        <v>0.194179164567236</v>
      </c>
      <c r="E2526" s="14" t="n">
        <f aca="false">Tabla14[[#This Row],[( sin(0.5*k0*W*cos θ)/cos θ )²]]*Tabla14[[#This Row],[J0(k0*L*sin θ)]]*Tabla14[[#This Row],[sin³ θ]]</f>
        <v>0.117821702252515</v>
      </c>
    </row>
    <row r="2527" customFormat="false" ht="15" hidden="false" customHeight="false" outlineLevel="0" collapsed="false">
      <c r="A2527" s="14" t="n">
        <f aca="false">A2526+0.001</f>
        <v>2.52499999999983</v>
      </c>
      <c r="B2527" s="14" t="n">
        <f aca="false">(SIN(0.5*'Parche Rectangular'!$C$9*'Parche Rectangular'!$C$12*COS(A2527))/COS(A2527))^2</f>
        <v>0.732254013530236</v>
      </c>
      <c r="C2527" s="14" t="n">
        <f aca="false">BESSELJ('Parche Rectangular'!$C$9*'Parche Rectangular'!$C$16*SIN(A2527),0)</f>
        <v>0.828848059670847</v>
      </c>
      <c r="D2527" s="14" t="n">
        <f aca="false">SIN(A2527)^3</f>
        <v>0.193359877586705</v>
      </c>
      <c r="E2527" s="14" t="n">
        <f aca="false">Tabla14[[#This Row],[( sin(0.5*k0*W*cos θ)/cos θ )²]]*Tabla14[[#This Row],[J0(k0*L*sin θ)]]*Tabla14[[#This Row],[sin³ θ]]</f>
        <v>0.117355391970655</v>
      </c>
    </row>
    <row r="2528" customFormat="false" ht="15" hidden="false" customHeight="false" outlineLevel="0" collapsed="false">
      <c r="A2528" s="14" t="n">
        <f aca="false">A2527+0.001</f>
        <v>2.52599999999983</v>
      </c>
      <c r="B2528" s="14" t="n">
        <f aca="false">(SIN(0.5*'Parche Rectangular'!$C$9*'Parche Rectangular'!$C$12*COS(A2528))/COS(A2528))^2</f>
        <v>0.732038750683783</v>
      </c>
      <c r="C2528" s="14" t="n">
        <f aca="false">BESSELJ('Parche Rectangular'!$C$9*'Parche Rectangular'!$C$16*SIN(A2528),0)</f>
        <v>0.829309187101484</v>
      </c>
      <c r="D2528" s="14" t="n">
        <f aca="false">SIN(A2528)^3</f>
        <v>0.192542319917452</v>
      </c>
      <c r="E2528" s="14" t="n">
        <f aca="false">Tabla14[[#This Row],[( sin(0.5*k0*W*cos θ)/cos θ )²]]*Tabla14[[#This Row],[J0(k0*L*sin θ)]]*Tabla14[[#This Row],[sin³ θ]]</f>
        <v>0.116889835640775</v>
      </c>
    </row>
    <row r="2529" customFormat="false" ht="15" hidden="false" customHeight="false" outlineLevel="0" collapsed="false">
      <c r="A2529" s="14" t="n">
        <f aca="false">A2528+0.001</f>
        <v>2.52699999999983</v>
      </c>
      <c r="B2529" s="14" t="n">
        <f aca="false">(SIN(0.5*'Parche Rectangular'!$C$9*'Parche Rectangular'!$C$12*COS(A2529))/COS(A2529))^2</f>
        <v>0.731823690012684</v>
      </c>
      <c r="C2529" s="14" t="n">
        <f aca="false">BESSELJ('Parche Rectangular'!$C$9*'Parche Rectangular'!$C$16*SIN(A2529),0)</f>
        <v>0.82977010874824</v>
      </c>
      <c r="D2529" s="14" t="n">
        <f aca="false">SIN(A2529)^3</f>
        <v>0.191726494020641</v>
      </c>
      <c r="E2529" s="14" t="n">
        <f aca="false">Tabla14[[#This Row],[( sin(0.5*k0*W*cos θ)/cos θ )²]]*Tabla14[[#This Row],[J0(k0*L*sin θ)]]*Tabla14[[#This Row],[sin³ θ]]</f>
        <v>0.116425035932415</v>
      </c>
    </row>
    <row r="2530" customFormat="false" ht="15" hidden="false" customHeight="false" outlineLevel="0" collapsed="false">
      <c r="A2530" s="14" t="n">
        <f aca="false">A2529+0.001</f>
        <v>2.52799999999983</v>
      </c>
      <c r="B2530" s="14" t="n">
        <f aca="false">(SIN(0.5*'Parche Rectangular'!$C$9*'Parche Rectangular'!$C$12*COS(A2530))/COS(A2530))^2</f>
        <v>0.73160883226135</v>
      </c>
      <c r="C2530" s="14" t="n">
        <f aca="false">BESSELJ('Parche Rectangular'!$C$9*'Parche Rectangular'!$C$16*SIN(A2530),0)</f>
        <v>0.830230822532927</v>
      </c>
      <c r="D2530" s="14" t="n">
        <f aca="false">SIN(A2530)^3</f>
        <v>0.190912402338382</v>
      </c>
      <c r="E2530" s="14" t="n">
        <f aca="false">Tabla14[[#This Row],[( sin(0.5*k0*W*cos θ)/cos θ )²]]*Tabla14[[#This Row],[J0(k0*L*sin θ)]]*Tabla14[[#This Row],[sin³ θ]]</f>
        <v>0.11596099550511</v>
      </c>
    </row>
    <row r="2531" customFormat="false" ht="15" hidden="false" customHeight="false" outlineLevel="0" collapsed="false">
      <c r="A2531" s="14" t="n">
        <f aca="false">A2530+0.001</f>
        <v>2.52899999999983</v>
      </c>
      <c r="B2531" s="14" t="n">
        <f aca="false">(SIN(0.5*'Parche Rectangular'!$C$9*'Parche Rectangular'!$C$12*COS(A2531))/COS(A2531))^2</f>
        <v>0.731394178172899</v>
      </c>
      <c r="C2531" s="14" t="n">
        <f aca="false">BESSELJ('Parche Rectangular'!$C$9*'Parche Rectangular'!$C$16*SIN(A2531),0)</f>
        <v>0.830691326376849</v>
      </c>
      <c r="D2531" s="14" t="n">
        <f aca="false">SIN(A2531)^3</f>
        <v>0.190100047293721</v>
      </c>
      <c r="E2531" s="14" t="n">
        <f aca="false">Tabla14[[#This Row],[( sin(0.5*k0*W*cos θ)/cos θ )²]]*Tabla14[[#This Row],[J0(k0*L*sin θ)]]*Tabla14[[#This Row],[sin³ θ]]</f>
        <v>0.115497717008345</v>
      </c>
    </row>
    <row r="2532" customFormat="false" ht="15" hidden="false" customHeight="false" outlineLevel="0" collapsed="false">
      <c r="A2532" s="14" t="n">
        <f aca="false">A2531+0.001</f>
        <v>2.52999999999983</v>
      </c>
      <c r="B2532" s="14" t="n">
        <f aca="false">(SIN(0.5*'Parche Rectangular'!$C$9*'Parche Rectangular'!$C$12*COS(A2532))/COS(A2532))^2</f>
        <v>0.731179728489151</v>
      </c>
      <c r="C2532" s="14" t="n">
        <f aca="false">BESSELJ('Parche Rectangular'!$C$9*'Parche Rectangular'!$C$16*SIN(A2532),0)</f>
        <v>0.831151618200811</v>
      </c>
      <c r="D2532" s="14" t="n">
        <f aca="false">SIN(A2532)^3</f>
        <v>0.189289431290617</v>
      </c>
      <c r="E2532" s="14" t="n">
        <f aca="false">Tabla14[[#This Row],[( sin(0.5*k0*W*cos θ)/cos θ )²]]*Tabla14[[#This Row],[J0(k0*L*sin θ)]]*Tabla14[[#This Row],[sin³ θ]]</f>
        <v>0.115035203081511</v>
      </c>
    </row>
    <row r="2533" customFormat="false" ht="15" hidden="false" customHeight="false" outlineLevel="0" collapsed="false">
      <c r="A2533" s="14" t="n">
        <f aca="false">A2532+0.001</f>
        <v>2.53099999999983</v>
      </c>
      <c r="B2533" s="14" t="n">
        <f aca="false">(SIN(0.5*'Parche Rectangular'!$C$9*'Parche Rectangular'!$C$12*COS(A2533))/COS(A2533))^2</f>
        <v>0.730965483950628</v>
      </c>
      <c r="C2533" s="14" t="n">
        <f aca="false">BESSELJ('Parche Rectangular'!$C$9*'Parche Rectangular'!$C$16*SIN(A2533),0)</f>
        <v>0.831611695925134</v>
      </c>
      <c r="D2533" s="14" t="n">
        <f aca="false">SIN(A2533)^3</f>
        <v>0.188480556713928</v>
      </c>
      <c r="E2533" s="14" t="n">
        <f aca="false">Tabla14[[#This Row],[( sin(0.5*k0*W*cos θ)/cos θ )²]]*Tabla14[[#This Row],[J0(k0*L*sin θ)]]*Tabla14[[#This Row],[sin³ θ]]</f>
        <v>0.114573456353857</v>
      </c>
    </row>
    <row r="2534" customFormat="false" ht="15" hidden="false" customHeight="false" outlineLevel="0" collapsed="false">
      <c r="A2534" s="14" t="n">
        <f aca="false">A2533+0.001</f>
        <v>2.53199999999983</v>
      </c>
      <c r="B2534" s="14" t="n">
        <f aca="false">(SIN(0.5*'Parche Rectangular'!$C$9*'Parche Rectangular'!$C$12*COS(A2534))/COS(A2534))^2</f>
        <v>0.730751445296556</v>
      </c>
      <c r="C2534" s="14" t="n">
        <f aca="false">BESSELJ('Parche Rectangular'!$C$9*'Parche Rectangular'!$C$16*SIN(A2534),0)</f>
        <v>0.832071557469664</v>
      </c>
      <c r="D2534" s="14" t="n">
        <f aca="false">SIN(A2534)^3</f>
        <v>0.187673425929396</v>
      </c>
      <c r="E2534" s="14" t="n">
        <f aca="false">Tabla14[[#This Row],[( sin(0.5*k0*W*cos θ)/cos θ )²]]*Tabla14[[#This Row],[J0(k0*L*sin θ)]]*Tabla14[[#This Row],[sin³ θ]]</f>
        <v>0.114112479444451</v>
      </c>
    </row>
    <row r="2535" customFormat="false" ht="15" hidden="false" customHeight="false" outlineLevel="0" collapsed="false">
      <c r="A2535" s="14" t="n">
        <f aca="false">A2534+0.001</f>
        <v>2.53299999999983</v>
      </c>
      <c r="B2535" s="14" t="n">
        <f aca="false">(SIN(0.5*'Parche Rectangular'!$C$9*'Parche Rectangular'!$C$12*COS(A2535))/COS(A2535))^2</f>
        <v>0.73053761326486</v>
      </c>
      <c r="C2535" s="14" t="n">
        <f aca="false">BESSELJ('Parche Rectangular'!$C$9*'Parche Rectangular'!$C$16*SIN(A2535),0)</f>
        <v>0.832531200753784</v>
      </c>
      <c r="D2535" s="14" t="n">
        <f aca="false">SIN(A2535)^3</f>
        <v>0.186868041283625</v>
      </c>
      <c r="E2535" s="14" t="n">
        <f aca="false">Tabla14[[#This Row],[( sin(0.5*k0*W*cos θ)/cos θ )²]]*Tabla14[[#This Row],[J0(k0*L*sin θ)]]*Tabla14[[#This Row],[sin³ θ]]</f>
        <v>0.113652274962134</v>
      </c>
    </row>
    <row r="2536" customFormat="false" ht="15" hidden="false" customHeight="false" outlineLevel="0" collapsed="false">
      <c r="A2536" s="14" t="n">
        <f aca="false">A2535+0.001</f>
        <v>2.53399999999983</v>
      </c>
      <c r="B2536" s="14" t="n">
        <f aca="false">(SIN(0.5*'Parche Rectangular'!$C$9*'Parche Rectangular'!$C$12*COS(A2536))/COS(A2536))^2</f>
        <v>0.730323988592163</v>
      </c>
      <c r="C2536" s="14" t="n">
        <f aca="false">BESSELJ('Parche Rectangular'!$C$9*'Parche Rectangular'!$C$16*SIN(A2536),0)</f>
        <v>0.83299062369643</v>
      </c>
      <c r="D2536" s="14" t="n">
        <f aca="false">SIN(A2536)^3</f>
        <v>0.186064405104072</v>
      </c>
      <c r="E2536" s="14" t="n">
        <f aca="false">Tabla14[[#This Row],[( sin(0.5*k0*W*cos θ)/cos θ )²]]*Tabla14[[#This Row],[J0(k0*L*sin θ)]]*Tabla14[[#This Row],[sin³ θ]]</f>
        <v>0.113192845505476</v>
      </c>
    </row>
    <row r="2537" customFormat="false" ht="15" hidden="false" customHeight="false" outlineLevel="0" collapsed="false">
      <c r="A2537" s="14" t="n">
        <f aca="false">A2536+0.001</f>
        <v>2.53499999999983</v>
      </c>
      <c r="B2537" s="14" t="n">
        <f aca="false">(SIN(0.5*'Parche Rectangular'!$C$9*'Parche Rectangular'!$C$12*COS(A2537))/COS(A2537))^2</f>
        <v>0.730110572013789</v>
      </c>
      <c r="C2537" s="14" t="n">
        <f aca="false">BESSELJ('Parche Rectangular'!$C$9*'Parche Rectangular'!$C$16*SIN(A2537),0)</f>
        <v>0.833449824216097</v>
      </c>
      <c r="D2537" s="14" t="n">
        <f aca="false">SIN(A2537)^3</f>
        <v>0.185262519699027</v>
      </c>
      <c r="E2537" s="14" t="n">
        <f aca="false">Tabla14[[#This Row],[( sin(0.5*k0*W*cos θ)/cos θ )²]]*Tabla14[[#This Row],[J0(k0*L*sin θ)]]*Tabla14[[#This Row],[sin³ θ]]</f>
        <v>0.112734193662733</v>
      </c>
    </row>
    <row r="2538" customFormat="false" ht="15" hidden="false" customHeight="false" outlineLevel="0" collapsed="false">
      <c r="A2538" s="14" t="n">
        <f aca="false">A2537+0.001</f>
        <v>2.53599999999983</v>
      </c>
      <c r="B2538" s="14" t="n">
        <f aca="false">(SIN(0.5*'Parche Rectangular'!$C$9*'Parche Rectangular'!$C$12*COS(A2538))/COS(A2538))^2</f>
        <v>0.729897364263759</v>
      </c>
      <c r="C2538" s="14" t="n">
        <f aca="false">BESSELJ('Parche Rectangular'!$C$9*'Parche Rectangular'!$C$16*SIN(A2538),0)</f>
        <v>0.833908800230855</v>
      </c>
      <c r="D2538" s="14" t="n">
        <f aca="false">SIN(A2538)^3</f>
        <v>0.184462387357596</v>
      </c>
      <c r="E2538" s="14" t="n">
        <f aca="false">Tabla14[[#This Row],[( sin(0.5*k0*W*cos θ)/cos θ )²]]*Tabla14[[#This Row],[J0(k0*L*sin θ)]]*Tabla14[[#This Row],[sin³ θ]]</f>
        <v>0.112276322011803</v>
      </c>
    </row>
    <row r="2539" customFormat="false" ht="15" hidden="false" customHeight="false" outlineLevel="0" collapsed="false">
      <c r="A2539" s="14" t="n">
        <f aca="false">A2538+0.001</f>
        <v>2.53699999999983</v>
      </c>
      <c r="B2539" s="14" t="n">
        <f aca="false">(SIN(0.5*'Parche Rectangular'!$C$9*'Parche Rectangular'!$C$12*COS(A2539))/COS(A2539))^2</f>
        <v>0.729684366074791</v>
      </c>
      <c r="C2539" s="14" t="n">
        <f aca="false">BESSELJ('Parche Rectangular'!$C$9*'Parche Rectangular'!$C$16*SIN(A2539),0)</f>
        <v>0.834367549658361</v>
      </c>
      <c r="D2539" s="14" t="n">
        <f aca="false">SIN(A2539)^3</f>
        <v>0.183664010349689</v>
      </c>
      <c r="E2539" s="14" t="n">
        <f aca="false">Tabla14[[#This Row],[( sin(0.5*k0*W*cos θ)/cos θ )²]]*Tabla14[[#This Row],[J0(k0*L*sin θ)]]*Tabla14[[#This Row],[sin³ θ]]</f>
        <v>0.111819233120184</v>
      </c>
    </row>
    <row r="2540" customFormat="false" ht="15" hidden="false" customHeight="false" outlineLevel="0" collapsed="false">
      <c r="A2540" s="14" t="n">
        <f aca="false">A2539+0.001</f>
        <v>2.53799999999983</v>
      </c>
      <c r="B2540" s="14" t="n">
        <f aca="false">(SIN(0.5*'Parche Rectangular'!$C$9*'Parche Rectangular'!$C$12*COS(A2540))/COS(A2540))^2</f>
        <v>0.729471578178298</v>
      </c>
      <c r="C2540" s="14" t="n">
        <f aca="false">BESSELJ('Parche Rectangular'!$C$9*'Parche Rectangular'!$C$16*SIN(A2540),0)</f>
        <v>0.834826070415868</v>
      </c>
      <c r="D2540" s="14" t="n">
        <f aca="false">SIN(A2540)^3</f>
        <v>0.182867390926002</v>
      </c>
      <c r="E2540" s="14" t="n">
        <f aca="false">Tabla14[[#This Row],[( sin(0.5*k0*W*cos θ)/cos θ )²]]*Tabla14[[#This Row],[J0(k0*L*sin θ)]]*Tabla14[[#This Row],[sin³ θ]]</f>
        <v>0.11136292954493</v>
      </c>
    </row>
    <row r="2541" customFormat="false" ht="15" hidden="false" customHeight="false" outlineLevel="0" collapsed="false">
      <c r="A2541" s="14" t="n">
        <f aca="false">A2540+0.001</f>
        <v>2.53899999999983</v>
      </c>
      <c r="B2541" s="14" t="n">
        <f aca="false">(SIN(0.5*'Parche Rectangular'!$C$9*'Parche Rectangular'!$C$12*COS(A2541))/COS(A2541))^2</f>
        <v>0.729259001304388</v>
      </c>
      <c r="C2541" s="14" t="n">
        <f aca="false">BESSELJ('Parche Rectangular'!$C$9*'Parche Rectangular'!$C$16*SIN(A2541),0)</f>
        <v>0.83528436042024</v>
      </c>
      <c r="D2541" s="14" t="n">
        <f aca="false">SIN(A2541)^3</f>
        <v>0.182072531318</v>
      </c>
      <c r="E2541" s="14" t="n">
        <f aca="false">Tabla14[[#This Row],[( sin(0.5*k0*W*cos θ)/cos θ )²]]*Tabla14[[#This Row],[J0(k0*L*sin θ)]]*Tabla14[[#This Row],[sin³ θ]]</f>
        <v>0.110907413832608</v>
      </c>
    </row>
    <row r="2542" customFormat="false" ht="15" hidden="false" customHeight="false" outlineLevel="0" collapsed="false">
      <c r="A2542" s="14" t="n">
        <f aca="false">A2541+0.001</f>
        <v>2.53999999999983</v>
      </c>
      <c r="B2542" s="14" t="n">
        <f aca="false">(SIN(0.5*'Parche Rectangular'!$C$9*'Parche Rectangular'!$C$12*COS(A2542))/COS(A2542))^2</f>
        <v>0.729046636181865</v>
      </c>
      <c r="C2542" s="14" t="n">
        <f aca="false">BESSELJ('Parche Rectangular'!$C$9*'Parche Rectangular'!$C$16*SIN(A2542),0)</f>
        <v>0.835742417587964</v>
      </c>
      <c r="D2542" s="14" t="n">
        <f aca="false">SIN(A2542)^3</f>
        <v>0.181279433737907</v>
      </c>
      <c r="E2542" s="14" t="n">
        <f aca="false">Tabla14[[#This Row],[( sin(0.5*k0*W*cos θ)/cos θ )²]]*Tabla14[[#This Row],[J0(k0*L*sin θ)]]*Tabla14[[#This Row],[sin³ θ]]</f>
        <v>0.110452688519256</v>
      </c>
    </row>
    <row r="2543" customFormat="false" ht="15" hidden="false" customHeight="false" outlineLevel="0" collapsed="false">
      <c r="A2543" s="14" t="n">
        <f aca="false">A2542+0.001</f>
        <v>2.54099999999983</v>
      </c>
      <c r="B2543" s="14" t="n">
        <f aca="false">(SIN(0.5*'Parche Rectangular'!$C$9*'Parche Rectangular'!$C$12*COS(A2543))/COS(A2543))^2</f>
        <v>0.728834483538223</v>
      </c>
      <c r="C2543" s="14" t="n">
        <f aca="false">BESSELJ('Parche Rectangular'!$C$9*'Parche Rectangular'!$C$16*SIN(A2543),0)</f>
        <v>0.836200239835159</v>
      </c>
      <c r="D2543" s="14" t="n">
        <f aca="false">SIN(A2543)^3</f>
        <v>0.180488100378688</v>
      </c>
      <c r="E2543" s="14" t="n">
        <f aca="false">Tabla14[[#This Row],[( sin(0.5*k0*W*cos θ)/cos θ )²]]*Tabla14[[#This Row],[J0(k0*L*sin θ)]]*Tabla14[[#This Row],[sin³ θ]]</f>
        <v>0.10999875613034</v>
      </c>
    </row>
    <row r="2544" customFormat="false" ht="15" hidden="false" customHeight="false" outlineLevel="0" collapsed="false">
      <c r="A2544" s="14" t="n">
        <f aca="false">A2543+0.001</f>
        <v>2.54199999999983</v>
      </c>
      <c r="B2544" s="14" t="n">
        <f aca="false">(SIN(0.5*'Parche Rectangular'!$C$9*'Parche Rectangular'!$C$12*COS(A2544))/COS(A2544))^2</f>
        <v>0.728622544099652</v>
      </c>
      <c r="C2544" s="14" t="n">
        <f aca="false">BESSELJ('Parche Rectangular'!$C$9*'Parche Rectangular'!$C$16*SIN(A2544),0)</f>
        <v>0.836657825077592</v>
      </c>
      <c r="D2544" s="14" t="n">
        <f aca="false">SIN(A2544)^3</f>
        <v>0.179698533414031</v>
      </c>
      <c r="E2544" s="14" t="n">
        <f aca="false">Tabla14[[#This Row],[( sin(0.5*k0*W*cos θ)/cos θ )²]]*Tabla14[[#This Row],[J0(k0*L*sin θ)]]*Tabla14[[#This Row],[sin³ θ]]</f>
        <v>0.109545619180713</v>
      </c>
    </row>
    <row r="2545" customFormat="false" ht="15" hidden="false" customHeight="false" outlineLevel="0" collapsed="false">
      <c r="A2545" s="14" t="n">
        <f aca="false">A2544+0.001</f>
        <v>2.54299999999983</v>
      </c>
      <c r="B2545" s="14" t="n">
        <f aca="false">(SIN(0.5*'Parche Rectangular'!$C$9*'Parche Rectangular'!$C$12*COS(A2545))/COS(A2545))^2</f>
        <v>0.72841081859103</v>
      </c>
      <c r="C2545" s="14" t="n">
        <f aca="false">BESSELJ('Parche Rectangular'!$C$9*'Parche Rectangular'!$C$16*SIN(A2545),0)</f>
        <v>0.837115171230687</v>
      </c>
      <c r="D2545" s="14" t="n">
        <f aca="false">SIN(A2545)^3</f>
        <v>0.178910734998339</v>
      </c>
      <c r="E2545" s="14" t="n">
        <f aca="false">Tabla14[[#This Row],[( sin(0.5*k0*W*cos θ)/cos θ )²]]*Tabla14[[#This Row],[J0(k0*L*sin θ)]]*Tabla14[[#This Row],[sin³ θ]]</f>
        <v>0.109093280174569</v>
      </c>
    </row>
    <row r="2546" customFormat="false" ht="15" hidden="false" customHeight="false" outlineLevel="0" collapsed="false">
      <c r="A2546" s="14" t="n">
        <f aca="false">A2545+0.001</f>
        <v>2.54399999999983</v>
      </c>
      <c r="B2546" s="14" t="n">
        <f aca="false">(SIN(0.5*'Parche Rectangular'!$C$9*'Parche Rectangular'!$C$12*COS(A2546))/COS(A2546))^2</f>
        <v>0.728199307735927</v>
      </c>
      <c r="C2546" s="14" t="n">
        <f aca="false">BESSELJ('Parche Rectangular'!$C$9*'Parche Rectangular'!$C$16*SIN(A2546),0)</f>
        <v>0.83757227620954</v>
      </c>
      <c r="D2546" s="14" t="n">
        <f aca="false">SIN(A2546)^3</f>
        <v>0.178124707266712</v>
      </c>
      <c r="E2546" s="14" t="n">
        <f aca="false">Tabla14[[#This Row],[( sin(0.5*k0*W*cos θ)/cos θ )²]]*Tabla14[[#This Row],[J0(k0*L*sin θ)]]*Tabla14[[#This Row],[sin³ θ]]</f>
        <v>0.108641741605406</v>
      </c>
    </row>
    <row r="2547" customFormat="false" ht="15" hidden="false" customHeight="false" outlineLevel="0" collapsed="false">
      <c r="A2547" s="14" t="n">
        <f aca="false">A2546+0.001</f>
        <v>2.54499999999983</v>
      </c>
      <c r="B2547" s="14" t="n">
        <f aca="false">(SIN(0.5*'Parche Rectangular'!$C$9*'Parche Rectangular'!$C$12*COS(A2547))/COS(A2547))^2</f>
        <v>0.727988012256605</v>
      </c>
      <c r="C2547" s="14" t="n">
        <f aca="false">BESSELJ('Parche Rectangular'!$C$9*'Parche Rectangular'!$C$16*SIN(A2547),0)</f>
        <v>0.838029137928928</v>
      </c>
      <c r="D2547" s="14" t="n">
        <f aca="false">SIN(A2547)^3</f>
        <v>0.177340452334931</v>
      </c>
      <c r="E2547" s="14" t="n">
        <f aca="false">Tabla14[[#This Row],[( sin(0.5*k0*W*cos θ)/cos θ )²]]*Tabla14[[#This Row],[J0(k0*L*sin θ)]]*Tabla14[[#This Row],[sin³ θ]]</f>
        <v>0.108191005955979</v>
      </c>
    </row>
    <row r="2548" customFormat="false" ht="15" hidden="false" customHeight="false" outlineLevel="0" collapsed="false">
      <c r="A2548" s="14" t="n">
        <f aca="false">A2547+0.001</f>
        <v>2.54599999999983</v>
      </c>
      <c r="B2548" s="14" t="n">
        <f aca="false">(SIN(0.5*'Parche Rectangular'!$C$9*'Parche Rectangular'!$C$12*COS(A2548))/COS(A2548))^2</f>
        <v>0.727776932874011</v>
      </c>
      <c r="C2548" s="14" t="n">
        <f aca="false">BESSELJ('Parche Rectangular'!$C$9*'Parche Rectangular'!$C$16*SIN(A2548),0)</f>
        <v>0.838485754303326</v>
      </c>
      <c r="D2548" s="14" t="n">
        <f aca="false">SIN(A2548)^3</f>
        <v>0.176557972299447</v>
      </c>
      <c r="E2548" s="14" t="n">
        <f aca="false">Tabla14[[#This Row],[( sin(0.5*k0*W*cos θ)/cos θ )²]]*Tabla14[[#This Row],[J0(k0*L*sin θ)]]*Tabla14[[#This Row],[sin³ θ]]</f>
        <v>0.107741075698264</v>
      </c>
    </row>
    <row r="2549" customFormat="false" ht="15" hidden="false" customHeight="false" outlineLevel="0" collapsed="false">
      <c r="A2549" s="14" t="n">
        <f aca="false">A2548+0.001</f>
        <v>2.54699999999983</v>
      </c>
      <c r="B2549" s="14" t="n">
        <f aca="false">(SIN(0.5*'Parche Rectangular'!$C$9*'Parche Rectangular'!$C$12*COS(A2549))/COS(A2549))^2</f>
        <v>0.727566070307782</v>
      </c>
      <c r="C2549" s="14" t="n">
        <f aca="false">BESSELJ('Parche Rectangular'!$C$9*'Parche Rectangular'!$C$16*SIN(A2549),0)</f>
        <v>0.838942123246913</v>
      </c>
      <c r="D2549" s="14" t="n">
        <f aca="false">SIN(A2549)^3</f>
        <v>0.175777269237367</v>
      </c>
      <c r="E2549" s="14" t="n">
        <f aca="false">Tabla14[[#This Row],[( sin(0.5*k0*W*cos θ)/cos θ )²]]*Tabla14[[#This Row],[J0(k0*L*sin θ)]]*Tabla14[[#This Row],[sin³ θ]]</f>
        <v>0.107291953293409</v>
      </c>
    </row>
    <row r="2550" customFormat="false" ht="15" hidden="false" customHeight="false" outlineLevel="0" collapsed="false">
      <c r="A2550" s="14" t="n">
        <f aca="false">A2549+0.001</f>
        <v>2.54799999999983</v>
      </c>
      <c r="B2550" s="14" t="n">
        <f aca="false">(SIN(0.5*'Parche Rectangular'!$C$9*'Parche Rectangular'!$C$12*COS(A2550))/COS(A2550))^2</f>
        <v>0.727355425276244</v>
      </c>
      <c r="C2550" s="14" t="n">
        <f aca="false">BESSELJ('Parche Rectangular'!$C$9*'Parche Rectangular'!$C$16*SIN(A2550),0)</f>
        <v>0.83939824267359</v>
      </c>
      <c r="D2550" s="14" t="n">
        <f aca="false">SIN(A2550)^3</f>
        <v>0.174998345206437</v>
      </c>
      <c r="E2550" s="14" t="n">
        <f aca="false">Tabla14[[#This Row],[( sin(0.5*k0*W*cos θ)/cos θ )²]]*Tabla14[[#This Row],[J0(k0*L*sin θ)]]*Tabla14[[#This Row],[sin³ θ]]</f>
        <v>0.106843641191702</v>
      </c>
    </row>
    <row r="2551" customFormat="false" ht="15" hidden="false" customHeight="false" outlineLevel="0" collapsed="false">
      <c r="A2551" s="14" t="n">
        <f aca="false">A2550+0.001</f>
        <v>2.54899999999983</v>
      </c>
      <c r="B2551" s="14" t="n">
        <f aca="false">(SIN(0.5*'Parche Rectangular'!$C$9*'Parche Rectangular'!$C$12*COS(A2551))/COS(A2551))^2</f>
        <v>0.727144998496406</v>
      </c>
      <c r="C2551" s="14" t="n">
        <f aca="false">BESSELJ('Parche Rectangular'!$C$9*'Parche Rectangular'!$C$16*SIN(A2551),0)</f>
        <v>0.839854110496987</v>
      </c>
      <c r="D2551" s="14" t="n">
        <f aca="false">SIN(A2551)^3</f>
        <v>0.174221202245033</v>
      </c>
      <c r="E2551" s="14" t="n">
        <f aca="false">Tabla14[[#This Row],[( sin(0.5*k0*W*cos θ)/cos θ )²]]*Tabla14[[#This Row],[J0(k0*L*sin θ)]]*Tabla14[[#This Row],[sin³ θ]]</f>
        <v>0.106396141832521</v>
      </c>
    </row>
    <row r="2552" customFormat="false" ht="15" hidden="false" customHeight="false" outlineLevel="0" collapsed="false">
      <c r="A2552" s="14" t="n">
        <f aca="false">A2551+0.001</f>
        <v>2.54999999999983</v>
      </c>
      <c r="B2552" s="14" t="n">
        <f aca="false">(SIN(0.5*'Parche Rectangular'!$C$9*'Parche Rectangular'!$C$12*COS(A2552))/COS(A2552))^2</f>
        <v>0.726934790683967</v>
      </c>
      <c r="C2552" s="14" t="n">
        <f aca="false">BESSELJ('Parche Rectangular'!$C$9*'Parche Rectangular'!$C$16*SIN(A2552),0)</f>
        <v>0.840309724630481</v>
      </c>
      <c r="D2552" s="14" t="n">
        <f aca="false">SIN(A2552)^3</f>
        <v>0.173445842372144</v>
      </c>
      <c r="E2552" s="14" t="n">
        <f aca="false">Tabla14[[#This Row],[( sin(0.5*k0*W*cos θ)/cos θ )²]]*Tabla14[[#This Row],[J0(k0*L*sin θ)]]*Tabla14[[#This Row],[sin³ θ]]</f>
        <v>0.105949457644298</v>
      </c>
    </row>
    <row r="2553" customFormat="false" ht="15" hidden="false" customHeight="false" outlineLevel="0" collapsed="false">
      <c r="A2553" s="14" t="n">
        <f aca="false">A2552+0.001</f>
        <v>2.55099999999983</v>
      </c>
      <c r="B2553" s="14" t="n">
        <f aca="false">(SIN(0.5*'Parche Rectangular'!$C$9*'Parche Rectangular'!$C$12*COS(A2553))/COS(A2553))^2</f>
        <v>0.726724802553307</v>
      </c>
      <c r="C2553" s="14" t="n">
        <f aca="false">BESSELJ('Parche Rectangular'!$C$9*'Parche Rectangular'!$C$16*SIN(A2553),0)</f>
        <v>0.840765082987203</v>
      </c>
      <c r="D2553" s="14" t="n">
        <f aca="false">SIN(A2553)^3</f>
        <v>0.17267226758736</v>
      </c>
      <c r="E2553" s="14" t="n">
        <f aca="false">Tabla14[[#This Row],[( sin(0.5*k0*W*cos θ)/cos θ )²]]*Tabla14[[#This Row],[J0(k0*L*sin θ)]]*Tabla14[[#This Row],[sin³ θ]]</f>
        <v>0.105503591044477</v>
      </c>
    </row>
    <row r="2554" customFormat="false" ht="15" hidden="false" customHeight="false" outlineLevel="0" collapsed="false">
      <c r="A2554" s="14" t="n">
        <f aca="false">A2553+0.001</f>
        <v>2.55199999999983</v>
      </c>
      <c r="B2554" s="14" t="n">
        <f aca="false">(SIN(0.5*'Parche Rectangular'!$C$9*'Parche Rectangular'!$C$12*COS(A2554))/COS(A2554))^2</f>
        <v>0.726515034817491</v>
      </c>
      <c r="C2554" s="14" t="n">
        <f aca="false">BESSELJ('Parche Rectangular'!$C$9*'Parche Rectangular'!$C$16*SIN(A2554),0)</f>
        <v>0.841220183480056</v>
      </c>
      <c r="D2554" s="14" t="n">
        <f aca="false">SIN(A2554)^3</f>
        <v>0.17190047987086</v>
      </c>
      <c r="E2554" s="14" t="n">
        <f aca="false">Tabla14[[#This Row],[( sin(0.5*k0*W*cos θ)/cos θ )²]]*Tabla14[[#This Row],[J0(k0*L*sin θ)]]*Tabla14[[#This Row],[sin³ θ]]</f>
        <v>0.105058544439472</v>
      </c>
    </row>
    <row r="2555" customFormat="false" ht="15" hidden="false" customHeight="false" outlineLevel="0" collapsed="false">
      <c r="A2555" s="14" t="n">
        <f aca="false">A2554+0.001</f>
        <v>2.55299999999983</v>
      </c>
      <c r="B2555" s="14" t="n">
        <f aca="false">(SIN(0.5*'Parche Rectangular'!$C$9*'Parche Rectangular'!$C$12*COS(A2555))/COS(A2555))^2</f>
        <v>0.726305488188271</v>
      </c>
      <c r="C2555" s="14" t="n">
        <f aca="false">BESSELJ('Parche Rectangular'!$C$9*'Parche Rectangular'!$C$16*SIN(A2555),0)</f>
        <v>0.84167502402172</v>
      </c>
      <c r="D2555" s="14" t="n">
        <f aca="false">SIN(A2555)^3</f>
        <v>0.171130481183398</v>
      </c>
      <c r="E2555" s="14" t="n">
        <f aca="false">Tabla14[[#This Row],[( sin(0.5*k0*W*cos θ)/cos θ )²]]*Tabla14[[#This Row],[J0(k0*L*sin θ)]]*Tabla14[[#This Row],[sin³ θ]]</f>
        <v>0.104614320224629</v>
      </c>
    </row>
    <row r="2556" customFormat="false" ht="15" hidden="false" customHeight="false" outlineLevel="0" collapsed="false">
      <c r="A2556" s="14" t="n">
        <f aca="false">A2555+0.001</f>
        <v>2.55399999999983</v>
      </c>
      <c r="B2556" s="14" t="n">
        <f aca="false">(SIN(0.5*'Parche Rectangular'!$C$9*'Parche Rectangular'!$C$12*COS(A2556))/COS(A2556))^2</f>
        <v>0.726096163376079</v>
      </c>
      <c r="C2556" s="14" t="n">
        <f aca="false">BESSELJ('Parche Rectangular'!$C$9*'Parche Rectangular'!$C$16*SIN(A2556),0)</f>
        <v>0.842129602524672</v>
      </c>
      <c r="D2556" s="14" t="n">
        <f aca="false">SIN(A2556)^3</f>
        <v>0.17036227346629</v>
      </c>
      <c r="E2556" s="14" t="n">
        <f aca="false">Tabla14[[#This Row],[( sin(0.5*k0*W*cos θ)/cos θ )²]]*Tabla14[[#This Row],[J0(k0*L*sin θ)]]*Tabla14[[#This Row],[sin³ θ]]</f>
        <v>0.104170920784184</v>
      </c>
    </row>
    <row r="2557" customFormat="false" ht="15" hidden="false" customHeight="false" outlineLevel="0" collapsed="false">
      <c r="A2557" s="14" t="n">
        <f aca="false">A2556+0.001</f>
        <v>2.55499999999983</v>
      </c>
      <c r="B2557" s="14" t="n">
        <f aca="false">(SIN(0.5*'Parche Rectangular'!$C$9*'Parche Rectangular'!$C$12*COS(A2557))/COS(A2557))^2</f>
        <v>0.725887061090027</v>
      </c>
      <c r="C2557" s="14" t="n">
        <f aca="false">BESSELJ('Parche Rectangular'!$C$9*'Parche Rectangular'!$C$16*SIN(A2557),0)</f>
        <v>0.842583916901194</v>
      </c>
      <c r="D2557" s="14" t="n">
        <f aca="false">SIN(A2557)^3</f>
        <v>0.169595858641403</v>
      </c>
      <c r="E2557" s="14" t="n">
        <f aca="false">Tabla14[[#This Row],[( sin(0.5*k0*W*cos θ)/cos θ )²]]*Tabla14[[#This Row],[J0(k0*L*sin θ)]]*Tabla14[[#This Row],[sin³ θ]]</f>
        <v>0.103728348491222</v>
      </c>
    </row>
    <row r="2558" customFormat="false" ht="15" hidden="false" customHeight="false" outlineLevel="0" collapsed="false">
      <c r="A2558" s="14" t="n">
        <f aca="false">A2557+0.001</f>
        <v>2.55599999999983</v>
      </c>
      <c r="B2558" s="14" t="n">
        <f aca="false">(SIN(0.5*'Parche Rectangular'!$C$9*'Parche Rectangular'!$C$12*COS(A2558))/COS(A2558))^2</f>
        <v>0.725678182037913</v>
      </c>
      <c r="C2558" s="14" t="n">
        <f aca="false">BESSELJ('Parche Rectangular'!$C$9*'Parche Rectangular'!$C$16*SIN(A2558),0)</f>
        <v>0.843037965063386</v>
      </c>
      <c r="D2558" s="14" t="n">
        <f aca="false">SIN(A2558)^3</f>
        <v>0.168831238611141</v>
      </c>
      <c r="E2558" s="14" t="n">
        <f aca="false">Tabla14[[#This Row],[( sin(0.5*k0*W*cos θ)/cos θ )²]]*Tabla14[[#This Row],[J0(k0*L*sin θ)]]*Tabla14[[#This Row],[sin³ θ]]</f>
        <v>0.10328660570764</v>
      </c>
    </row>
    <row r="2559" customFormat="false" ht="15" hidden="false" customHeight="false" outlineLevel="0" collapsed="false">
      <c r="A2559" s="14" t="n">
        <f aca="false">A2558+0.001</f>
        <v>2.55699999999983</v>
      </c>
      <c r="B2559" s="14" t="n">
        <f aca="false">(SIN(0.5*'Parche Rectangular'!$C$9*'Parche Rectangular'!$C$12*COS(A2559))/COS(A2559))^2</f>
        <v>0.725469526926212</v>
      </c>
      <c r="C2559" s="14" t="n">
        <f aca="false">BESSELJ('Parche Rectangular'!$C$9*'Parche Rectangular'!$C$16*SIN(A2559),0)</f>
        <v>0.843491744923179</v>
      </c>
      <c r="D2559" s="14" t="n">
        <f aca="false">SIN(A2559)^3</f>
        <v>0.168068415258435</v>
      </c>
      <c r="E2559" s="14" t="n">
        <f aca="false">Tabla14[[#This Row],[( sin(0.5*k0*W*cos θ)/cos θ )²]]*Tabla14[[#This Row],[J0(k0*L*sin θ)]]*Tabla14[[#This Row],[sin³ θ]]</f>
        <v>0.102845694784104</v>
      </c>
    </row>
    <row r="2560" customFormat="false" ht="15" hidden="false" customHeight="false" outlineLevel="0" collapsed="false">
      <c r="A2560" s="14" t="n">
        <f aca="false">A2559+0.001</f>
        <v>2.55799999999983</v>
      </c>
      <c r="B2560" s="14" t="n">
        <f aca="false">(SIN(0.5*'Parche Rectangular'!$C$9*'Parche Rectangular'!$C$12*COS(A2560))/COS(A2560))^2</f>
        <v>0.725261096460081</v>
      </c>
      <c r="C2560" s="14" t="n">
        <f aca="false">BESSELJ('Parche Rectangular'!$C$9*'Parche Rectangular'!$C$16*SIN(A2560),0)</f>
        <v>0.843945254392348</v>
      </c>
      <c r="D2560" s="14" t="n">
        <f aca="false">SIN(A2560)^3</f>
        <v>0.167307390446727</v>
      </c>
      <c r="E2560" s="14" t="n">
        <f aca="false">Tabla14[[#This Row],[( sin(0.5*k0*W*cos θ)/cos θ )²]]*Tabla14[[#This Row],[J0(k0*L*sin θ)]]*Tabla14[[#This Row],[sin³ θ]]</f>
        <v>0.102405618060011</v>
      </c>
    </row>
    <row r="2561" customFormat="false" ht="15" hidden="false" customHeight="false" outlineLevel="0" collapsed="false">
      <c r="A2561" s="14" t="n">
        <f aca="false">A2560+0.001</f>
        <v>2.55899999999983</v>
      </c>
      <c r="B2561" s="14" t="n">
        <f aca="false">(SIN(0.5*'Parche Rectangular'!$C$9*'Parche Rectangular'!$C$12*COS(A2561))/COS(A2561))^2</f>
        <v>0.725052891343355</v>
      </c>
      <c r="C2561" s="14" t="n">
        <f aca="false">BESSELJ('Parche Rectangular'!$C$9*'Parche Rectangular'!$C$16*SIN(A2561),0)</f>
        <v>0.844398491382524</v>
      </c>
      <c r="D2561" s="14" t="n">
        <f aca="false">SIN(A2561)^3</f>
        <v>0.166548166019965</v>
      </c>
      <c r="E2561" s="14" t="n">
        <f aca="false">Tabla14[[#This Row],[( sin(0.5*k0*W*cos θ)/cos θ )²]]*Tabla14[[#This Row],[J0(k0*L*sin θ)]]*Tabla14[[#This Row],[sin³ θ]]</f>
        <v>0.101966377863448</v>
      </c>
    </row>
    <row r="2562" customFormat="false" ht="15" hidden="false" customHeight="false" outlineLevel="0" collapsed="false">
      <c r="A2562" s="14" t="n">
        <f aca="false">A2561+0.001</f>
        <v>2.55999999999983</v>
      </c>
      <c r="B2562" s="14" t="n">
        <f aca="false">(SIN(0.5*'Parche Rectangular'!$C$9*'Parche Rectangular'!$C$12*COS(A2562))/COS(A2562))^2</f>
        <v>0.724844912278548</v>
      </c>
      <c r="C2562" s="14" t="n">
        <f aca="false">BESSELJ('Parche Rectangular'!$C$9*'Parche Rectangular'!$C$16*SIN(A2562),0)</f>
        <v>0.844851453805206</v>
      </c>
      <c r="D2562" s="14" t="n">
        <f aca="false">SIN(A2562)^3</f>
        <v>0.165790743802584</v>
      </c>
      <c r="E2562" s="14" t="n">
        <f aca="false">Tabla14[[#This Row],[( sin(0.5*k0*W*cos θ)/cos θ )²]]*Tabla14[[#This Row],[J0(k0*L*sin θ)]]*Tabla14[[#This Row],[sin³ θ]]</f>
        <v>0.101527976511158</v>
      </c>
    </row>
    <row r="2563" customFormat="false" ht="15" hidden="false" customHeight="false" outlineLevel="0" collapsed="false">
      <c r="A2563" s="14" t="n">
        <f aca="false">A2562+0.001</f>
        <v>2.56099999999983</v>
      </c>
      <c r="B2563" s="14" t="n">
        <f aca="false">(SIN(0.5*'Parche Rectangular'!$C$9*'Parche Rectangular'!$C$12*COS(A2563))/COS(A2563))^2</f>
        <v>0.724637159966852</v>
      </c>
      <c r="C2563" s="14" t="n">
        <f aca="false">BESSELJ('Parche Rectangular'!$C$9*'Parche Rectangular'!$C$16*SIN(A2563),0)</f>
        <v>0.845304139571775</v>
      </c>
      <c r="D2563" s="14" t="n">
        <f aca="false">SIN(A2563)^3</f>
        <v>0.1650351255995</v>
      </c>
      <c r="E2563" s="14" t="n">
        <f aca="false">Tabla14[[#This Row],[( sin(0.5*k0*W*cos θ)/cos θ )²]]*Tabla14[[#This Row],[J0(k0*L*sin θ)]]*Tabla14[[#This Row],[sin³ θ]]</f>
        <v>0.101090416308491</v>
      </c>
    </row>
    <row r="2564" customFormat="false" ht="15" hidden="false" customHeight="false" outlineLevel="0" collapsed="false">
      <c r="A2564" s="14" t="n">
        <f aca="false">A2563+0.001</f>
        <v>2.56199999999983</v>
      </c>
      <c r="B2564" s="14" t="n">
        <f aca="false">(SIN(0.5*'Parche Rectangular'!$C$9*'Parche Rectangular'!$C$12*COS(A2564))/COS(A2564))^2</f>
        <v>0.724429635108137</v>
      </c>
      <c r="C2564" s="14" t="n">
        <f aca="false">BESSELJ('Parche Rectangular'!$C$9*'Parche Rectangular'!$C$16*SIN(A2564),0)</f>
        <v>0.845756546593504</v>
      </c>
      <c r="D2564" s="14" t="n">
        <f aca="false">SIN(A2564)^3</f>
        <v>0.164281313196095</v>
      </c>
      <c r="E2564" s="14" t="n">
        <f aca="false">Tabla14[[#This Row],[( sin(0.5*k0*W*cos θ)/cos θ )²]]*Tabla14[[#This Row],[J0(k0*L*sin θ)]]*Tabla14[[#This Row],[sin³ θ]]</f>
        <v>0.100653699549376</v>
      </c>
    </row>
    <row r="2565" customFormat="false" ht="15" hidden="false" customHeight="false" outlineLevel="0" collapsed="false">
      <c r="A2565" s="14" t="n">
        <f aca="false">A2564+0.001</f>
        <v>2.56299999999983</v>
      </c>
      <c r="B2565" s="14" t="n">
        <f aca="false">(SIN(0.5*'Parche Rectangular'!$C$9*'Parche Rectangular'!$C$12*COS(A2565))/COS(A2565))^2</f>
        <v>0.724222338400948</v>
      </c>
      <c r="C2565" s="14" t="n">
        <f aca="false">BESSELJ('Parche Rectangular'!$C$9*'Parche Rectangular'!$C$16*SIN(A2565),0)</f>
        <v>0.846208672781575</v>
      </c>
      <c r="D2565" s="14" t="n">
        <f aca="false">SIN(A2565)^3</f>
        <v>0.16352930835821</v>
      </c>
      <c r="E2565" s="14" t="n">
        <f aca="false">Tabla14[[#This Row],[( sin(0.5*k0*W*cos θ)/cos θ )²]]*Tabla14[[#This Row],[J0(k0*L*sin θ)]]*Tabla14[[#This Row],[sin³ θ]]</f>
        <v>0.100217828516274</v>
      </c>
    </row>
    <row r="2566" customFormat="false" ht="15" hidden="false" customHeight="false" outlineLevel="0" collapsed="false">
      <c r="A2566" s="14" t="n">
        <f aca="false">A2565+0.001</f>
        <v>2.56399999999983</v>
      </c>
      <c r="B2566" s="14" t="n">
        <f aca="false">(SIN(0.5*'Parche Rectangular'!$C$9*'Parche Rectangular'!$C$12*COS(A2566))/COS(A2566))^2</f>
        <v>0.724015270542507</v>
      </c>
      <c r="C2566" s="14" t="n">
        <f aca="false">BESSELJ('Parche Rectangular'!$C$9*'Parche Rectangular'!$C$16*SIN(A2566),0)</f>
        <v>0.846660516047086</v>
      </c>
      <c r="D2566" s="14" t="n">
        <f aca="false">SIN(A2566)^3</f>
        <v>0.16277911283213</v>
      </c>
      <c r="E2566" s="14" t="n">
        <f aca="false">Tabla14[[#This Row],[( sin(0.5*k0*W*cos θ)/cos θ )²]]*Tabla14[[#This Row],[J0(k0*L*sin θ)]]*Tabla14[[#This Row],[sin³ θ]]</f>
        <v>0.0997828054801456</v>
      </c>
    </row>
    <row r="2567" customFormat="false" ht="15" hidden="false" customHeight="false" outlineLevel="0" collapsed="false">
      <c r="A2567" s="14" t="n">
        <f aca="false">A2566+0.001</f>
        <v>2.56499999999983</v>
      </c>
      <c r="B2567" s="14" t="n">
        <f aca="false">(SIN(0.5*'Parche Rectangular'!$C$9*'Parche Rectangular'!$C$12*COS(A2567))/COS(A2567))^2</f>
        <v>0.723808432228712</v>
      </c>
      <c r="C2567" s="14" t="n">
        <f aca="false">BESSELJ('Parche Rectangular'!$C$9*'Parche Rectangular'!$C$16*SIN(A2567),0)</f>
        <v>0.84711207430107</v>
      </c>
      <c r="D2567" s="14" t="n">
        <f aca="false">SIN(A2567)^3</f>
        <v>0.162030728344575</v>
      </c>
      <c r="E2567" s="14" t="n">
        <f aca="false">Tabla14[[#This Row],[( sin(0.5*k0*W*cos θ)/cos θ )²]]*Tabla14[[#This Row],[J0(k0*L*sin θ)]]*Tabla14[[#This Row],[sin³ θ]]</f>
        <v>0.0993486327004066</v>
      </c>
    </row>
    <row r="2568" customFormat="false" ht="15" hidden="false" customHeight="false" outlineLevel="0" collapsed="false">
      <c r="A2568" s="14" t="n">
        <f aca="false">A2567+0.001</f>
        <v>2.56599999999983</v>
      </c>
      <c r="B2568" s="14" t="n">
        <f aca="false">(SIN(0.5*'Parche Rectangular'!$C$9*'Parche Rectangular'!$C$12*COS(A2568))/COS(A2568))^2</f>
        <v>0.723601824154135</v>
      </c>
      <c r="C2568" s="14" t="n">
        <f aca="false">BESSELJ('Parche Rectangular'!$C$9*'Parche Rectangular'!$C$16*SIN(A2568),0)</f>
        <v>0.847563345454501</v>
      </c>
      <c r="D2568" s="14" t="n">
        <f aca="false">SIN(A2568)^3</f>
        <v>0.161284156602692</v>
      </c>
      <c r="E2568" s="14" t="n">
        <f aca="false">Tabla14[[#This Row],[( sin(0.5*k0*W*cos θ)/cos θ )²]]*Tabla14[[#This Row],[J0(k0*L*sin θ)]]*Tabla14[[#This Row],[sin³ θ]]</f>
        <v>0.0989153124248952</v>
      </c>
    </row>
    <row r="2569" customFormat="false" ht="15" hidden="false" customHeight="false" outlineLevel="0" collapsed="false">
      <c r="A2569" s="14" t="n">
        <f aca="false">A2568+0.001</f>
        <v>2.56699999999983</v>
      </c>
      <c r="B2569" s="14" t="n">
        <f aca="false">(SIN(0.5*'Parche Rectangular'!$C$9*'Parche Rectangular'!$C$12*COS(A2569))/COS(A2569))^2</f>
        <v>0.723395447012022</v>
      </c>
      <c r="C2569" s="14" t="n">
        <f aca="false">BESSELJ('Parche Rectangular'!$C$9*'Parche Rectangular'!$C$16*SIN(A2569),0)</f>
        <v>0.848014327418311</v>
      </c>
      <c r="D2569" s="14" t="n">
        <f aca="false">SIN(A2569)^3</f>
        <v>0.160539399294038</v>
      </c>
      <c r="E2569" s="14" t="n">
        <f aca="false">Tabla14[[#This Row],[( sin(0.5*k0*W*cos θ)/cos θ )²]]*Tabla14[[#This Row],[J0(k0*L*sin θ)]]*Tabla14[[#This Row],[sin³ θ]]</f>
        <v>0.0984828468898307</v>
      </c>
    </row>
    <row r="2570" customFormat="false" ht="15" hidden="false" customHeight="false" outlineLevel="0" collapsed="false">
      <c r="A2570" s="14" t="n">
        <f aca="false">A2569+0.001</f>
        <v>2.56799999999983</v>
      </c>
      <c r="B2570" s="14" t="n">
        <f aca="false">(SIN(0.5*'Parche Rectangular'!$C$9*'Parche Rectangular'!$C$12*COS(A2570))/COS(A2570))^2</f>
        <v>0.723189301494292</v>
      </c>
      <c r="C2570" s="14" t="n">
        <f aca="false">BESSELJ('Parche Rectangular'!$C$9*'Parche Rectangular'!$C$16*SIN(A2570),0)</f>
        <v>0.848465018103404</v>
      </c>
      <c r="D2570" s="14" t="n">
        <f aca="false">SIN(A2570)^3</f>
        <v>0.159796458086579</v>
      </c>
      <c r="E2570" s="14" t="n">
        <f aca="false">Tabla14[[#This Row],[( sin(0.5*k0*W*cos θ)/cos θ )²]]*Tabla14[[#This Row],[J0(k0*L*sin θ)]]*Tabla14[[#This Row],[sin³ θ]]</f>
        <v>0.098051238319777</v>
      </c>
    </row>
    <row r="2571" customFormat="false" ht="15" hidden="false" customHeight="false" outlineLevel="0" collapsed="false">
      <c r="A2571" s="14" t="n">
        <f aca="false">A2570+0.001</f>
        <v>2.56899999999983</v>
      </c>
      <c r="B2571" s="14" t="n">
        <f aca="false">(SIN(0.5*'Parche Rectangular'!$C$9*'Parche Rectangular'!$C$12*COS(A2571))/COS(A2571))^2</f>
        <v>0.72298338829154</v>
      </c>
      <c r="C2571" s="14" t="n">
        <f aca="false">BESSELJ('Parche Rectangular'!$C$9*'Parche Rectangular'!$C$16*SIN(A2571),0)</f>
        <v>0.848915415420663</v>
      </c>
      <c r="D2571" s="14" t="n">
        <f aca="false">SIN(A2571)^3</f>
        <v>0.159055334628672</v>
      </c>
      <c r="E2571" s="14" t="n">
        <f aca="false">Tabla14[[#This Row],[( sin(0.5*k0*W*cos θ)/cos θ )²]]*Tabla14[[#This Row],[J0(k0*L*sin θ)]]*Tabla14[[#This Row],[sin³ θ]]</f>
        <v>0.0976204889276049</v>
      </c>
    </row>
    <row r="2572" customFormat="false" ht="15" hidden="false" customHeight="false" outlineLevel="0" collapsed="false">
      <c r="A2572" s="14" t="n">
        <f aca="false">A2571+0.001</f>
        <v>2.56999999999983</v>
      </c>
      <c r="B2572" s="14" t="n">
        <f aca="false">(SIN(0.5*'Parche Rectangular'!$C$9*'Parche Rectangular'!$C$12*COS(A2572))/COS(A2572))^2</f>
        <v>0.72277770809303</v>
      </c>
      <c r="C2572" s="14" t="n">
        <f aca="false">BESSELJ('Parche Rectangular'!$C$9*'Parche Rectangular'!$C$16*SIN(A2572),0)</f>
        <v>0.849365517280968</v>
      </c>
      <c r="D2572" s="14" t="n">
        <f aca="false">SIN(A2572)^3</f>
        <v>0.158316030549059</v>
      </c>
      <c r="E2572" s="14" t="n">
        <f aca="false">Tabla14[[#This Row],[( sin(0.5*k0*W*cos θ)/cos θ )²]]*Tabla14[[#This Row],[J0(k0*L*sin θ)]]*Tabla14[[#This Row],[sin³ θ]]</f>
        <v>0.0971906009144542</v>
      </c>
    </row>
    <row r="2573" customFormat="false" ht="15" hidden="false" customHeight="false" outlineLevel="0" collapsed="false">
      <c r="A2573" s="14" t="n">
        <f aca="false">A2572+0.001</f>
        <v>2.57099999999983</v>
      </c>
      <c r="B2573" s="14" t="n">
        <f aca="false">(SIN(0.5*'Parche Rectangular'!$C$9*'Parche Rectangular'!$C$12*COS(A2573))/COS(A2573))^2</f>
        <v>0.7225722615867</v>
      </c>
      <c r="C2573" s="14" t="n">
        <f aca="false">BESSELJ('Parche Rectangular'!$C$9*'Parche Rectangular'!$C$16*SIN(A2573),0)</f>
        <v>0.849815321595208</v>
      </c>
      <c r="D2573" s="14" t="n">
        <f aca="false">SIN(A2573)^3</f>
        <v>0.157578547456857</v>
      </c>
      <c r="E2573" s="14" t="n">
        <f aca="false">Tabla14[[#This Row],[( sin(0.5*k0*W*cos θ)/cos θ )²]]*Tabla14[[#This Row],[J0(k0*L*sin θ)]]*Tabla14[[#This Row],[sin³ θ]]</f>
        <v>0.0967615764696969</v>
      </c>
    </row>
    <row r="2574" customFormat="false" ht="15" hidden="false" customHeight="false" outlineLevel="0" collapsed="false">
      <c r="A2574" s="14" t="n">
        <f aca="false">A2573+0.001</f>
        <v>2.57199999999983</v>
      </c>
      <c r="B2574" s="14" t="n">
        <f aca="false">(SIN(0.5*'Parche Rectangular'!$C$9*'Parche Rectangular'!$C$12*COS(A2574))/COS(A2574))^2</f>
        <v>0.722367049459159</v>
      </c>
      <c r="C2574" s="14" t="n">
        <f aca="false">BESSELJ('Parche Rectangular'!$C$9*'Parche Rectangular'!$C$16*SIN(A2574),0)</f>
        <v>0.850264826274292</v>
      </c>
      <c r="D2574" s="14" t="n">
        <f aca="false">SIN(A2574)^3</f>
        <v>0.156842886941548</v>
      </c>
      <c r="E2574" s="14" t="n">
        <f aca="false">Tabla14[[#This Row],[( sin(0.5*k0*W*cos θ)/cos θ )²]]*Tabla14[[#This Row],[J0(k0*L*sin θ)]]*Tabla14[[#This Row],[sin³ θ]]</f>
        <v>0.0963334177709</v>
      </c>
    </row>
    <row r="2575" customFormat="false" ht="15" hidden="false" customHeight="false" outlineLevel="0" collapsed="false">
      <c r="A2575" s="14" t="n">
        <f aca="false">A2574+0.001</f>
        <v>2.57299999999983</v>
      </c>
      <c r="B2575" s="14" t="n">
        <f aca="false">(SIN(0.5*'Parche Rectangular'!$C$9*'Parche Rectangular'!$C$12*COS(A2575))/COS(A2575))^2</f>
        <v>0.722162072395685</v>
      </c>
      <c r="C2575" s="14" t="n">
        <f aca="false">BESSELJ('Parche Rectangular'!$C$9*'Parche Rectangular'!$C$16*SIN(A2575),0)</f>
        <v>0.850714029229161</v>
      </c>
      <c r="D2575" s="14" t="n">
        <f aca="false">SIN(A2575)^3</f>
        <v>0.156109050572971</v>
      </c>
      <c r="E2575" s="14" t="n">
        <f aca="false">Tabla14[[#This Row],[( sin(0.5*k0*W*cos θ)/cos θ )²]]*Tabla14[[#This Row],[J0(k0*L*sin θ)]]*Tabla14[[#This Row],[sin³ θ]]</f>
        <v>0.0959061269837884</v>
      </c>
    </row>
    <row r="2576" customFormat="false" ht="15" hidden="false" customHeight="false" outlineLevel="0" collapsed="false">
      <c r="A2576" s="14" t="n">
        <f aca="false">A2575+0.001</f>
        <v>2.57399999999983</v>
      </c>
      <c r="B2576" s="14" t="n">
        <f aca="false">(SIN(0.5*'Parche Rectangular'!$C$9*'Parche Rectangular'!$C$12*COS(A2576))/COS(A2576))^2</f>
        <v>0.72195733108023</v>
      </c>
      <c r="C2576" s="14" t="n">
        <f aca="false">BESSELJ('Parche Rectangular'!$C$9*'Parche Rectangular'!$C$16*SIN(A2576),0)</f>
        <v>0.851162928370806</v>
      </c>
      <c r="D2576" s="14" t="n">
        <f aca="false">SIN(A2576)^3</f>
        <v>0.155377039901311</v>
      </c>
      <c r="E2576" s="14" t="n">
        <f aca="false">Tabla14[[#This Row],[( sin(0.5*k0*W*cos θ)/cos θ )²]]*Tabla14[[#This Row],[J0(k0*L*sin θ)]]*Tabla14[[#This Row],[sin³ θ]]</f>
        <v>0.0954797062622086</v>
      </c>
    </row>
    <row r="2577" customFormat="false" ht="15" hidden="false" customHeight="false" outlineLevel="0" collapsed="false">
      <c r="A2577" s="14" t="n">
        <f aca="false">A2576+0.001</f>
        <v>2.57499999999983</v>
      </c>
      <c r="B2577" s="14" t="n">
        <f aca="false">(SIN(0.5*'Parche Rectangular'!$C$9*'Parche Rectangular'!$C$12*COS(A2577))/COS(A2577))^2</f>
        <v>0.721752826195413</v>
      </c>
      <c r="C2577" s="14" t="n">
        <f aca="false">BESSELJ('Parche Rectangular'!$C$9*'Parche Rectangular'!$C$16*SIN(A2577),0)</f>
        <v>0.851611521610275</v>
      </c>
      <c r="D2577" s="14" t="n">
        <f aca="false">SIN(A2577)^3</f>
        <v>0.154646856457091</v>
      </c>
      <c r="E2577" s="14" t="n">
        <f aca="false">Tabla14[[#This Row],[( sin(0.5*k0*W*cos θ)/cos θ )²]]*Tabla14[[#This Row],[J0(k0*L*sin θ)]]*Tabla14[[#This Row],[sin³ θ]]</f>
        <v>0.0950541577480921</v>
      </c>
    </row>
    <row r="2578" customFormat="false" ht="15" hidden="false" customHeight="false" outlineLevel="0" collapsed="false">
      <c r="A2578" s="14" t="n">
        <f aca="false">A2577+0.001</f>
        <v>2.57599999999983</v>
      </c>
      <c r="B2578" s="14" t="n">
        <f aca="false">(SIN(0.5*'Parche Rectangular'!$C$9*'Parche Rectangular'!$C$12*COS(A2578))/COS(A2578))^2</f>
        <v>0.721548558422522</v>
      </c>
      <c r="C2578" s="14" t="n">
        <f aca="false">BESSELJ('Parche Rectangular'!$C$9*'Parche Rectangular'!$C$16*SIN(A2578),0)</f>
        <v>0.852059806858689</v>
      </c>
      <c r="D2578" s="14" t="n">
        <f aca="false">SIN(A2578)^3</f>
        <v>0.153918501751163</v>
      </c>
      <c r="E2578" s="14" t="n">
        <f aca="false">Tabla14[[#This Row],[( sin(0.5*k0*W*cos θ)/cos θ )²]]*Tabla14[[#This Row],[J0(k0*L*sin θ)]]*Tabla14[[#This Row],[sin³ θ]]</f>
        <v>0.0946294835714189</v>
      </c>
    </row>
    <row r="2579" customFormat="false" ht="15" hidden="false" customHeight="false" outlineLevel="0" collapsed="false">
      <c r="A2579" s="14" t="n">
        <f aca="false">A2578+0.001</f>
        <v>2.57699999999983</v>
      </c>
      <c r="B2579" s="14" t="n">
        <f aca="false">(SIN(0.5*'Parche Rectangular'!$C$9*'Parche Rectangular'!$C$12*COS(A2579))/COS(A2579))^2</f>
        <v>0.721344528441517</v>
      </c>
      <c r="C2579" s="14" t="n">
        <f aca="false">BESSELJ('Parche Rectangular'!$C$9*'Parche Rectangular'!$C$16*SIN(A2579),0)</f>
        <v>0.852507782027253</v>
      </c>
      <c r="D2579" s="14" t="n">
        <f aca="false">SIN(A2579)^3</f>
        <v>0.153191977274702</v>
      </c>
      <c r="E2579" s="14" t="n">
        <f aca="false">Tabla14[[#This Row],[( sin(0.5*k0*W*cos θ)/cos θ )²]]*Tabla14[[#This Row],[J0(k0*L*sin θ)]]*Tabla14[[#This Row],[sin³ θ]]</f>
        <v>0.0942056858501814</v>
      </c>
    </row>
    <row r="2580" customFormat="false" ht="15" hidden="false" customHeight="false" outlineLevel="0" collapsed="false">
      <c r="A2580" s="14" t="n">
        <f aca="false">A2579+0.001</f>
        <v>2.57799999999983</v>
      </c>
      <c r="B2580" s="14" t="n">
        <f aca="false">(SIN(0.5*'Parche Rectangular'!$C$9*'Parche Rectangular'!$C$12*COS(A2580))/COS(A2580))^2</f>
        <v>0.721140736931022</v>
      </c>
      <c r="C2580" s="14" t="n">
        <f aca="false">BESSELJ('Parche Rectangular'!$C$9*'Parche Rectangular'!$C$16*SIN(A2580),0)</f>
        <v>0.852955445027274</v>
      </c>
      <c r="D2580" s="14" t="n">
        <f aca="false">SIN(A2580)^3</f>
        <v>0.152467284499192</v>
      </c>
      <c r="E2580" s="14" t="n">
        <f aca="false">Tabla14[[#This Row],[( sin(0.5*k0*W*cos θ)/cos θ )²]]*Tabla14[[#This Row],[J0(k0*L*sin θ)]]*Tabla14[[#This Row],[sin³ θ]]</f>
        <v>0.0937827666903491</v>
      </c>
    </row>
    <row r="2581" customFormat="false" ht="15" hidden="false" customHeight="false" outlineLevel="0" collapsed="false">
      <c r="A2581" s="14" t="n">
        <f aca="false">A2580+0.001</f>
        <v>2.57899999999983</v>
      </c>
      <c r="B2581" s="14" t="n">
        <f aca="false">(SIN(0.5*'Parche Rectangular'!$C$9*'Parche Rectangular'!$C$12*COS(A2581))/COS(A2581))^2</f>
        <v>0.720937184568332</v>
      </c>
      <c r="C2581" s="14" t="n">
        <f aca="false">BESSELJ('Parche Rectangular'!$C$9*'Parche Rectangular'!$C$16*SIN(A2581),0)</f>
        <v>0.853402793770165</v>
      </c>
      <c r="D2581" s="14" t="n">
        <f aca="false">SIN(A2581)^3</f>
        <v>0.151744424876425</v>
      </c>
      <c r="E2581" s="14" t="n">
        <f aca="false">Tabla14[[#This Row],[( sin(0.5*k0*W*cos θ)/cos θ )²]]*Tabla14[[#This Row],[J0(k0*L*sin θ)]]*Tabla14[[#This Row],[sin³ θ]]</f>
        <v>0.0933607281858318</v>
      </c>
    </row>
    <row r="2582" customFormat="false" ht="15" hidden="false" customHeight="false" outlineLevel="0" collapsed="false">
      <c r="A2582" s="14" t="n">
        <f aca="false">A2581+0.001</f>
        <v>2.57999999999983</v>
      </c>
      <c r="B2582" s="14" t="n">
        <f aca="false">(SIN(0.5*'Parche Rectangular'!$C$9*'Parche Rectangular'!$C$12*COS(A2582))/COS(A2582))^2</f>
        <v>0.720733872029408</v>
      </c>
      <c r="C2582" s="14" t="n">
        <f aca="false">BESSELJ('Parche Rectangular'!$C$9*'Parche Rectangular'!$C$16*SIN(A2582),0)</f>
        <v>0.853849826167467</v>
      </c>
      <c r="D2582" s="14" t="n">
        <f aca="false">SIN(A2582)^3</f>
        <v>0.151023399838487</v>
      </c>
      <c r="E2582" s="14" t="n">
        <f aca="false">Tabla14[[#This Row],[( sin(0.5*k0*W*cos θ)/cos θ )²]]*Tabla14[[#This Row],[J0(k0*L*sin θ)]]*Tabla14[[#This Row],[sin³ θ]]</f>
        <v>0.092939572418445</v>
      </c>
    </row>
    <row r="2583" customFormat="false" ht="15" hidden="false" customHeight="false" outlineLevel="0" collapsed="false">
      <c r="A2583" s="14" t="n">
        <f aca="false">A2582+0.001</f>
        <v>2.58099999999983</v>
      </c>
      <c r="B2583" s="14" t="n">
        <f aca="false">(SIN(0.5*'Parche Rectangular'!$C$9*'Parche Rectangular'!$C$12*COS(A2583))/COS(A2583))^2</f>
        <v>0.720530799988879</v>
      </c>
      <c r="C2583" s="14" t="n">
        <f aca="false">BESSELJ('Parche Rectangular'!$C$9*'Parche Rectangular'!$C$16*SIN(A2583),0)</f>
        <v>0.854296540130857</v>
      </c>
      <c r="D2583" s="14" t="n">
        <f aca="false">SIN(A2583)^3</f>
        <v>0.150304210797752</v>
      </c>
      <c r="E2583" s="14" t="n">
        <f aca="false">Tabla14[[#This Row],[( sin(0.5*k0*W*cos θ)/cos θ )²]]*Tabla14[[#This Row],[J0(k0*L*sin θ)]]*Tabla14[[#This Row],[sin³ θ]]</f>
        <v>0.0925193014578743</v>
      </c>
    </row>
    <row r="2584" customFormat="false" ht="15" hidden="false" customHeight="false" outlineLevel="0" collapsed="false">
      <c r="A2584" s="14" t="n">
        <f aca="false">A2583+0.001</f>
        <v>2.58199999999983</v>
      </c>
      <c r="B2584" s="14" t="n">
        <f aca="false">(SIN(0.5*'Parche Rectangular'!$C$9*'Parche Rectangular'!$C$12*COS(A2584))/COS(A2584))^2</f>
        <v>0.720327969120041</v>
      </c>
      <c r="C2584" s="14" t="n">
        <f aca="false">BESSELJ('Parche Rectangular'!$C$9*'Parche Rectangular'!$C$16*SIN(A2584),0)</f>
        <v>0.854742933572162</v>
      </c>
      <c r="D2584" s="14" t="n">
        <f aca="false">SIN(A2584)^3</f>
        <v>0.149586859146876</v>
      </c>
      <c r="E2584" s="14" t="n">
        <f aca="false">Tabla14[[#This Row],[( sin(0.5*k0*W*cos θ)/cos θ )²]]*Tabla14[[#This Row],[J0(k0*L*sin θ)]]*Tabla14[[#This Row],[sin³ θ]]</f>
        <v>0.0920999173616399</v>
      </c>
    </row>
    <row r="2585" customFormat="false" ht="15" hidden="false" customHeight="false" outlineLevel="0" collapsed="false">
      <c r="A2585" s="14" t="n">
        <f aca="false">A2584+0.001</f>
        <v>2.58299999999983</v>
      </c>
      <c r="B2585" s="14" t="n">
        <f aca="false">(SIN(0.5*'Parche Rectangular'!$C$9*'Parche Rectangular'!$C$12*COS(A2585))/COS(A2585))^2</f>
        <v>0.720125380094852</v>
      </c>
      <c r="C2585" s="14" t="n">
        <f aca="false">BESSELJ('Parche Rectangular'!$C$9*'Parche Rectangular'!$C$16*SIN(A2585),0)</f>
        <v>0.855189004403372</v>
      </c>
      <c r="D2585" s="14" t="n">
        <f aca="false">SIN(A2585)^3</f>
        <v>0.148871346258788</v>
      </c>
      <c r="E2585" s="14" t="n">
        <f aca="false">Tabla14[[#This Row],[( sin(0.5*k0*W*cos θ)/cos θ )²]]*Tabla14[[#This Row],[J0(k0*L*sin θ)]]*Tabla14[[#This Row],[sin³ θ]]</f>
        <v>0.0916814221750621</v>
      </c>
    </row>
    <row r="2586" customFormat="false" ht="15" hidden="false" customHeight="false" outlineLevel="0" collapsed="false">
      <c r="A2586" s="14" t="n">
        <f aca="false">A2585+0.001</f>
        <v>2.58399999999983</v>
      </c>
      <c r="B2586" s="14" t="n">
        <f aca="false">(SIN(0.5*'Parche Rectangular'!$C$9*'Parche Rectangular'!$C$12*COS(A2586))/COS(A2586))^2</f>
        <v>0.719923033583941</v>
      </c>
      <c r="C2586" s="14" t="n">
        <f aca="false">BESSELJ('Parche Rectangular'!$C$9*'Parche Rectangular'!$C$16*SIN(A2586),0)</f>
        <v>0.855634750536653</v>
      </c>
      <c r="D2586" s="14" t="n">
        <f aca="false">SIN(A2586)^3</f>
        <v>0.148157673486684</v>
      </c>
      <c r="E2586" s="14" t="n">
        <f aca="false">Tabla14[[#This Row],[( sin(0.5*k0*W*cos θ)/cos θ )²]]*Tabla14[[#This Row],[J0(k0*L*sin θ)]]*Tabla14[[#This Row],[sin³ θ]]</f>
        <v>0.0912638179312267</v>
      </c>
    </row>
    <row r="2587" customFormat="false" ht="15" hidden="false" customHeight="false" outlineLevel="0" collapsed="false">
      <c r="A2587" s="14" t="n">
        <f aca="false">A2586+0.001</f>
        <v>2.58499999999983</v>
      </c>
      <c r="B2587" s="14" t="n">
        <f aca="false">(SIN(0.5*'Parche Rectangular'!$C$9*'Parche Rectangular'!$C$12*COS(A2587))/COS(A2587))^2</f>
        <v>0.719720930256599</v>
      </c>
      <c r="C2587" s="14" t="n">
        <f aca="false">BESSELJ('Parche Rectangular'!$C$9*'Parche Rectangular'!$C$16*SIN(A2587),0)</f>
        <v>0.856080169884362</v>
      </c>
      <c r="D2587" s="14" t="n">
        <f aca="false">SIN(A2587)^3</f>
        <v>0.147445842164018</v>
      </c>
      <c r="E2587" s="14" t="n">
        <f aca="false">Tabla14[[#This Row],[( sin(0.5*k0*W*cos θ)/cos θ )²]]*Tabla14[[#This Row],[J0(k0*L*sin θ)]]*Tabla14[[#This Row],[sin³ θ]]</f>
        <v>0.0908471066509496</v>
      </c>
    </row>
    <row r="2588" customFormat="false" ht="15" hidden="false" customHeight="false" outlineLevel="0" collapsed="false">
      <c r="A2588" s="14" t="n">
        <f aca="false">A2587+0.001</f>
        <v>2.58599999999983</v>
      </c>
      <c r="B2588" s="14" t="n">
        <f aca="false">(SIN(0.5*'Parche Rectangular'!$C$9*'Parche Rectangular'!$C$12*COS(A2588))/COS(A2588))^2</f>
        <v>0.719519070780784</v>
      </c>
      <c r="C2588" s="14" t="n">
        <f aca="false">BESSELJ('Parche Rectangular'!$C$9*'Parche Rectangular'!$C$16*SIN(A2588),0)</f>
        <v>0.856525260359058</v>
      </c>
      <c r="D2588" s="14" t="n">
        <f aca="false">SIN(A2588)^3</f>
        <v>0.146735853604497</v>
      </c>
      <c r="E2588" s="14" t="n">
        <f aca="false">Tabla14[[#This Row],[( sin(0.5*k0*W*cos θ)/cos θ )²]]*Tabla14[[#This Row],[J0(k0*L*sin θ)]]*Tabla14[[#This Row],[sin³ θ]]</f>
        <v>0.0904312903427435</v>
      </c>
    </row>
    <row r="2589" customFormat="false" ht="15" hidden="false" customHeight="false" outlineLevel="0" collapsed="false">
      <c r="A2589" s="14" t="n">
        <f aca="false">A2588+0.001</f>
        <v>2.58699999999983</v>
      </c>
      <c r="B2589" s="14" t="n">
        <f aca="false">(SIN(0.5*'Parche Rectangular'!$C$9*'Parche Rectangular'!$C$12*COS(A2589))/COS(A2589))^2</f>
        <v>0.719317455823115</v>
      </c>
      <c r="C2589" s="14" t="n">
        <f aca="false">BESSELJ('Parche Rectangular'!$C$9*'Parche Rectangular'!$C$16*SIN(A2589),0)</f>
        <v>0.856970019873513</v>
      </c>
      <c r="D2589" s="14" t="n">
        <f aca="false">SIN(A2589)^3</f>
        <v>0.146027709102071</v>
      </c>
      <c r="E2589" s="14" t="n">
        <f aca="false">Tabla14[[#This Row],[( sin(0.5*k0*W*cos θ)/cos θ )²]]*Tabla14[[#This Row],[J0(k0*L*sin θ)]]*Tabla14[[#This Row],[sin³ θ]]</f>
        <v>0.0900163710027829</v>
      </c>
    </row>
    <row r="2590" customFormat="false" ht="15" hidden="false" customHeight="false" outlineLevel="0" collapsed="false">
      <c r="A2590" s="14" t="n">
        <f aca="false">A2589+0.001</f>
        <v>2.58799999999983</v>
      </c>
      <c r="B2590" s="14" t="n">
        <f aca="false">(SIN(0.5*'Parche Rectangular'!$C$9*'Parche Rectangular'!$C$12*COS(A2590))/COS(A2590))^2</f>
        <v>0.719116086048878</v>
      </c>
      <c r="C2590" s="14" t="n">
        <f aca="false">BESSELJ('Parche Rectangular'!$C$9*'Parche Rectangular'!$C$16*SIN(A2590),0)</f>
        <v>0.857414446340732</v>
      </c>
      <c r="D2590" s="14" t="n">
        <f aca="false">SIN(A2590)^3</f>
        <v>0.145321409930931</v>
      </c>
      <c r="E2590" s="14" t="n">
        <f aca="false">Tabla14[[#This Row],[( sin(0.5*k0*W*cos θ)/cos θ )²]]*Tabla14[[#This Row],[J0(k0*L*sin θ)]]*Tabla14[[#This Row],[sin³ θ]]</f>
        <v>0.0896023506148708</v>
      </c>
    </row>
    <row r="2591" customFormat="false" ht="15" hidden="false" customHeight="false" outlineLevel="0" collapsed="false">
      <c r="A2591" s="14" t="n">
        <f aca="false">A2590+0.001</f>
        <v>2.58899999999983</v>
      </c>
      <c r="B2591" s="14" t="n">
        <f aca="false">(SIN(0.5*'Parche Rectangular'!$C$9*'Parche Rectangular'!$C$12*COS(A2591))/COS(A2591))^2</f>
        <v>0.718914962122023</v>
      </c>
      <c r="C2591" s="14" t="n">
        <f aca="false">BESSELJ('Parche Rectangular'!$C$9*'Parche Rectangular'!$C$16*SIN(A2591),0)</f>
        <v>0.857858537673957</v>
      </c>
      <c r="D2591" s="14" t="n">
        <f aca="false">SIN(A2591)^3</f>
        <v>0.144616957345501</v>
      </c>
      <c r="E2591" s="14" t="n">
        <f aca="false">Tabla14[[#This Row],[( sin(0.5*k0*W*cos θ)/cos θ )²]]*Tabla14[[#This Row],[J0(k0*L*sin θ)]]*Tabla14[[#This Row],[sin³ θ]]</f>
        <v>0.0891892311504044</v>
      </c>
    </row>
    <row r="2592" customFormat="false" ht="15" hidden="false" customHeight="false" outlineLevel="0" collapsed="false">
      <c r="A2592" s="14" t="n">
        <f aca="false">A2591+0.001</f>
        <v>2.58999999999983</v>
      </c>
      <c r="B2592" s="14" t="n">
        <f aca="false">(SIN(0.5*'Parche Rectangular'!$C$9*'Parche Rectangular'!$C$12*COS(A2592))/COS(A2592))^2</f>
        <v>0.718714084705161</v>
      </c>
      <c r="C2592" s="14" t="n">
        <f aca="false">BESSELJ('Parche Rectangular'!$C$9*'Parche Rectangular'!$C$16*SIN(A2592),0)</f>
        <v>0.85830229178669</v>
      </c>
      <c r="D2592" s="14" t="n">
        <f aca="false">SIN(A2592)^3</f>
        <v>0.143914352580429</v>
      </c>
      <c r="E2592" s="14" t="n">
        <f aca="false">Tabla14[[#This Row],[( sin(0.5*k0*W*cos θ)/cos θ )²]]*Tabla14[[#This Row],[J0(k0*L*sin θ)]]*Tabla14[[#This Row],[sin³ θ]]</f>
        <v>0.0887770145683421</v>
      </c>
    </row>
    <row r="2593" customFormat="false" ht="15" hidden="false" customHeight="false" outlineLevel="0" collapsed="false">
      <c r="A2593" s="14" t="n">
        <f aca="false">A2592+0.001</f>
        <v>2.59099999999983</v>
      </c>
      <c r="B2593" s="14" t="n">
        <f aca="false">(SIN(0.5*'Parche Rectangular'!$C$9*'Parche Rectangular'!$C$12*COS(A2593))/COS(A2593))^2</f>
        <v>0.718513454459568</v>
      </c>
      <c r="C2593" s="14" t="n">
        <f aca="false">BESSELJ('Parche Rectangular'!$C$9*'Parche Rectangular'!$C$16*SIN(A2593),0)</f>
        <v>0.858745706592698</v>
      </c>
      <c r="D2593" s="14" t="n">
        <f aca="false">SIN(A2593)^3</f>
        <v>0.143213596850586</v>
      </c>
      <c r="E2593" s="14" t="n">
        <f aca="false">Tabla14[[#This Row],[( sin(0.5*k0*W*cos θ)/cos θ )²]]*Tabla14[[#This Row],[J0(k0*L*sin θ)]]*Tabla14[[#This Row],[sin³ θ]]</f>
        <v>0.0883657028151694</v>
      </c>
    </row>
    <row r="2594" customFormat="false" ht="15" hidden="false" customHeight="false" outlineLevel="0" collapsed="false">
      <c r="A2594" s="14" t="n">
        <f aca="false">A2593+0.001</f>
        <v>2.59199999999983</v>
      </c>
      <c r="B2594" s="14" t="n">
        <f aca="false">(SIN(0.5*'Parche Rectangular'!$C$9*'Parche Rectangular'!$C$12*COS(A2594))/COS(A2594))^2</f>
        <v>0.718313072045181</v>
      </c>
      <c r="C2594" s="14" t="n">
        <f aca="false">BESSELJ('Parche Rectangular'!$C$9*'Parche Rectangular'!$C$16*SIN(A2594),0)</f>
        <v>0.859188780006031</v>
      </c>
      <c r="D2594" s="14" t="n">
        <f aca="false">SIN(A2594)^3</f>
        <v>0.142514691351054</v>
      </c>
      <c r="E2594" s="14" t="n">
        <f aca="false">Tabla14[[#This Row],[( sin(0.5*k0*W*cos θ)/cos θ )²]]*Tabla14[[#This Row],[J0(k0*L*sin θ)]]*Tabla14[[#This Row],[sin³ θ]]</f>
        <v>0.0879552978248668</v>
      </c>
    </row>
    <row r="2595" customFormat="false" ht="15" hidden="false" customHeight="false" outlineLevel="0" collapsed="false">
      <c r="A2595" s="14" t="n">
        <f aca="false">A2594+0.001</f>
        <v>2.59299999999983</v>
      </c>
      <c r="B2595" s="14" t="n">
        <f aca="false">(SIN(0.5*'Parche Rectangular'!$C$9*'Parche Rectangular'!$C$12*COS(A2595))/COS(A2595))^2</f>
        <v>0.718112938120601</v>
      </c>
      <c r="C2595" s="14" t="n">
        <f aca="false">BESSELJ('Parche Rectangular'!$C$9*'Parche Rectangular'!$C$16*SIN(A2595),0)</f>
        <v>0.859631509941032</v>
      </c>
      <c r="D2595" s="14" t="n">
        <f aca="false">SIN(A2595)^3</f>
        <v>0.141817637257127</v>
      </c>
      <c r="E2595" s="14" t="n">
        <f aca="false">Tabla14[[#This Row],[( sin(0.5*k0*W*cos θ)/cos θ )²]]*Tabla14[[#This Row],[J0(k0*L*sin θ)]]*Tabla14[[#This Row],[sin³ θ]]</f>
        <v>0.0875458015188756</v>
      </c>
    </row>
    <row r="2596" customFormat="false" ht="15" hidden="false" customHeight="false" outlineLevel="0" collapsed="false">
      <c r="A2596" s="14" t="n">
        <f aca="false">A2595+0.001</f>
        <v>2.59399999999983</v>
      </c>
      <c r="B2596" s="14" t="n">
        <f aca="false">(SIN(0.5*'Parche Rectangular'!$C$9*'Parche Rectangular'!$C$12*COS(A2596))/COS(A2596))^2</f>
        <v>0.71791305334309</v>
      </c>
      <c r="C2596" s="14" t="n">
        <f aca="false">BESSELJ('Parche Rectangular'!$C$9*'Parche Rectangular'!$C$16*SIN(A2596),0)</f>
        <v>0.860073894312354</v>
      </c>
      <c r="D2596" s="14" t="n">
        <f aca="false">SIN(A2596)^3</f>
        <v>0.141122435724301</v>
      </c>
      <c r="E2596" s="14" t="n">
        <f aca="false">Tabla14[[#This Row],[( sin(0.5*k0*W*cos θ)/cos θ )²]]*Tabla14[[#This Row],[J0(k0*L*sin θ)]]*Tabla14[[#This Row],[sin³ θ]]</f>
        <v>0.0871372158060663</v>
      </c>
    </row>
    <row r="2597" customFormat="false" ht="15" hidden="false" customHeight="false" outlineLevel="0" collapsed="false">
      <c r="A2597" s="14" t="n">
        <f aca="false">A2596+0.001</f>
        <v>2.59499999999983</v>
      </c>
      <c r="B2597" s="14" t="n">
        <f aca="false">(SIN(0.5*'Parche Rectangular'!$C$9*'Parche Rectangular'!$C$12*COS(A2597))/COS(A2597))^2</f>
        <v>0.717713418368571</v>
      </c>
      <c r="C2597" s="14" t="n">
        <f aca="false">BESSELJ('Parche Rectangular'!$C$9*'Parche Rectangular'!$C$16*SIN(A2597),0)</f>
        <v>0.860515931034971</v>
      </c>
      <c r="D2597" s="14" t="n">
        <f aca="false">SIN(A2597)^3</f>
        <v>0.14042908788827</v>
      </c>
      <c r="E2597" s="14" t="n">
        <f aca="false">Tabla14[[#This Row],[( sin(0.5*k0*W*cos θ)/cos θ )²]]*Tabla14[[#This Row],[J0(k0*L*sin θ)]]*Tabla14[[#This Row],[sin³ θ]]</f>
        <v>0.0867295425827054</v>
      </c>
    </row>
    <row r="2598" customFormat="false" ht="15" hidden="false" customHeight="false" outlineLevel="0" collapsed="false">
      <c r="A2598" s="14" t="n">
        <f aca="false">A2597+0.001</f>
        <v>2.59599999999982</v>
      </c>
      <c r="B2598" s="14" t="n">
        <f aca="false">(SIN(0.5*'Parche Rectangular'!$C$9*'Parche Rectangular'!$C$12*COS(A2598))/COS(A2598))^2</f>
        <v>0.71751403385163</v>
      </c>
      <c r="C2598" s="14" t="n">
        <f aca="false">BESSELJ('Parche Rectangular'!$C$9*'Parche Rectangular'!$C$16*SIN(A2598),0)</f>
        <v>0.860957618024191</v>
      </c>
      <c r="D2598" s="14" t="n">
        <f aca="false">SIN(A2598)^3</f>
        <v>0.139737594864921</v>
      </c>
      <c r="E2598" s="14" t="n">
        <f aca="false">Tabla14[[#This Row],[( sin(0.5*k0*W*cos θ)/cos θ )²]]*Tabla14[[#This Row],[J0(k0*L*sin θ)]]*Tabla14[[#This Row],[sin³ θ]]</f>
        <v>0.086322783732423</v>
      </c>
    </row>
    <row r="2599" customFormat="false" ht="15" hidden="false" customHeight="false" outlineLevel="0" collapsed="false">
      <c r="A2599" s="14" t="n">
        <f aca="false">A2598+0.001</f>
        <v>2.59699999999982</v>
      </c>
      <c r="B2599" s="14" t="n">
        <f aca="false">(SIN(0.5*'Parche Rectangular'!$C$9*'Parche Rectangular'!$C$12*COS(A2599))/COS(A2599))^2</f>
        <v>0.717314900445513</v>
      </c>
      <c r="C2599" s="14" t="n">
        <f aca="false">BESSELJ('Parche Rectangular'!$C$9*'Parche Rectangular'!$C$16*SIN(A2599),0)</f>
        <v>0.861398953195668</v>
      </c>
      <c r="D2599" s="14" t="n">
        <f aca="false">SIN(A2599)^3</f>
        <v>0.139047957750329</v>
      </c>
      <c r="E2599" s="14" t="n">
        <f aca="false">Tabla14[[#This Row],[( sin(0.5*k0*W*cos θ)/cos θ )²]]*Tabla14[[#This Row],[J0(k0*L*sin θ)]]*Tabla14[[#This Row],[sin³ θ]]</f>
        <v>0.0859169411261813</v>
      </c>
    </row>
    <row r="2600" customFormat="false" ht="15" hidden="false" customHeight="false" outlineLevel="0" collapsed="false">
      <c r="A2600" s="14" t="n">
        <f aca="false">A2599+0.001</f>
        <v>2.59799999999982</v>
      </c>
      <c r="B2600" s="14" t="n">
        <f aca="false">(SIN(0.5*'Parche Rectangular'!$C$9*'Parche Rectangular'!$C$12*COS(A2600))/COS(A2600))^2</f>
        <v>0.717116018802128</v>
      </c>
      <c r="C2600" s="14" t="n">
        <f aca="false">BESSELJ('Parche Rectangular'!$C$9*'Parche Rectangular'!$C$16*SIN(A2600),0)</f>
        <v>0.861839934465422</v>
      </c>
      <c r="D2600" s="14" t="n">
        <f aca="false">SIN(A2600)^3</f>
        <v>0.138360177620752</v>
      </c>
      <c r="E2600" s="14" t="n">
        <f aca="false">Tabla14[[#This Row],[( sin(0.5*k0*W*cos θ)/cos θ )²]]*Tabla14[[#This Row],[J0(k0*L*sin θ)]]*Tabla14[[#This Row],[sin³ θ]]</f>
        <v>0.0855120166222421</v>
      </c>
    </row>
    <row r="2601" customFormat="false" ht="15" hidden="false" customHeight="false" outlineLevel="0" collapsed="false">
      <c r="A2601" s="14" t="n">
        <f aca="false">A2600+0.001</f>
        <v>2.59899999999982</v>
      </c>
      <c r="B2601" s="14" t="n">
        <f aca="false">(SIN(0.5*'Parche Rectangular'!$C$9*'Parche Rectangular'!$C$12*COS(A2601))/COS(A2601))^2</f>
        <v>0.71691738957204</v>
      </c>
      <c r="C2601" s="14" t="n">
        <f aca="false">BESSELJ('Parche Rectangular'!$C$9*'Parche Rectangular'!$C$16*SIN(A2601),0)</f>
        <v>0.862280559749842</v>
      </c>
      <c r="D2601" s="14" t="n">
        <f aca="false">SIN(A2601)^3</f>
        <v>0.137674255532627</v>
      </c>
      <c r="E2601" s="14" t="n">
        <f aca="false">Tabla14[[#This Row],[( sin(0.5*k0*W*cos θ)/cos θ )²]]*Tabla14[[#This Row],[J0(k0*L*sin θ)]]*Tabla14[[#This Row],[sin³ θ]]</f>
        <v>0.0851080120661349</v>
      </c>
    </row>
    <row r="2602" customFormat="false" ht="15" hidden="false" customHeight="false" outlineLevel="0" collapsed="false">
      <c r="A2602" s="14" t="n">
        <f aca="false">A2601+0.001</f>
        <v>2.59999999999982</v>
      </c>
      <c r="B2602" s="14" t="n">
        <f aca="false">(SIN(0.5*'Parche Rectangular'!$C$9*'Parche Rectangular'!$C$12*COS(A2602))/COS(A2602))^2</f>
        <v>0.716719013404479</v>
      </c>
      <c r="C2602" s="14" t="n">
        <f aca="false">BESSELJ('Parche Rectangular'!$C$9*'Parche Rectangular'!$C$16*SIN(A2602),0)</f>
        <v>0.862720826965709</v>
      </c>
      <c r="D2602" s="14" t="n">
        <f aca="false">SIN(A2602)^3</f>
        <v>0.136990192522567</v>
      </c>
      <c r="E2602" s="14" t="n">
        <f aca="false">Tabla14[[#This Row],[( sin(0.5*k0*W*cos θ)/cos θ )²]]*Tabla14[[#This Row],[J0(k0*L*sin θ)]]*Tabla14[[#This Row],[sin³ θ]]</f>
        <v>0.0847049292906263</v>
      </c>
    </row>
    <row r="2603" customFormat="false" ht="15" hidden="false" customHeight="false" outlineLevel="0" collapsed="false">
      <c r="A2603" s="14" t="n">
        <f aca="false">A2602+0.001</f>
        <v>2.60099999999982</v>
      </c>
      <c r="B2603" s="14" t="n">
        <f aca="false">(SIN(0.5*'Parche Rectangular'!$C$9*'Parche Rectangular'!$C$12*COS(A2603))/COS(A2603))^2</f>
        <v>0.716520890947331</v>
      </c>
      <c r="C2603" s="14" t="n">
        <f aca="false">BESSELJ('Parche Rectangular'!$C$9*'Parche Rectangular'!$C$16*SIN(A2603),0)</f>
        <v>0.863160734030205</v>
      </c>
      <c r="D2603" s="14" t="n">
        <f aca="false">SIN(A2603)^3</f>
        <v>0.136307989607351</v>
      </c>
      <c r="E2603" s="14" t="n">
        <f aca="false">Tabla14[[#This Row],[( sin(0.5*k0*W*cos θ)/cos θ )²]]*Tabla14[[#This Row],[J0(k0*L*sin θ)]]*Tabla14[[#This Row],[sin³ θ]]</f>
        <v>0.0843027701156875</v>
      </c>
    </row>
    <row r="2604" customFormat="false" ht="15" hidden="false" customHeight="false" outlineLevel="0" collapsed="false">
      <c r="A2604" s="14" t="n">
        <f aca="false">A2603+0.001</f>
        <v>2.60199999999982</v>
      </c>
      <c r="B2604" s="14" t="n">
        <f aca="false">(SIN(0.5*'Parche Rectangular'!$C$9*'Parche Rectangular'!$C$12*COS(A2604))/COS(A2604))^2</f>
        <v>0.716323022847145</v>
      </c>
      <c r="C2604" s="14" t="n">
        <f aca="false">BESSELJ('Parche Rectangular'!$C$9*'Parche Rectangular'!$C$16*SIN(A2604),0)</f>
        <v>0.863600278860923</v>
      </c>
      <c r="D2604" s="14" t="n">
        <f aca="false">SIN(A2604)^3</f>
        <v>0.135627647783929</v>
      </c>
      <c r="E2604" s="14" t="n">
        <f aca="false">Tabla14[[#This Row],[( sin(0.5*k0*W*cos θ)/cos θ )²]]*Tabla14[[#This Row],[J0(k0*L*sin θ)]]*Tabla14[[#This Row],[sin³ θ]]</f>
        <v>0.0839015363484644</v>
      </c>
    </row>
    <row r="2605" customFormat="false" ht="15" hidden="false" customHeight="false" outlineLevel="0" collapsed="false">
      <c r="A2605" s="14" t="n">
        <f aca="false">A2604+0.001</f>
        <v>2.60299999999982</v>
      </c>
      <c r="B2605" s="14" t="n">
        <f aca="false">(SIN(0.5*'Parche Rectangular'!$C$9*'Parche Rectangular'!$C$12*COS(A2605))/COS(A2605))^2</f>
        <v>0.716125409749126</v>
      </c>
      <c r="C2605" s="14" t="n">
        <f aca="false">BESSELJ('Parche Rectangular'!$C$9*'Parche Rectangular'!$C$16*SIN(A2605),0)</f>
        <v>0.864039459375888</v>
      </c>
      <c r="D2605" s="14" t="n">
        <f aca="false">SIN(A2605)^3</f>
        <v>0.13494916802941</v>
      </c>
      <c r="E2605" s="14" t="n">
        <f aca="false">Tabla14[[#This Row],[( sin(0.5*k0*W*cos θ)/cos θ )²]]*Tabla14[[#This Row],[J0(k0*L*sin θ)]]*Tabla14[[#This Row],[sin³ θ]]</f>
        <v>0.0835012297832457</v>
      </c>
    </row>
    <row r="2606" customFormat="false" ht="15" hidden="false" customHeight="false" outlineLevel="0" collapsed="false">
      <c r="A2606" s="14" t="n">
        <f aca="false">A2605+0.001</f>
        <v>2.60399999999982</v>
      </c>
      <c r="B2606" s="14" t="n">
        <f aca="false">(SIN(0.5*'Parche Rectangular'!$C$9*'Parche Rectangular'!$C$12*COS(A2606))/COS(A2606))^2</f>
        <v>0.715928052297142</v>
      </c>
      <c r="C2606" s="14" t="n">
        <f aca="false">BESSELJ('Parche Rectangular'!$C$9*'Parche Rectangular'!$C$16*SIN(A2606),0)</f>
        <v>0.864478273493566</v>
      </c>
      <c r="D2606" s="14" t="n">
        <f aca="false">SIN(A2606)^3</f>
        <v>0.134272551301063</v>
      </c>
      <c r="E2606" s="14" t="n">
        <f aca="false">Tabla14[[#This Row],[( sin(0.5*k0*W*cos θ)/cos θ )²]]*Tabla14[[#This Row],[J0(k0*L*sin θ)]]*Tabla14[[#This Row],[sin³ θ]]</f>
        <v>0.0831018522014327</v>
      </c>
    </row>
    <row r="2607" customFormat="false" ht="15" hidden="false" customHeight="false" outlineLevel="0" collapsed="false">
      <c r="A2607" s="14" t="n">
        <f aca="false">A2606+0.001</f>
        <v>2.60499999999982</v>
      </c>
      <c r="B2607" s="14" t="n">
        <f aca="false">(SIN(0.5*'Parche Rectangular'!$C$9*'Parche Rectangular'!$C$12*COS(A2607))/COS(A2607))^2</f>
        <v>0.715730951133717</v>
      </c>
      <c r="C2607" s="14" t="n">
        <f aca="false">BESSELJ('Parche Rectangular'!$C$9*'Parche Rectangular'!$C$16*SIN(A2607),0)</f>
        <v>0.864916719132876</v>
      </c>
      <c r="D2607" s="14" t="n">
        <f aca="false">SIN(A2607)^3</f>
        <v>0.133597798536312</v>
      </c>
      <c r="E2607" s="14" t="n">
        <f aca="false">Tabla14[[#This Row],[( sin(0.5*k0*W*cos θ)/cos θ )²]]*Tabla14[[#This Row],[J0(k0*L*sin θ)]]*Tabla14[[#This Row],[sin³ θ]]</f>
        <v>0.082703405371509</v>
      </c>
    </row>
    <row r="2608" customFormat="false" ht="15" hidden="false" customHeight="false" outlineLevel="0" collapsed="false">
      <c r="A2608" s="14" t="n">
        <f aca="false">A2607+0.001</f>
        <v>2.60599999999982</v>
      </c>
      <c r="B2608" s="14" t="n">
        <f aca="false">(SIN(0.5*'Parche Rectangular'!$C$9*'Parche Rectangular'!$C$12*COS(A2608))/COS(A2608))^2</f>
        <v>0.715534106900035</v>
      </c>
      <c r="C2608" s="14" t="n">
        <f aca="false">BESSELJ('Parche Rectangular'!$C$9*'Parche Rectangular'!$C$16*SIN(A2608),0)</f>
        <v>0.865354794213208</v>
      </c>
      <c r="D2608" s="14" t="n">
        <f aca="false">SIN(A2608)^3</f>
        <v>0.132924910652733</v>
      </c>
      <c r="E2608" s="14" t="n">
        <f aca="false">Tabla14[[#This Row],[( sin(0.5*k0*W*cos θ)/cos θ )²]]*Tabla14[[#This Row],[J0(k0*L*sin θ)]]*Tabla14[[#This Row],[sin³ θ]]</f>
        <v>0.0823058910490094</v>
      </c>
    </row>
    <row r="2609" customFormat="false" ht="15" hidden="false" customHeight="false" outlineLevel="0" collapsed="false">
      <c r="A2609" s="14" t="n">
        <f aca="false">A2608+0.001</f>
        <v>2.60699999999982</v>
      </c>
      <c r="B2609" s="14" t="n">
        <f aca="false">(SIN(0.5*'Parche Rectangular'!$C$9*'Parche Rectangular'!$C$12*COS(A2609))/COS(A2609))^2</f>
        <v>0.715337520235939</v>
      </c>
      <c r="C2609" s="14" t="n">
        <f aca="false">BESSELJ('Parche Rectangular'!$C$9*'Parche Rectangular'!$C$16*SIN(A2609),0)</f>
        <v>0.865792496654433</v>
      </c>
      <c r="D2609" s="14" t="n">
        <f aca="false">SIN(A2609)^3</f>
        <v>0.13225388854805</v>
      </c>
      <c r="E2609" s="14" t="n">
        <f aca="false">Tabla14[[#This Row],[( sin(0.5*k0*W*cos θ)/cos θ )²]]*Tabla14[[#This Row],[J0(k0*L*sin θ)]]*Tabla14[[#This Row],[sin³ θ]]</f>
        <v>0.0819093109764911</v>
      </c>
    </row>
    <row r="2610" customFormat="false" ht="15" hidden="false" customHeight="false" outlineLevel="0" collapsed="false">
      <c r="A2610" s="14" t="n">
        <f aca="false">A2609+0.001</f>
        <v>2.60799999999982</v>
      </c>
      <c r="B2610" s="14" t="n">
        <f aca="false">(SIN(0.5*'Parche Rectangular'!$C$9*'Parche Rectangular'!$C$12*COS(A2610))/COS(A2610))^2</f>
        <v>0.71514119177993</v>
      </c>
      <c r="C2610" s="14" t="n">
        <f aca="false">BESSELJ('Parche Rectangular'!$C$9*'Parche Rectangular'!$C$16*SIN(A2610),0)</f>
        <v>0.866229824376916</v>
      </c>
      <c r="D2610" s="14" t="n">
        <f aca="false">SIN(A2610)^3</f>
        <v>0.131584733100135</v>
      </c>
      <c r="E2610" s="14" t="n">
        <f aca="false">Tabla14[[#This Row],[( sin(0.5*k0*W*cos θ)/cos θ )²]]*Tabla14[[#This Row],[J0(k0*L*sin θ)]]*Tabla14[[#This Row],[sin³ θ]]</f>
        <v>0.0815136668835027</v>
      </c>
    </row>
    <row r="2611" customFormat="false" ht="15" hidden="false" customHeight="false" outlineLevel="0" collapsed="false">
      <c r="A2611" s="14" t="n">
        <f aca="false">A2610+0.001</f>
        <v>2.60899999999982</v>
      </c>
      <c r="B2611" s="14" t="n">
        <f aca="false">(SIN(0.5*'Parche Rectangular'!$C$9*'Parche Rectangular'!$C$12*COS(A2611))/COS(A2611))^2</f>
        <v>0.714945122169167</v>
      </c>
      <c r="C2611" s="14" t="n">
        <f aca="false">BESSELJ('Parche Rectangular'!$C$9*'Parche Rectangular'!$C$16*SIN(A2611),0)</f>
        <v>0.866666775301533</v>
      </c>
      <c r="D2611" s="14" t="n">
        <f aca="false">SIN(A2611)^3</f>
        <v>0.130917445167</v>
      </c>
      <c r="E2611" s="14" t="n">
        <f aca="false">Tabla14[[#This Row],[( sin(0.5*k0*W*cos θ)/cos θ )²]]*Tabla14[[#This Row],[J0(k0*L*sin θ)]]*Tabla14[[#This Row],[sin³ θ]]</f>
        <v>0.0811189604865552</v>
      </c>
    </row>
    <row r="2612" customFormat="false" ht="15" hidden="false" customHeight="false" outlineLevel="0" collapsed="false">
      <c r="A2612" s="14" t="n">
        <f aca="false">A2611+0.001</f>
        <v>2.60999999999982</v>
      </c>
      <c r="B2612" s="14" t="n">
        <f aca="false">(SIN(0.5*'Parche Rectangular'!$C$9*'Parche Rectangular'!$C$12*COS(A2612))/COS(A2612))^2</f>
        <v>0.714749312039467</v>
      </c>
      <c r="C2612" s="14" t="n">
        <f aca="false">BESSELJ('Parche Rectangular'!$C$9*'Parche Rectangular'!$C$16*SIN(A2612),0)</f>
        <v>0.867103347349682</v>
      </c>
      <c r="D2612" s="14" t="n">
        <f aca="false">SIN(A2612)^3</f>
        <v>0.130252025586801</v>
      </c>
      <c r="E2612" s="14" t="n">
        <f aca="false">Tabla14[[#This Row],[( sin(0.5*k0*W*cos θ)/cos θ )²]]*Tabla14[[#This Row],[J0(k0*L*sin θ)]]*Tabla14[[#This Row],[sin³ θ]]</f>
        <v>0.0807251934890924</v>
      </c>
    </row>
    <row r="2613" customFormat="false" ht="15" hidden="false" customHeight="false" outlineLevel="0" collapsed="false">
      <c r="A2613" s="14" t="n">
        <f aca="false">A2612+0.001</f>
        <v>2.61099999999982</v>
      </c>
      <c r="B2613" s="14" t="n">
        <f aca="false">(SIN(0.5*'Parche Rectangular'!$C$9*'Parche Rectangular'!$C$12*COS(A2613))/COS(A2613))^2</f>
        <v>0.714553762025306</v>
      </c>
      <c r="C2613" s="14" t="n">
        <f aca="false">BESSELJ('Parche Rectangular'!$C$9*'Parche Rectangular'!$C$16*SIN(A2613),0)</f>
        <v>0.867539538443297</v>
      </c>
      <c r="D2613" s="14" t="n">
        <f aca="false">SIN(A2613)^3</f>
        <v>0.129588475177829</v>
      </c>
      <c r="E2613" s="14" t="n">
        <f aca="false">Tabla14[[#This Row],[( sin(0.5*k0*W*cos θ)/cos θ )²]]*Tabla14[[#This Row],[J0(k0*L*sin θ)]]*Tabla14[[#This Row],[sin³ θ]]</f>
        <v>0.0803323675814616</v>
      </c>
    </row>
    <row r="2614" customFormat="false" ht="15" hidden="false" customHeight="false" outlineLevel="0" collapsed="false">
      <c r="A2614" s="14" t="n">
        <f aca="false">A2613+0.001</f>
        <v>2.61199999999982</v>
      </c>
      <c r="B2614" s="14" t="n">
        <f aca="false">(SIN(0.5*'Parche Rectangular'!$C$9*'Parche Rectangular'!$C$12*COS(A2614))/COS(A2614))^2</f>
        <v>0.714358472759816</v>
      </c>
      <c r="C2614" s="14" t="n">
        <f aca="false">BESSELJ('Parche Rectangular'!$C$9*'Parche Rectangular'!$C$16*SIN(A2614),0)</f>
        <v>0.867975346504862</v>
      </c>
      <c r="D2614" s="14" t="n">
        <f aca="false">SIN(A2614)^3</f>
        <v>0.128926794738514</v>
      </c>
      <c r="E2614" s="14" t="n">
        <f aca="false">Tabla14[[#This Row],[( sin(0.5*k0*W*cos θ)/cos θ )²]]*Tabla14[[#This Row],[J0(k0*L*sin θ)]]*Tabla14[[#This Row],[sin³ θ]]</f>
        <v>0.079940484440885</v>
      </c>
    </row>
    <row r="2615" customFormat="false" ht="15" hidden="false" customHeight="false" outlineLevel="0" collapsed="false">
      <c r="A2615" s="14" t="n">
        <f aca="false">A2614+0.001</f>
        <v>2.61299999999982</v>
      </c>
      <c r="B2615" s="14" t="n">
        <f aca="false">(SIN(0.5*'Parche Rectangular'!$C$9*'Parche Rectangular'!$C$12*COS(A2615))/COS(A2615))^2</f>
        <v>0.714163444874788</v>
      </c>
      <c r="C2615" s="14" t="n">
        <f aca="false">BESSELJ('Parche Rectangular'!$C$9*'Parche Rectangular'!$C$16*SIN(A2615),0)</f>
        <v>0.868410769457423</v>
      </c>
      <c r="D2615" s="14" t="n">
        <f aca="false">SIN(A2615)^3</f>
        <v>0.128266985047418</v>
      </c>
      <c r="E2615" s="14" t="n">
        <f aca="false">Tabla14[[#This Row],[( sin(0.5*k0*W*cos θ)/cos θ )²]]*Tabla14[[#This Row],[J0(k0*L*sin θ)]]*Tabla14[[#This Row],[sin³ θ]]</f>
        <v>0.0795495457314301</v>
      </c>
    </row>
    <row r="2616" customFormat="false" ht="15" hidden="false" customHeight="false" outlineLevel="0" collapsed="false">
      <c r="A2616" s="14" t="n">
        <f aca="false">A2615+0.001</f>
        <v>2.61399999999982</v>
      </c>
      <c r="B2616" s="14" t="n">
        <f aca="false">(SIN(0.5*'Parche Rectangular'!$C$9*'Parche Rectangular'!$C$12*COS(A2616))/COS(A2616))^2</f>
        <v>0.71396867900067</v>
      </c>
      <c r="C2616" s="14" t="n">
        <f aca="false">BESSELJ('Parche Rectangular'!$C$9*'Parche Rectangular'!$C$16*SIN(A2616),0)</f>
        <v>0.868845805224606</v>
      </c>
      <c r="D2616" s="14" t="n">
        <f aca="false">SIN(A2616)^3</f>
        <v>0.127609046863237</v>
      </c>
      <c r="E2616" s="14" t="n">
        <f aca="false">Tabla14[[#This Row],[( sin(0.5*k0*W*cos θ)/cos θ )²]]*Tabla14[[#This Row],[J0(k0*L*sin θ)]]*Tabla14[[#This Row],[sin³ θ]]</f>
        <v>0.0791595531039821</v>
      </c>
    </row>
    <row r="2617" customFormat="false" ht="15" hidden="false" customHeight="false" outlineLevel="0" collapsed="false">
      <c r="A2617" s="14" t="n">
        <f aca="false">A2616+0.001</f>
        <v>2.61499999999982</v>
      </c>
      <c r="B2617" s="14" t="n">
        <f aca="false">(SIN(0.5*'Parche Rectangular'!$C$9*'Parche Rectangular'!$C$12*COS(A2617))/COS(A2617))^2</f>
        <v>0.713774175766566</v>
      </c>
      <c r="C2617" s="14" t="n">
        <f aca="false">BESSELJ('Parche Rectangular'!$C$9*'Parche Rectangular'!$C$16*SIN(A2617),0)</f>
        <v>0.869280451730623</v>
      </c>
      <c r="D2617" s="14" t="n">
        <f aca="false">SIN(A2617)^3</f>
        <v>0.126952980924794</v>
      </c>
      <c r="E2617" s="14" t="n">
        <f aca="false">Tabla14[[#This Row],[( sin(0.5*k0*W*cos θ)/cos θ )²]]*Tabla14[[#This Row],[J0(k0*L*sin θ)]]*Tabla14[[#This Row],[sin³ θ]]</f>
        <v>0.0787705081962146</v>
      </c>
    </row>
    <row r="2618" customFormat="false" ht="15" hidden="false" customHeight="false" outlineLevel="0" collapsed="false">
      <c r="A2618" s="14" t="n">
        <f aca="false">A2617+0.001</f>
        <v>2.61599999999982</v>
      </c>
      <c r="B2618" s="14" t="n">
        <f aca="false">(SIN(0.5*'Parche Rectangular'!$C$9*'Parche Rectangular'!$C$12*COS(A2618))/COS(A2618))^2</f>
        <v>0.713579935800241</v>
      </c>
      <c r="C2618" s="14" t="n">
        <f aca="false">BESSELJ('Parche Rectangular'!$C$9*'Parche Rectangular'!$C$16*SIN(A2618),0)</f>
        <v>0.869714706900294</v>
      </c>
      <c r="D2618" s="14" t="n">
        <f aca="false">SIN(A2618)^3</f>
        <v>0.126298787951046</v>
      </c>
      <c r="E2618" s="14" t="n">
        <f aca="false">Tabla14[[#This Row],[( sin(0.5*k0*W*cos θ)/cos θ )²]]*Tabla14[[#This Row],[J0(k0*L*sin θ)]]*Tabla14[[#This Row],[sin³ θ]]</f>
        <v>0.0783824126325625</v>
      </c>
    </row>
    <row r="2619" customFormat="false" ht="15" hidden="false" customHeight="false" outlineLevel="0" collapsed="false">
      <c r="A2619" s="14" t="n">
        <f aca="false">A2618+0.001</f>
        <v>2.61699999999982</v>
      </c>
      <c r="B2619" s="14" t="n">
        <f aca="false">(SIN(0.5*'Parche Rectangular'!$C$9*'Parche Rectangular'!$C$12*COS(A2619))/COS(A2619))^2</f>
        <v>0.713385959728112</v>
      </c>
      <c r="C2619" s="14" t="n">
        <f aca="false">BESSELJ('Parche Rectangular'!$C$9*'Parche Rectangular'!$C$16*SIN(A2619),0)</f>
        <v>0.870148568659055</v>
      </c>
      <c r="D2619" s="14" t="n">
        <f aca="false">SIN(A2619)^3</f>
        <v>0.125646468641073</v>
      </c>
      <c r="E2619" s="14" t="n">
        <f aca="false">Tabla14[[#This Row],[( sin(0.5*k0*W*cos θ)/cos θ )²]]*Tabla14[[#This Row],[J0(k0*L*sin θ)]]*Tabla14[[#This Row],[sin³ θ]]</f>
        <v>0.0779952680241931</v>
      </c>
    </row>
    <row r="2620" customFormat="false" ht="15" hidden="false" customHeight="false" outlineLevel="0" collapsed="false">
      <c r="A2620" s="14" t="n">
        <f aca="false">A2619+0.001</f>
        <v>2.61799999999982</v>
      </c>
      <c r="B2620" s="14" t="n">
        <f aca="false">(SIN(0.5*'Parche Rectangular'!$C$9*'Parche Rectangular'!$C$12*COS(A2620))/COS(A2620))^2</f>
        <v>0.713192248175257</v>
      </c>
      <c r="C2620" s="14" t="n">
        <f aca="false">BESSELJ('Parche Rectangular'!$C$9*'Parche Rectangular'!$C$16*SIN(A2620),0)</f>
        <v>0.870582034932975</v>
      </c>
      <c r="D2620" s="14" t="n">
        <f aca="false">SIN(A2620)^3</f>
        <v>0.124996023674086</v>
      </c>
      <c r="E2620" s="14" t="n">
        <f aca="false">Tabla14[[#This Row],[( sin(0.5*k0*W*cos θ)/cos θ )²]]*Tabla14[[#This Row],[J0(k0*L*sin θ)]]*Tabla14[[#This Row],[sin³ θ]]</f>
        <v>0.0776090759689788</v>
      </c>
    </row>
    <row r="2621" customFormat="false" ht="15" hidden="false" customHeight="false" outlineLevel="0" collapsed="false">
      <c r="A2621" s="14" t="n">
        <f aca="false">A2620+0.001</f>
        <v>2.61899999999982</v>
      </c>
      <c r="B2621" s="14" t="n">
        <f aca="false">(SIN(0.5*'Parche Rectangular'!$C$9*'Parche Rectangular'!$C$12*COS(A2621))/COS(A2621))^2</f>
        <v>0.712998801765408</v>
      </c>
      <c r="C2621" s="14" t="n">
        <f aca="false">BESSELJ('Parche Rectangular'!$C$9*'Parche Rectangular'!$C$16*SIN(A2621),0)</f>
        <v>0.871015103648764</v>
      </c>
      <c r="D2621" s="14" t="n">
        <f aca="false">SIN(A2621)^3</f>
        <v>0.124347453709418</v>
      </c>
      <c r="E2621" s="14" t="n">
        <f aca="false">Tabla14[[#This Row],[( sin(0.5*k0*W*cos θ)/cos θ )²]]*Tabla14[[#This Row],[J0(k0*L*sin θ)]]*Tabla14[[#This Row],[sin³ θ]]</f>
        <v>0.0772238380514697</v>
      </c>
    </row>
    <row r="2622" customFormat="false" ht="15" hidden="false" customHeight="false" outlineLevel="0" collapsed="false">
      <c r="A2622" s="14" t="n">
        <f aca="false">A2621+0.001</f>
        <v>2.61999999999982</v>
      </c>
      <c r="B2622" s="14" t="n">
        <f aca="false">(SIN(0.5*'Parche Rectangular'!$C$9*'Parche Rectangular'!$C$12*COS(A2622))/COS(A2622))^2</f>
        <v>0.712805621120957</v>
      </c>
      <c r="C2622" s="14" t="n">
        <f aca="false">BESSELJ('Parche Rectangular'!$C$9*'Parche Rectangular'!$C$16*SIN(A2622),0)</f>
        <v>0.871447772733798</v>
      </c>
      <c r="D2622" s="14" t="n">
        <f aca="false">SIN(A2622)^3</f>
        <v>0.12370075938653</v>
      </c>
      <c r="E2622" s="14" t="n">
        <f aca="false">Tabla14[[#This Row],[( sin(0.5*k0*W*cos θ)/cos θ )²]]*Tabla14[[#This Row],[J0(k0*L*sin θ)]]*Tabla14[[#This Row],[sin³ θ]]</f>
        <v>0.0768395558428661</v>
      </c>
    </row>
    <row r="2623" customFormat="false" ht="15" hidden="false" customHeight="false" outlineLevel="0" collapsed="false">
      <c r="A2623" s="14" t="n">
        <f aca="false">A2622+0.001</f>
        <v>2.62099999999982</v>
      </c>
      <c r="B2623" s="14" t="n">
        <f aca="false">(SIN(0.5*'Parche Rectangular'!$C$9*'Parche Rectangular'!$C$12*COS(A2623))/COS(A2623))^2</f>
        <v>0.71261270686295</v>
      </c>
      <c r="C2623" s="14" t="n">
        <f aca="false">BESSELJ('Parche Rectangular'!$C$9*'Parche Rectangular'!$C$16*SIN(A2623),0)</f>
        <v>0.871880040116118</v>
      </c>
      <c r="D2623" s="14" t="n">
        <f aca="false">SIN(A2623)^3</f>
        <v>0.123055941325005</v>
      </c>
      <c r="E2623" s="14" t="n">
        <f aca="false">Tabla14[[#This Row],[( sin(0.5*k0*W*cos θ)/cos θ )²]]*Tabla14[[#This Row],[J0(k0*L*sin θ)]]*Tabla14[[#This Row],[sin³ θ]]</f>
        <v>0.0764562309009916</v>
      </c>
    </row>
    <row r="2624" customFormat="false" ht="15" hidden="false" customHeight="false" outlineLevel="0" collapsed="false">
      <c r="A2624" s="14" t="n">
        <f aca="false">A2623+0.001</f>
        <v>2.62199999999982</v>
      </c>
      <c r="B2624" s="14" t="n">
        <f aca="false">(SIN(0.5*'Parche Rectangular'!$C$9*'Parche Rectangular'!$C$12*COS(A2624))/COS(A2624))^2</f>
        <v>0.712420059611089</v>
      </c>
      <c r="C2624" s="14" t="n">
        <f aca="false">BESSELJ('Parche Rectangular'!$C$9*'Parche Rectangular'!$C$16*SIN(A2624),0)</f>
        <v>0.872311903724457</v>
      </c>
      <c r="D2624" s="14" t="n">
        <f aca="false">SIN(A2624)^3</f>
        <v>0.122413000124553</v>
      </c>
      <c r="E2624" s="14" t="n">
        <f aca="false">Tabla14[[#This Row],[( sin(0.5*k0*W*cos θ)/cos θ )²]]*Tabla14[[#This Row],[J0(k0*L*sin θ)]]*Tabla14[[#This Row],[sin³ θ]]</f>
        <v>0.0760738647702662</v>
      </c>
    </row>
    <row r="2625" customFormat="false" ht="15" hidden="false" customHeight="false" outlineLevel="0" collapsed="false">
      <c r="A2625" s="14" t="n">
        <f aca="false">A2624+0.001</f>
        <v>2.62299999999982</v>
      </c>
      <c r="B2625" s="14" t="n">
        <f aca="false">(SIN(0.5*'Parche Rectangular'!$C$9*'Parche Rectangular'!$C$12*COS(A2625))/COS(A2625))^2</f>
        <v>0.712227679983736</v>
      </c>
      <c r="C2625" s="14" t="n">
        <f aca="false">BESSELJ('Parche Rectangular'!$C$9*'Parche Rectangular'!$C$16*SIN(A2625),0)</f>
        <v>0.872743361488245</v>
      </c>
      <c r="D2625" s="14" t="n">
        <f aca="false">SIN(A2625)^3</f>
        <v>0.121771936365004</v>
      </c>
      <c r="E2625" s="14" t="n">
        <f aca="false">Tabla14[[#This Row],[( sin(0.5*k0*W*cos θ)/cos θ )²]]*Tabla14[[#This Row],[J0(k0*L*sin θ)]]*Tabla14[[#This Row],[sin³ θ]]</f>
        <v>0.0756924589816796</v>
      </c>
    </row>
    <row r="2626" customFormat="false" ht="15" hidden="false" customHeight="false" outlineLevel="0" collapsed="false">
      <c r="A2626" s="14" t="n">
        <f aca="false">A2625+0.001</f>
        <v>2.62399999999982</v>
      </c>
      <c r="B2626" s="14" t="n">
        <f aca="false">(SIN(0.5*'Parche Rectangular'!$C$9*'Parche Rectangular'!$C$12*COS(A2626))/COS(A2626))^2</f>
        <v>0.712035568597907</v>
      </c>
      <c r="C2626" s="14" t="n">
        <f aca="false">BESSELJ('Parche Rectangular'!$C$9*'Parche Rectangular'!$C$16*SIN(A2626),0)</f>
        <v>0.873174411337626</v>
      </c>
      <c r="D2626" s="14" t="n">
        <f aca="false">SIN(A2626)^3</f>
        <v>0.121132750606316</v>
      </c>
      <c r="E2626" s="14" t="n">
        <f aca="false">Tabla14[[#This Row],[( sin(0.5*k0*W*cos θ)/cos θ )²]]*Tabla14[[#This Row],[J0(k0*L*sin θ)]]*Tabla14[[#This Row],[sin³ θ]]</f>
        <v>0.0753120150527647</v>
      </c>
    </row>
    <row r="2627" customFormat="false" ht="15" hidden="false" customHeight="false" outlineLevel="0" collapsed="false">
      <c r="A2627" s="14" t="n">
        <f aca="false">A2626+0.001</f>
        <v>2.62499999999982</v>
      </c>
      <c r="B2627" s="14" t="n">
        <f aca="false">(SIN(0.5*'Parche Rectangular'!$C$9*'Parche Rectangular'!$C$12*COS(A2627))/COS(A2627))^2</f>
        <v>0.711843726069275</v>
      </c>
      <c r="C2627" s="14" t="n">
        <f aca="false">BESSELJ('Parche Rectangular'!$C$9*'Parche Rectangular'!$C$16*SIN(A2627),0)</f>
        <v>0.873605051203474</v>
      </c>
      <c r="D2627" s="14" t="n">
        <f aca="false">SIN(A2627)^3</f>
        <v>0.120495443388568</v>
      </c>
      <c r="E2627" s="14" t="n">
        <f aca="false">Tabla14[[#This Row],[( sin(0.5*k0*W*cos θ)/cos θ )²]]*Tabla14[[#This Row],[J0(k0*L*sin θ)]]*Tabla14[[#This Row],[sin³ θ]]</f>
        <v>0.074932534487572</v>
      </c>
    </row>
    <row r="2628" customFormat="false" ht="15" hidden="false" customHeight="false" outlineLevel="0" collapsed="false">
      <c r="A2628" s="14" t="n">
        <f aca="false">A2627+0.001</f>
        <v>2.62599999999982</v>
      </c>
      <c r="B2628" s="14" t="n">
        <f aca="false">(SIN(0.5*'Parche Rectangular'!$C$9*'Parche Rectangular'!$C$12*COS(A2628))/COS(A2628))^2</f>
        <v>0.711652153012169</v>
      </c>
      <c r="C2628" s="14" t="n">
        <f aca="false">BESSELJ('Parche Rectangular'!$C$9*'Parche Rectangular'!$C$16*SIN(A2628),0)</f>
        <v>0.874035279017401</v>
      </c>
      <c r="D2628" s="14" t="n">
        <f aca="false">SIN(A2628)^3</f>
        <v>0.119860015231965</v>
      </c>
      <c r="E2628" s="14" t="n">
        <f aca="false">Tabla14[[#This Row],[( sin(0.5*k0*W*cos θ)/cos θ )²]]*Tabla14[[#This Row],[J0(k0*L*sin θ)]]*Tabla14[[#This Row],[sin³ θ]]</f>
        <v>0.0745540187766427</v>
      </c>
    </row>
    <row r="2629" customFormat="false" ht="15" hidden="false" customHeight="false" outlineLevel="0" collapsed="false">
      <c r="A2629" s="14" t="n">
        <f aca="false">A2628+0.001</f>
        <v>2.62699999999982</v>
      </c>
      <c r="B2629" s="14" t="n">
        <f aca="false">(SIN(0.5*'Parche Rectangular'!$C$9*'Parche Rectangular'!$C$12*COS(A2629))/COS(A2629))^2</f>
        <v>0.711460850039575</v>
      </c>
      <c r="C2629" s="14" t="n">
        <f aca="false">BESSELJ('Parche Rectangular'!$C$9*'Parche Rectangular'!$C$16*SIN(A2629),0)</f>
        <v>0.874465092711776</v>
      </c>
      <c r="D2629" s="14" t="n">
        <f aca="false">SIN(A2629)^3</f>
        <v>0.119226466636836</v>
      </c>
      <c r="E2629" s="14" t="n">
        <f aca="false">Tabla14[[#This Row],[( sin(0.5*k0*W*cos θ)/cos θ )²]]*Tabla14[[#This Row],[J0(k0*L*sin θ)]]*Tabla14[[#This Row],[sin³ θ]]</f>
        <v>0.0741764693969835</v>
      </c>
    </row>
    <row r="2630" customFormat="false" ht="15" hidden="false" customHeight="false" outlineLevel="0" collapsed="false">
      <c r="A2630" s="14" t="n">
        <f aca="false">A2629+0.001</f>
        <v>2.62799999999982</v>
      </c>
      <c r="B2630" s="14" t="n">
        <f aca="false">(SIN(0.5*'Parche Rectangular'!$C$9*'Parche Rectangular'!$C$12*COS(A2630))/COS(A2630))^2</f>
        <v>0.711269817763136</v>
      </c>
      <c r="C2630" s="14" t="n">
        <f aca="false">BESSELJ('Parche Rectangular'!$C$9*'Parche Rectangular'!$C$16*SIN(A2630),0)</f>
        <v>0.874894490219738</v>
      </c>
      <c r="D2630" s="14" t="n">
        <f aca="false">SIN(A2630)^3</f>
        <v>0.118594798083637</v>
      </c>
      <c r="E2630" s="14" t="n">
        <f aca="false">Tabla14[[#This Row],[( sin(0.5*k0*W*cos θ)/cos θ )²]]*Tabla14[[#This Row],[J0(k0*L*sin θ)]]*Tabla14[[#This Row],[sin³ θ]]</f>
        <v>0.0737998878120413</v>
      </c>
    </row>
    <row r="2631" customFormat="false" ht="15" hidden="false" customHeight="false" outlineLevel="0" collapsed="false">
      <c r="A2631" s="14" t="n">
        <f aca="false">A2630+0.001</f>
        <v>2.62899999999982</v>
      </c>
      <c r="B2631" s="14" t="n">
        <f aca="false">(SIN(0.5*'Parche Rectangular'!$C$9*'Parche Rectangular'!$C$12*COS(A2631))/COS(A2631))^2</f>
        <v>0.71107905679315</v>
      </c>
      <c r="C2631" s="14" t="n">
        <f aca="false">BESSELJ('Parche Rectangular'!$C$9*'Parche Rectangular'!$C$16*SIN(A2631),0)</f>
        <v>0.875323469475207</v>
      </c>
      <c r="D2631" s="14" t="n">
        <f aca="false">SIN(A2631)^3</f>
        <v>0.11796501003295</v>
      </c>
      <c r="E2631" s="14" t="n">
        <f aca="false">Tabla14[[#This Row],[( sin(0.5*k0*W*cos θ)/cos θ )²]]*Tabla14[[#This Row],[J0(k0*L*sin θ)]]*Tabla14[[#This Row],[sin³ θ]]</f>
        <v>0.0734242754716771</v>
      </c>
    </row>
    <row r="2632" customFormat="false" ht="15" hidden="false" customHeight="false" outlineLevel="0" collapsed="false">
      <c r="A2632" s="14" t="n">
        <f aca="false">A2631+0.001</f>
        <v>2.62999999999982</v>
      </c>
      <c r="B2632" s="14" t="n">
        <f aca="false">(SIN(0.5*'Parche Rectangular'!$C$9*'Parche Rectangular'!$C$12*COS(A2632))/COS(A2632))^2</f>
        <v>0.710888567738572</v>
      </c>
      <c r="C2632" s="14" t="n">
        <f aca="false">BESSELJ('Parche Rectangular'!$C$9*'Parche Rectangular'!$C$16*SIN(A2632),0)</f>
        <v>0.875752028412901</v>
      </c>
      <c r="D2632" s="14" t="n">
        <f aca="false">SIN(A2632)^3</f>
        <v>0.117337102925482</v>
      </c>
      <c r="E2632" s="14" t="n">
        <f aca="false">Tabla14[[#This Row],[( sin(0.5*k0*W*cos θ)/cos θ )²]]*Tabla14[[#This Row],[J0(k0*L*sin θ)]]*Tabla14[[#This Row],[sin³ θ]]</f>
        <v>0.0730496338121419</v>
      </c>
    </row>
    <row r="2633" customFormat="false" ht="15" hidden="false" customHeight="false" outlineLevel="0" collapsed="false">
      <c r="A2633" s="14" t="n">
        <f aca="false">A2632+0.001</f>
        <v>2.63099999999982</v>
      </c>
      <c r="B2633" s="14" t="n">
        <f aca="false">(SIN(0.5*'Parche Rectangular'!$C$9*'Parche Rectangular'!$C$12*COS(A2633))/COS(A2633))^2</f>
        <v>0.710698351207014</v>
      </c>
      <c r="C2633" s="14" t="n">
        <f aca="false">BESSELJ('Parche Rectangular'!$C$9*'Parche Rectangular'!$C$16*SIN(A2633),0)</f>
        <v>0.876180164968347</v>
      </c>
      <c r="D2633" s="14" t="n">
        <f aca="false">SIN(A2633)^3</f>
        <v>0.116711077182074</v>
      </c>
      <c r="E2633" s="14" t="n">
        <f aca="false">Tabla14[[#This Row],[( sin(0.5*k0*W*cos θ)/cos θ )²]]*Tabla14[[#This Row],[J0(k0*L*sin θ)]]*Tabla14[[#This Row],[sin³ θ]]</f>
        <v>0.0726759642560509</v>
      </c>
    </row>
    <row r="2634" customFormat="false" ht="15" hidden="false" customHeight="false" outlineLevel="0" collapsed="false">
      <c r="A2634" s="14" t="n">
        <f aca="false">A2633+0.001</f>
        <v>2.63199999999982</v>
      </c>
      <c r="B2634" s="14" t="n">
        <f aca="false">(SIN(0.5*'Parche Rectangular'!$C$9*'Parche Rectangular'!$C$12*COS(A2634))/COS(A2634))^2</f>
        <v>0.710508407804743</v>
      </c>
      <c r="C2634" s="14" t="n">
        <f aca="false">BESSELJ('Parche Rectangular'!$C$9*'Parche Rectangular'!$C$16*SIN(A2634),0)</f>
        <v>0.876607877077897</v>
      </c>
      <c r="D2634" s="14" t="n">
        <f aca="false">SIN(A2634)^3</f>
        <v>0.116086933203693</v>
      </c>
      <c r="E2634" s="14" t="n">
        <f aca="false">Tabla14[[#This Row],[( sin(0.5*k0*W*cos θ)/cos θ )²]]*Tabla14[[#This Row],[J0(k0*L*sin θ)]]*Tabla14[[#This Row],[sin³ θ]]</f>
        <v>0.0723032682123594</v>
      </c>
    </row>
    <row r="2635" customFormat="false" ht="15" hidden="false" customHeight="false" outlineLevel="0" collapsed="false">
      <c r="A2635" s="14" t="n">
        <f aca="false">A2634+0.001</f>
        <v>2.63299999999982</v>
      </c>
      <c r="B2635" s="14" t="n">
        <f aca="false">(SIN(0.5*'Parche Rectangular'!$C$9*'Parche Rectangular'!$C$12*COS(A2635))/COS(A2635))^2</f>
        <v>0.710318738136683</v>
      </c>
      <c r="C2635" s="14" t="n">
        <f aca="false">BESSELJ('Parche Rectangular'!$C$9*'Parche Rectangular'!$C$16*SIN(A2635),0)</f>
        <v>0.877035162678744</v>
      </c>
      <c r="D2635" s="14" t="n">
        <f aca="false">SIN(A2635)^3</f>
        <v>0.11546467137144</v>
      </c>
      <c r="E2635" s="14" t="n">
        <f aca="false">Tabla14[[#This Row],[( sin(0.5*k0*W*cos θ)/cos θ )²]]*Tabla14[[#This Row],[J0(k0*L*sin θ)]]*Tabla14[[#This Row],[sin³ θ]]</f>
        <v>0.0719315470763381</v>
      </c>
    </row>
    <row r="2636" customFormat="false" ht="15" hidden="false" customHeight="false" outlineLevel="0" collapsed="false">
      <c r="A2636" s="14" t="n">
        <f aca="false">A2635+0.001</f>
        <v>2.63399999999982</v>
      </c>
      <c r="B2636" s="14" t="n">
        <f aca="false">(SIN(0.5*'Parche Rectangular'!$C$9*'Parche Rectangular'!$C$12*COS(A2636))/COS(A2636))^2</f>
        <v>0.710129342806415</v>
      </c>
      <c r="C2636" s="14" t="n">
        <f aca="false">BESSELJ('Parche Rectangular'!$C$9*'Parche Rectangular'!$C$16*SIN(A2636),0)</f>
        <v>0.877462019708928</v>
      </c>
      <c r="D2636" s="14" t="n">
        <f aca="false">SIN(A2636)^3</f>
        <v>0.114844292046549</v>
      </c>
      <c r="E2636" s="14" t="n">
        <f aca="false">Tabla14[[#This Row],[( sin(0.5*k0*W*cos θ)/cos θ )²]]*Tabla14[[#This Row],[J0(k0*L*sin θ)]]*Tabla14[[#This Row],[sin³ θ]]</f>
        <v>0.0715608022295494</v>
      </c>
    </row>
    <row r="2637" customFormat="false" ht="15" hidden="false" customHeight="false" outlineLevel="0" collapsed="false">
      <c r="A2637" s="14" t="n">
        <f aca="false">A2636+0.001</f>
        <v>2.63499999999982</v>
      </c>
      <c r="B2637" s="14" t="n">
        <f aca="false">(SIN(0.5*'Parche Rectangular'!$C$9*'Parche Rectangular'!$C$12*COS(A2637))/COS(A2637))^2</f>
        <v>0.709940222416176</v>
      </c>
      <c r="C2637" s="14" t="n">
        <f aca="false">BESSELJ('Parche Rectangular'!$C$9*'Parche Rectangular'!$C$16*SIN(A2637),0)</f>
        <v>0.87788844610736</v>
      </c>
      <c r="D2637" s="14" t="n">
        <f aca="false">SIN(A2637)^3</f>
        <v>0.114225795570391</v>
      </c>
      <c r="E2637" s="14" t="n">
        <f aca="false">Tabla14[[#This Row],[( sin(0.5*k0*W*cos θ)/cos θ )²]]*Tabla14[[#This Row],[J0(k0*L*sin θ)]]*Tabla14[[#This Row],[sin³ θ]]</f>
        <v>0.0711910350398225</v>
      </c>
    </row>
    <row r="2638" customFormat="false" ht="15" hidden="false" customHeight="false" outlineLevel="0" collapsed="false">
      <c r="A2638" s="14" t="n">
        <f aca="false">A2637+0.001</f>
        <v>2.63599999999982</v>
      </c>
      <c r="B2638" s="14" t="n">
        <f aca="false">(SIN(0.5*'Parche Rectangular'!$C$9*'Parche Rectangular'!$C$12*COS(A2638))/COS(A2638))^2</f>
        <v>0.70975137756686</v>
      </c>
      <c r="C2638" s="14" t="n">
        <f aca="false">BESSELJ('Parche Rectangular'!$C$9*'Parche Rectangular'!$C$16*SIN(A2638),0)</f>
        <v>0.878314439813828</v>
      </c>
      <c r="D2638" s="14" t="n">
        <f aca="false">SIN(A2638)^3</f>
        <v>0.113609182264472</v>
      </c>
      <c r="E2638" s="14" t="n">
        <f aca="false">Tabla14[[#This Row],[( sin(0.5*k0*W*cos θ)/cos θ )²]]*Tabla14[[#This Row],[J0(k0*L*sin θ)]]*Tabla14[[#This Row],[sin³ θ]]</f>
        <v>0.0708222468612306</v>
      </c>
    </row>
    <row r="2639" customFormat="false" ht="15" hidden="false" customHeight="false" outlineLevel="0" collapsed="false">
      <c r="A2639" s="14" t="n">
        <f aca="false">A2638+0.001</f>
        <v>2.63699999999982</v>
      </c>
      <c r="B2639" s="14" t="n">
        <f aca="false">(SIN(0.5*'Parche Rectangular'!$C$9*'Parche Rectangular'!$C$12*COS(A2639))/COS(A2639))^2</f>
        <v>0.709562808858017</v>
      </c>
      <c r="C2639" s="14" t="n">
        <f aca="false">BESSELJ('Parche Rectangular'!$C$9*'Parche Rectangular'!$C$16*SIN(A2639),0)</f>
        <v>0.878739998769016</v>
      </c>
      <c r="D2639" s="14" t="n">
        <f aca="false">SIN(A2639)^3</f>
        <v>0.112994452430443</v>
      </c>
      <c r="E2639" s="14" t="n">
        <f aca="false">Tabla14[[#This Row],[( sin(0.5*k0*W*cos θ)/cos θ )²]]*Tabla14[[#This Row],[J0(k0*L*sin θ)]]*Tabla14[[#This Row],[sin³ θ]]</f>
        <v>0.0704544390340668</v>
      </c>
    </row>
    <row r="2640" customFormat="false" ht="15" hidden="false" customHeight="false" outlineLevel="0" collapsed="false">
      <c r="A2640" s="14" t="n">
        <f aca="false">A2639+0.001</f>
        <v>2.63799999999982</v>
      </c>
      <c r="B2640" s="14" t="n">
        <f aca="false">(SIN(0.5*'Parche Rectangular'!$C$9*'Parche Rectangular'!$C$12*COS(A2640))/COS(A2640))^2</f>
        <v>0.709374516887853</v>
      </c>
      <c r="C2640" s="14" t="n">
        <f aca="false">BESSELJ('Parche Rectangular'!$C$9*'Parche Rectangular'!$C$16*SIN(A2640),0)</f>
        <v>0.879165120914514</v>
      </c>
      <c r="D2640" s="14" t="n">
        <f aca="false">SIN(A2640)^3</f>
        <v>0.112381606350093</v>
      </c>
      <c r="E2640" s="14" t="n">
        <f aca="false">Tabla14[[#This Row],[( sin(0.5*k0*W*cos θ)/cos θ )²]]*Tabla14[[#This Row],[J0(k0*L*sin θ)]]*Tabla14[[#This Row],[sin³ θ]]</f>
        <v>0.0700876128848208</v>
      </c>
    </row>
    <row r="2641" customFormat="false" ht="15" hidden="false" customHeight="false" outlineLevel="0" collapsed="false">
      <c r="A2641" s="14" t="n">
        <f aca="false">A2640+0.001</f>
        <v>2.63899999999982</v>
      </c>
      <c r="B2641" s="14" t="n">
        <f aca="false">(SIN(0.5*'Parche Rectangular'!$C$9*'Parche Rectangular'!$C$12*COS(A2641))/COS(A2641))^2</f>
        <v>0.709186502253232</v>
      </c>
      <c r="C2641" s="14" t="n">
        <f aca="false">BESSELJ('Parche Rectangular'!$C$9*'Parche Rectangular'!$C$16*SIN(A2641),0)</f>
        <v>0.879589804192836</v>
      </c>
      <c r="D2641" s="14" t="n">
        <f aca="false">SIN(A2641)^3</f>
        <v>0.111770644285359</v>
      </c>
      <c r="E2641" s="14" t="n">
        <f aca="false">Tabla14[[#This Row],[( sin(0.5*k0*W*cos θ)/cos θ )²]]*Tabla14[[#This Row],[J0(k0*L*sin θ)]]*Tabla14[[#This Row],[sin³ θ]]</f>
        <v>0.0697217697261562</v>
      </c>
    </row>
    <row r="2642" customFormat="false" ht="15" hidden="false" customHeight="false" outlineLevel="0" collapsed="false">
      <c r="A2642" s="14" t="n">
        <f aca="false">A2641+0.001</f>
        <v>2.63999999999982</v>
      </c>
      <c r="B2642" s="14" t="n">
        <f aca="false">(SIN(0.5*'Parche Rectangular'!$C$9*'Parche Rectangular'!$C$12*COS(A2642))/COS(A2642))^2</f>
        <v>0.708998765549674</v>
      </c>
      <c r="C2642" s="14" t="n">
        <f aca="false">BESSELJ('Parche Rectangular'!$C$9*'Parche Rectangular'!$C$16*SIN(A2642),0)</f>
        <v>0.88001404654743</v>
      </c>
      <c r="D2642" s="14" t="n">
        <f aca="false">SIN(A2642)^3</f>
        <v>0.111161566478327</v>
      </c>
      <c r="E2642" s="14" t="n">
        <f aca="false">Tabla14[[#This Row],[( sin(0.5*k0*W*cos θ)/cos θ )²]]*Tabla14[[#This Row],[J0(k0*L*sin θ)]]*Tabla14[[#This Row],[sin³ θ]]</f>
        <v>0.0693569108568873</v>
      </c>
    </row>
    <row r="2643" customFormat="false" ht="15" hidden="false" customHeight="false" outlineLevel="0" collapsed="false">
      <c r="A2643" s="14" t="n">
        <f aca="false">A2642+0.001</f>
        <v>2.64099999999982</v>
      </c>
      <c r="B2643" s="14" t="n">
        <f aca="false">(SIN(0.5*'Parche Rectangular'!$C$9*'Parche Rectangular'!$C$12*COS(A2643))/COS(A2643))^2</f>
        <v>0.708811307371357</v>
      </c>
      <c r="C2643" s="14" t="n">
        <f aca="false">BESSELJ('Parche Rectangular'!$C$9*'Parche Rectangular'!$C$16*SIN(A2643),0)</f>
        <v>0.880437845922696</v>
      </c>
      <c r="D2643" s="14" t="n">
        <f aca="false">SIN(A2643)^3</f>
        <v>0.110554373151233</v>
      </c>
      <c r="E2643" s="14" t="n">
        <f aca="false">Tabla14[[#This Row],[( sin(0.5*k0*W*cos θ)/cos θ )²]]*Tabla14[[#This Row],[J0(k0*L*sin θ)]]*Tabla14[[#This Row],[sin³ θ]]</f>
        <v>0.0689930375619562</v>
      </c>
    </row>
    <row r="2644" customFormat="false" ht="15" hidden="false" customHeight="false" outlineLevel="0" collapsed="false">
      <c r="A2644" s="14" t="n">
        <f aca="false">A2643+0.001</f>
        <v>2.64199999999982</v>
      </c>
      <c r="B2644" s="14" t="n">
        <f aca="false">(SIN(0.5*'Parche Rectangular'!$C$9*'Parche Rectangular'!$C$12*COS(A2644))/COS(A2644))^2</f>
        <v>0.708624128311114</v>
      </c>
      <c r="C2644" s="14" t="n">
        <f aca="false">BESSELJ('Parche Rectangular'!$C$9*'Parche Rectangular'!$C$16*SIN(A2644),0)</f>
        <v>0.880861200263994</v>
      </c>
      <c r="D2644" s="14" t="n">
        <f aca="false">SIN(A2644)^3</f>
        <v>0.109949064506467</v>
      </c>
      <c r="E2644" s="14" t="n">
        <f aca="false">Tabla14[[#This Row],[( sin(0.5*k0*W*cos θ)/cos θ )²]]*Tabla14[[#This Row],[J0(k0*L*sin θ)]]*Tabla14[[#This Row],[sin³ θ]]</f>
        <v>0.0686301511124113</v>
      </c>
    </row>
    <row r="2645" customFormat="false" ht="15" hidden="false" customHeight="false" outlineLevel="0" collapsed="false">
      <c r="A2645" s="14" t="n">
        <f aca="false">A2644+0.001</f>
        <v>2.64299999999982</v>
      </c>
      <c r="B2645" s="14" t="n">
        <f aca="false">(SIN(0.5*'Parche Rectangular'!$C$9*'Parche Rectangular'!$C$12*COS(A2645))/COS(A2645))^2</f>
        <v>0.708437228960436</v>
      </c>
      <c r="C2645" s="14" t="n">
        <f aca="false">BESSELJ('Parche Rectangular'!$C$9*'Parche Rectangular'!$C$16*SIN(A2645),0)</f>
        <v>0.881284107517667</v>
      </c>
      <c r="D2645" s="14" t="n">
        <f aca="false">SIN(A2645)^3</f>
        <v>0.109345640726581</v>
      </c>
      <c r="E2645" s="14" t="n">
        <f aca="false">Tabla14[[#This Row],[( sin(0.5*k0*W*cos θ)/cos θ )²]]*Tabla14[[#This Row],[J0(k0*L*sin θ)]]*Tabla14[[#This Row],[sin³ θ]]</f>
        <v>0.0682682527653842</v>
      </c>
    </row>
    <row r="2646" customFormat="false" ht="15" hidden="false" customHeight="false" outlineLevel="0" collapsed="false">
      <c r="A2646" s="14" t="n">
        <f aca="false">A2645+0.001</f>
        <v>2.64399999999982</v>
      </c>
      <c r="B2646" s="14" t="n">
        <f aca="false">(SIN(0.5*'Parche Rectangular'!$C$9*'Parche Rectangular'!$C$12*COS(A2646))/COS(A2646))^2</f>
        <v>0.708250609909473</v>
      </c>
      <c r="C2646" s="14" t="n">
        <f aca="false">BESSELJ('Parche Rectangular'!$C$9*'Parche Rectangular'!$C$16*SIN(A2646),0)</f>
        <v>0.881706565631046</v>
      </c>
      <c r="D2646" s="14" t="n">
        <f aca="false">SIN(A2646)^3</f>
        <v>0.108744101974284</v>
      </c>
      <c r="E2646" s="14" t="n">
        <f aca="false">Tabla14[[#This Row],[( sin(0.5*k0*W*cos θ)/cos θ )²]]*Tabla14[[#This Row],[J0(k0*L*sin θ)]]*Tabla14[[#This Row],[sin³ θ]]</f>
        <v>0.0679073437640681</v>
      </c>
    </row>
    <row r="2647" customFormat="false" ht="15" hidden="false" customHeight="false" outlineLevel="0" collapsed="false">
      <c r="A2647" s="14" t="n">
        <f aca="false">A2646+0.001</f>
        <v>2.64499999999982</v>
      </c>
      <c r="B2647" s="14" t="n">
        <f aca="false">(SIN(0.5*'Parche Rectangular'!$C$9*'Parche Rectangular'!$C$12*COS(A2647))/COS(A2647))^2</f>
        <v>0.708064271747028</v>
      </c>
      <c r="C2647" s="14" t="n">
        <f aca="false">BESSELJ('Parche Rectangular'!$C$9*'Parche Rectangular'!$C$16*SIN(A2647),0)</f>
        <v>0.882128572552471</v>
      </c>
      <c r="D2647" s="14" t="n">
        <f aca="false">SIN(A2647)^3</f>
        <v>0.108144448392454</v>
      </c>
      <c r="E2647" s="14" t="n">
        <f aca="false">Tabla14[[#This Row],[( sin(0.5*k0*W*cos θ)/cos θ )²]]*Tabla14[[#This Row],[J0(k0*L*sin θ)]]*Tabla14[[#This Row],[sin³ θ]]</f>
        <v>0.067547425337696</v>
      </c>
    </row>
    <row r="2648" customFormat="false" ht="15" hidden="false" customHeight="false" outlineLevel="0" collapsed="false">
      <c r="A2648" s="14" t="n">
        <f aca="false">A2647+0.001</f>
        <v>2.64599999999982</v>
      </c>
      <c r="B2648" s="14" t="n">
        <f aca="false">(SIN(0.5*'Parche Rectangular'!$C$9*'Parche Rectangular'!$C$12*COS(A2648))/COS(A2648))^2</f>
        <v>0.707878215060566</v>
      </c>
      <c r="C2648" s="14" t="n">
        <f aca="false">BESSELJ('Parche Rectangular'!$C$9*'Parche Rectangular'!$C$16*SIN(A2648),0)</f>
        <v>0.882550126231298</v>
      </c>
      <c r="D2648" s="14" t="n">
        <f aca="false">SIN(A2648)^3</f>
        <v>0.107546680104138</v>
      </c>
      <c r="E2648" s="14" t="n">
        <f aca="false">Tabla14[[#This Row],[( sin(0.5*k0*W*cos θ)/cos θ )²]]*Tabla14[[#This Row],[J0(k0*L*sin θ)]]*Tabla14[[#This Row],[sin³ θ]]</f>
        <v>0.0671884987015195</v>
      </c>
    </row>
    <row r="2649" customFormat="false" ht="15" hidden="false" customHeight="false" outlineLevel="0" collapsed="false">
      <c r="A2649" s="14" t="n">
        <f aca="false">A2648+0.001</f>
        <v>2.64699999999982</v>
      </c>
      <c r="B2649" s="14" t="n">
        <f aca="false">(SIN(0.5*'Parche Rectangular'!$C$9*'Parche Rectangular'!$C$12*COS(A2649))/COS(A2649))^2</f>
        <v>0.707692440436207</v>
      </c>
      <c r="C2649" s="14" t="n">
        <f aca="false">BESSELJ('Parche Rectangular'!$C$9*'Parche Rectangular'!$C$16*SIN(A2649),0)</f>
        <v>0.882971224617922</v>
      </c>
      <c r="D2649" s="14" t="n">
        <f aca="false">SIN(A2649)^3</f>
        <v>0.106950797212555</v>
      </c>
      <c r="E2649" s="14" t="n">
        <f aca="false">Tabla14[[#This Row],[( sin(0.5*k0*W*cos θ)/cos θ )²]]*Tabla14[[#This Row],[J0(k0*L*sin θ)]]*Tabla14[[#This Row],[sin³ θ]]</f>
        <v>0.066830565056787</v>
      </c>
    </row>
    <row r="2650" customFormat="false" ht="15" hidden="false" customHeight="false" outlineLevel="0" collapsed="false">
      <c r="A2650" s="14" t="n">
        <f aca="false">A2649+0.001</f>
        <v>2.64799999999982</v>
      </c>
      <c r="B2650" s="14" t="n">
        <f aca="false">(SIN(0.5*'Parche Rectangular'!$C$9*'Parche Rectangular'!$C$12*COS(A2650))/COS(A2650))^2</f>
        <v>0.707506948458728</v>
      </c>
      <c r="C2650" s="14" t="n">
        <f aca="false">BESSELJ('Parche Rectangular'!$C$9*'Parche Rectangular'!$C$16*SIN(A2650),0)</f>
        <v>0.883391865663782</v>
      </c>
      <c r="D2650" s="14" t="n">
        <f aca="false">SIN(A2650)^3</f>
        <v>0.106356799801105</v>
      </c>
      <c r="E2650" s="14" t="n">
        <f aca="false">Tabla14[[#This Row],[( sin(0.5*k0*W*cos θ)/cos θ )²]]*Tabla14[[#This Row],[J0(k0*L*sin θ)]]*Tabla14[[#This Row],[sin³ θ]]</f>
        <v>0.066473625590723</v>
      </c>
    </row>
    <row r="2651" customFormat="false" ht="15" hidden="false" customHeight="false" outlineLevel="0" collapsed="false">
      <c r="A2651" s="14" t="n">
        <f aca="false">A2650+0.001</f>
        <v>2.64899999999982</v>
      </c>
      <c r="B2651" s="14" t="n">
        <f aca="false">(SIN(0.5*'Parche Rectangular'!$C$9*'Parche Rectangular'!$C$12*COS(A2651))/COS(A2651))^2</f>
        <v>0.707321739711566</v>
      </c>
      <c r="C2651" s="14" t="n">
        <f aca="false">BESSELJ('Parche Rectangular'!$C$9*'Parche Rectangular'!$C$16*SIN(A2651),0)</f>
        <v>0.883812047321382</v>
      </c>
      <c r="D2651" s="14" t="n">
        <f aca="false">SIN(A2651)^3</f>
        <v>0.105764687933368</v>
      </c>
      <c r="E2651" s="14" t="n">
        <f aca="false">Tabla14[[#This Row],[( sin(0.5*k0*W*cos θ)/cos θ )²]]*Tabla14[[#This Row],[J0(k0*L*sin θ)]]*Tabla14[[#This Row],[sin³ θ]]</f>
        <v>0.0661176814765072</v>
      </c>
    </row>
    <row r="2652" customFormat="false" ht="15" hidden="false" customHeight="false" outlineLevel="0" collapsed="false">
      <c r="A2652" s="14" t="n">
        <f aca="false">A2651+0.001</f>
        <v>2.64999999999982</v>
      </c>
      <c r="B2652" s="14" t="n">
        <f aca="false">(SIN(0.5*'Parche Rectangular'!$C$9*'Parche Rectangular'!$C$12*COS(A2652))/COS(A2652))^2</f>
        <v>0.707136814776814</v>
      </c>
      <c r="C2652" s="14" t="n">
        <f aca="false">BESSELJ('Parche Rectangular'!$C$9*'Parche Rectangular'!$C$16*SIN(A2652),0)</f>
        <v>0.8842317675443</v>
      </c>
      <c r="D2652" s="14" t="n">
        <f aca="false">SIN(A2652)^3</f>
        <v>0.105174461653114</v>
      </c>
      <c r="E2652" s="14" t="n">
        <f aca="false">Tabla14[[#This Row],[( sin(0.5*k0*W*cos θ)/cos θ )²]]*Tabla14[[#This Row],[J0(k0*L*sin θ)]]*Tabla14[[#This Row],[sin³ θ]]</f>
        <v>0.0657627338732539</v>
      </c>
    </row>
    <row r="2653" customFormat="false" ht="15" hidden="false" customHeight="false" outlineLevel="0" collapsed="false">
      <c r="A2653" s="14" t="n">
        <f aca="false">A2652+0.001</f>
        <v>2.65099999999982</v>
      </c>
      <c r="B2653" s="14" t="n">
        <f aca="false">(SIN(0.5*'Parche Rectangular'!$C$9*'Parche Rectangular'!$C$12*COS(A2653))/COS(A2653))^2</f>
        <v>0.706952174235225</v>
      </c>
      <c r="C2653" s="14" t="n">
        <f aca="false">BESSELJ('Parche Rectangular'!$C$9*'Parche Rectangular'!$C$16*SIN(A2653),0)</f>
        <v>0.884651024287206</v>
      </c>
      <c r="D2653" s="14" t="n">
        <f aca="false">SIN(A2653)^3</f>
        <v>0.104586120984301</v>
      </c>
      <c r="E2653" s="14" t="n">
        <f aca="false">Tabla14[[#This Row],[( sin(0.5*k0*W*cos θ)/cos θ )²]]*Tabla14[[#This Row],[J0(k0*L*sin θ)]]*Tabla14[[#This Row],[sin³ θ]]</f>
        <v>0.0654087839259914</v>
      </c>
    </row>
    <row r="2654" customFormat="false" ht="15" hidden="false" customHeight="false" outlineLevel="0" collapsed="false">
      <c r="A2654" s="14" t="n">
        <f aca="false">A2653+0.001</f>
        <v>2.65199999999982</v>
      </c>
      <c r="B2654" s="14" t="n">
        <f aca="false">(SIN(0.5*'Parche Rectangular'!$C$9*'Parche Rectangular'!$C$12*COS(A2654))/COS(A2654))^2</f>
        <v>0.706767818666209</v>
      </c>
      <c r="C2654" s="14" t="n">
        <f aca="false">BESSELJ('Parche Rectangular'!$C$9*'Parche Rectangular'!$C$16*SIN(A2654),0)</f>
        <v>0.885069815505875</v>
      </c>
      <c r="D2654" s="14" t="n">
        <f aca="false">SIN(A2654)^3</f>
        <v>0.10399966593109</v>
      </c>
      <c r="E2654" s="14" t="n">
        <f aca="false">Tabla14[[#This Row],[( sin(0.5*k0*W*cos θ)/cos θ )²]]*Tabla14[[#This Row],[J0(k0*L*sin θ)]]*Tabla14[[#This Row],[sin³ θ]]</f>
        <v>0.0650558327656425</v>
      </c>
    </row>
    <row r="2655" customFormat="false" ht="15" hidden="false" customHeight="false" outlineLevel="0" collapsed="false">
      <c r="A2655" s="14" t="n">
        <f aca="false">A2654+0.001</f>
        <v>2.65299999999982</v>
      </c>
      <c r="B2655" s="14" t="n">
        <f aca="false">(SIN(0.5*'Parche Rectangular'!$C$9*'Parche Rectangular'!$C$12*COS(A2655))/COS(A2655))^2</f>
        <v>0.706583748647835</v>
      </c>
      <c r="C2655" s="14" t="n">
        <f aca="false">BESSELJ('Parche Rectangular'!$C$9*'Parche Rectangular'!$C$16*SIN(A2655),0)</f>
        <v>0.8854881391572</v>
      </c>
      <c r="D2655" s="14" t="n">
        <f aca="false">SIN(A2655)^3</f>
        <v>0.10341509647784</v>
      </c>
      <c r="E2655" s="14" t="n">
        <f aca="false">Tabla14[[#This Row],[( sin(0.5*k0*W*cos θ)/cos θ )²]]*Tabla14[[#This Row],[J0(k0*L*sin θ)]]*Tabla14[[#This Row],[sin³ θ]]</f>
        <v>0.0647038815090039</v>
      </c>
    </row>
    <row r="2656" customFormat="false" ht="15" hidden="false" customHeight="false" outlineLevel="0" collapsed="false">
      <c r="A2656" s="14" t="n">
        <f aca="false">A2655+0.001</f>
        <v>2.65399999999982</v>
      </c>
      <c r="B2656" s="14" t="n">
        <f aca="false">(SIN(0.5*'Parche Rectangular'!$C$9*'Parche Rectangular'!$C$12*COS(A2656))/COS(A2656))^2</f>
        <v>0.70639996475683</v>
      </c>
      <c r="C2656" s="14" t="n">
        <f aca="false">BESSELJ('Parche Rectangular'!$C$9*'Parche Rectangular'!$C$16*SIN(A2656),0)</f>
        <v>0.885905993199205</v>
      </c>
      <c r="D2656" s="14" t="n">
        <f aca="false">SIN(A2656)^3</f>
        <v>0.102832412589119</v>
      </c>
      <c r="E2656" s="14" t="n">
        <f aca="false">Tabla14[[#This Row],[( sin(0.5*k0*W*cos θ)/cos θ )²]]*Tabla14[[#This Row],[J0(k0*L*sin θ)]]*Tabla14[[#This Row],[sin³ θ]]</f>
        <v>0.0643529312587266</v>
      </c>
    </row>
    <row r="2657" customFormat="false" ht="15" hidden="false" customHeight="false" outlineLevel="0" collapsed="false">
      <c r="A2657" s="14" t="n">
        <f aca="false">A2656+0.001</f>
        <v>2.65499999999982</v>
      </c>
      <c r="B2657" s="14" t="n">
        <f aca="false">(SIN(0.5*'Parche Rectangular'!$C$9*'Parche Rectangular'!$C$12*COS(A2657))/COS(A2657))^2</f>
        <v>0.70621646756858</v>
      </c>
      <c r="C2657" s="14" t="n">
        <f aca="false">BESSELJ('Parche Rectangular'!$C$9*'Parche Rectangular'!$C$16*SIN(A2657),0)</f>
        <v>0.886323375591065</v>
      </c>
      <c r="D2657" s="14" t="n">
        <f aca="false">SIN(A2657)^3</f>
        <v>0.102251614209712</v>
      </c>
      <c r="E2657" s="14" t="n">
        <f aca="false">Tabla14[[#This Row],[( sin(0.5*k0*W*cos θ)/cos θ )²]]*Tabla14[[#This Row],[J0(k0*L*sin θ)]]*Tabla14[[#This Row],[sin³ θ]]</f>
        <v>0.0640029831032971</v>
      </c>
    </row>
    <row r="2658" customFormat="false" ht="15" hidden="false" customHeight="false" outlineLevel="0" collapsed="false">
      <c r="A2658" s="14" t="n">
        <f aca="false">A2657+0.001</f>
        <v>2.65599999999982</v>
      </c>
      <c r="B2658" s="14" t="n">
        <f aca="false">(SIN(0.5*'Parche Rectangular'!$C$9*'Parche Rectangular'!$C$12*COS(A2658))/COS(A2658))^2</f>
        <v>0.706033257657131</v>
      </c>
      <c r="C2658" s="14" t="n">
        <f aca="false">BESSELJ('Parche Rectangular'!$C$9*'Parche Rectangular'!$C$16*SIN(A2658),0)</f>
        <v>0.886740284293111</v>
      </c>
      <c r="D2658" s="14" t="n">
        <f aca="false">SIN(A2658)^3</f>
        <v>0.101672701264618</v>
      </c>
      <c r="E2658" s="14" t="n">
        <f aca="false">Tabla14[[#This Row],[( sin(0.5*k0*W*cos θ)/cos θ )²]]*Tabla14[[#This Row],[J0(k0*L*sin θ)]]*Tabla14[[#This Row],[sin³ θ]]</f>
        <v>0.0636540381170174</v>
      </c>
    </row>
    <row r="2659" customFormat="false" ht="15" hidden="false" customHeight="false" outlineLevel="0" collapsed="false">
      <c r="A2659" s="14" t="n">
        <f aca="false">A2658+0.001</f>
        <v>2.65699999999982</v>
      </c>
      <c r="B2659" s="14" t="n">
        <f aca="false">(SIN(0.5*'Parche Rectangular'!$C$9*'Parche Rectangular'!$C$12*COS(A2659))/COS(A2659))^2</f>
        <v>0.705850335595186</v>
      </c>
      <c r="C2659" s="14" t="n">
        <f aca="false">BESSELJ('Parche Rectangular'!$C$9*'Parche Rectangular'!$C$16*SIN(A2659),0)</f>
        <v>0.887156717266855</v>
      </c>
      <c r="D2659" s="14" t="n">
        <f aca="false">SIN(A2659)^3</f>
        <v>0.101095673659065</v>
      </c>
      <c r="E2659" s="14" t="n">
        <f aca="false">Tabla14[[#This Row],[( sin(0.5*k0*W*cos θ)/cos θ )²]]*Tabla14[[#This Row],[J0(k0*L*sin θ)]]*Tabla14[[#This Row],[sin³ θ]]</f>
        <v>0.0633060973599864</v>
      </c>
    </row>
    <row r="2660" customFormat="false" ht="15" hidden="false" customHeight="false" outlineLevel="0" collapsed="false">
      <c r="A2660" s="14" t="n">
        <f aca="false">A2659+0.001</f>
        <v>2.65799999999982</v>
      </c>
      <c r="B2660" s="14" t="n">
        <f aca="false">(SIN(0.5*'Parche Rectangular'!$C$9*'Parche Rectangular'!$C$12*COS(A2660))/COS(A2660))^2</f>
        <v>0.705667701954111</v>
      </c>
      <c r="C2660" s="14" t="n">
        <f aca="false">BESSELJ('Parche Rectangular'!$C$9*'Parche Rectangular'!$C$16*SIN(A2660),0)</f>
        <v>0.887572672474994</v>
      </c>
      <c r="D2660" s="14" t="n">
        <f aca="false">SIN(A2660)^3</f>
        <v>0.100520531278513</v>
      </c>
      <c r="E2660" s="14" t="n">
        <f aca="false">Tabla14[[#This Row],[( sin(0.5*k0*W*cos θ)/cos θ )²]]*Tabla14[[#This Row],[J0(k0*L*sin θ)]]*Tabla14[[#This Row],[sin³ θ]]</f>
        <v>0.062959161878081</v>
      </c>
    </row>
    <row r="2661" customFormat="false" ht="15" hidden="false" customHeight="false" outlineLevel="0" collapsed="false">
      <c r="A2661" s="14" t="n">
        <f aca="false">A2660+0.001</f>
        <v>2.65899999999982</v>
      </c>
      <c r="B2661" s="14" t="n">
        <f aca="false">(SIN(0.5*'Parche Rectangular'!$C$9*'Parche Rectangular'!$C$12*COS(A2661))/COS(A2661))^2</f>
        <v>0.705485357303929</v>
      </c>
      <c r="C2661" s="14" t="n">
        <f aca="false">BESSELJ('Parche Rectangular'!$C$9*'Parche Rectangular'!$C$16*SIN(A2661),0)</f>
        <v>0.887988147881431</v>
      </c>
      <c r="D2661" s="14" t="n">
        <f aca="false">SIN(A2661)^3</f>
        <v>0.0999472739886568</v>
      </c>
      <c r="E2661" s="14" t="n">
        <f aca="false">Tabla14[[#This Row],[( sin(0.5*k0*W*cos θ)/cos θ )²]]*Tabla14[[#This Row],[J0(k0*L*sin θ)]]*Tabla14[[#This Row],[sin³ θ]]</f>
        <v>0.0626132327029378</v>
      </c>
    </row>
    <row r="2662" customFormat="false" ht="15" hidden="false" customHeight="false" outlineLevel="0" collapsed="false">
      <c r="A2662" s="14" t="n">
        <f aca="false">A2661+0.001</f>
        <v>2.65999999999982</v>
      </c>
      <c r="B2662" s="14" t="n">
        <f aca="false">(SIN(0.5*'Parche Rectangular'!$C$9*'Parche Rectangular'!$C$12*COS(A2662))/COS(A2662))^2</f>
        <v>0.705303302213322</v>
      </c>
      <c r="C2662" s="14" t="n">
        <f aca="false">BESSELJ('Parche Rectangular'!$C$9*'Parche Rectangular'!$C$16*SIN(A2662),0)</f>
        <v>0.888403141451285</v>
      </c>
      <c r="D2662" s="14" t="n">
        <f aca="false">SIN(A2662)^3</f>
        <v>0.0993759016354383</v>
      </c>
      <c r="E2662" s="14" t="n">
        <f aca="false">Tabla14[[#This Row],[( sin(0.5*k0*W*cos θ)/cos θ )²]]*Tabla14[[#This Row],[J0(k0*L*sin θ)]]*Tabla14[[#This Row],[sin³ θ]]</f>
        <v>0.0622683108519343</v>
      </c>
    </row>
    <row r="2663" customFormat="false" ht="15" hidden="false" customHeight="false" outlineLevel="0" collapsed="false">
      <c r="A2663" s="14" t="n">
        <f aca="false">A2662+0.001</f>
        <v>2.66099999999982</v>
      </c>
      <c r="B2663" s="14" t="n">
        <f aca="false">(SIN(0.5*'Parche Rectangular'!$C$9*'Parche Rectangular'!$C$12*COS(A2663))/COS(A2663))^2</f>
        <v>0.705121537249636</v>
      </c>
      <c r="C2663" s="14" t="n">
        <f aca="false">BESSELJ('Parche Rectangular'!$C$9*'Parche Rectangular'!$C$16*SIN(A2663),0)</f>
        <v>0.888817651150909</v>
      </c>
      <c r="D2663" s="14" t="n">
        <f aca="false">SIN(A2663)^3</f>
        <v>0.0988064140450494</v>
      </c>
      <c r="E2663" s="14" t="n">
        <f aca="false">Tabla14[[#This Row],[( sin(0.5*k0*W*cos θ)/cos θ )²]]*Tabla14[[#This Row],[J0(k0*L*sin θ)]]*Tabla14[[#This Row],[sin³ θ]]</f>
        <v>0.0619243973281716</v>
      </c>
    </row>
    <row r="2664" customFormat="false" ht="15" hidden="false" customHeight="false" outlineLevel="0" collapsed="false">
      <c r="A2664" s="14" t="n">
        <f aca="false">A2663+0.001</f>
        <v>2.66199999999982</v>
      </c>
      <c r="B2664" s="14" t="n">
        <f aca="false">(SIN(0.5*'Parche Rectangular'!$C$9*'Parche Rectangular'!$C$12*COS(A2664))/COS(A2664))^2</f>
        <v>0.704940062978874</v>
      </c>
      <c r="C2664" s="14" t="n">
        <f aca="false">BESSELJ('Parche Rectangular'!$C$9*'Parche Rectangular'!$C$16*SIN(A2664),0)</f>
        <v>0.8892316749479</v>
      </c>
      <c r="D2664" s="14" t="n">
        <f aca="false">SIN(A2664)^3</f>
        <v>0.0982388110239404</v>
      </c>
      <c r="E2664" s="14" t="n">
        <f aca="false">Tabla14[[#This Row],[( sin(0.5*k0*W*cos θ)/cos θ )²]]*Tabla14[[#This Row],[J0(k0*L*sin θ)]]*Tabla14[[#This Row],[sin³ θ]]</f>
        <v>0.0615814931204558</v>
      </c>
    </row>
    <row r="2665" customFormat="false" ht="15" hidden="false" customHeight="false" outlineLevel="0" collapsed="false">
      <c r="A2665" s="14" t="n">
        <f aca="false">A2664+0.001</f>
        <v>2.66299999999982</v>
      </c>
      <c r="B2665" s="14" t="n">
        <f aca="false">(SIN(0.5*'Parche Rectangular'!$C$9*'Parche Rectangular'!$C$12*COS(A2665))/COS(A2665))^2</f>
        <v>0.7047588799657</v>
      </c>
      <c r="C2665" s="14" t="n">
        <f aca="false">BESSELJ('Parche Rectangular'!$C$9*'Parche Rectangular'!$C$16*SIN(A2665),0)</f>
        <v>0.889645210811119</v>
      </c>
      <c r="D2665" s="14" t="n">
        <f aca="false">SIN(A2665)^3</f>
        <v>0.0976730923588265</v>
      </c>
      <c r="E2665" s="14" t="n">
        <f aca="false">Tabla14[[#This Row],[( sin(0.5*k0*W*cos θ)/cos θ )²]]*Tabla14[[#This Row],[J0(k0*L*sin θ)]]*Tabla14[[#This Row],[sin³ θ]]</f>
        <v>0.0612395992032809</v>
      </c>
    </row>
    <row r="2666" customFormat="false" ht="15" hidden="false" customHeight="false" outlineLevel="0" collapsed="false">
      <c r="A2666" s="14" t="n">
        <f aca="false">A2665+0.001</f>
        <v>2.66399999999982</v>
      </c>
      <c r="B2666" s="14" t="n">
        <f aca="false">(SIN(0.5*'Parche Rectangular'!$C$9*'Parche Rectangular'!$C$12*COS(A2666))/COS(A2666))^2</f>
        <v>0.70457798877344</v>
      </c>
      <c r="C2666" s="14" t="n">
        <f aca="false">BESSELJ('Parche Rectangular'!$C$9*'Parche Rectangular'!$C$16*SIN(A2666),0)</f>
        <v>0.890058256710699</v>
      </c>
      <c r="D2666" s="14" t="n">
        <f aca="false">SIN(A2666)^3</f>
        <v>0.0971092578166952</v>
      </c>
      <c r="E2666" s="14" t="n">
        <f aca="false">Tabla14[[#This Row],[( sin(0.5*k0*W*cos θ)/cos θ )²]]*Tabla14[[#This Row],[J0(k0*L*sin θ)]]*Tabla14[[#This Row],[sin³ θ]]</f>
        <v>0.0608987165368111</v>
      </c>
    </row>
    <row r="2667" customFormat="false" ht="15" hidden="false" customHeight="false" outlineLevel="0" collapsed="false">
      <c r="A2667" s="14" t="n">
        <f aca="false">A2666+0.001</f>
        <v>2.66499999999982</v>
      </c>
      <c r="B2667" s="14" t="n">
        <f aca="false">(SIN(0.5*'Parche Rectangular'!$C$9*'Parche Rectangular'!$C$12*COS(A2667))/COS(A2667))^2</f>
        <v>0.704397389964081</v>
      </c>
      <c r="C2667" s="14" t="n">
        <f aca="false">BESSELJ('Parche Rectangular'!$C$9*'Parche Rectangular'!$C$16*SIN(A2667),0)</f>
        <v>0.890470810618061</v>
      </c>
      <c r="D2667" s="14" t="n">
        <f aca="false">SIN(A2667)^3</f>
        <v>0.0965473071448137</v>
      </c>
      <c r="E2667" s="14" t="n">
        <f aca="false">Tabla14[[#This Row],[( sin(0.5*k0*W*cos θ)/cos θ )²]]*Tabla14[[#This Row],[J0(k0*L*sin θ)]]*Tabla14[[#This Row],[sin³ θ]]</f>
        <v>0.060558846066864</v>
      </c>
    </row>
    <row r="2668" customFormat="false" ht="15" hidden="false" customHeight="false" outlineLevel="0" collapsed="false">
      <c r="A2668" s="14" t="n">
        <f aca="false">A2667+0.001</f>
        <v>2.66599999999982</v>
      </c>
      <c r="B2668" s="14" t="n">
        <f aca="false">(SIN(0.5*'Parche Rectangular'!$C$9*'Parche Rectangular'!$C$12*COS(A2668))/COS(A2668))^2</f>
        <v>0.704217084098271</v>
      </c>
      <c r="C2668" s="14" t="n">
        <f aca="false">BESSELJ('Parche Rectangular'!$C$9*'Parche Rectangular'!$C$16*SIN(A2668),0)</f>
        <v>0.890882870505933</v>
      </c>
      <c r="D2668" s="14" t="n">
        <f aca="false">SIN(A2668)^3</f>
        <v>0.0959872400707365</v>
      </c>
      <c r="E2668" s="14" t="n">
        <f aca="false">Tabla14[[#This Row],[( sin(0.5*k0*W*cos θ)/cos θ )²]]*Tabla14[[#This Row],[J0(k0*L*sin θ)]]*Tabla14[[#This Row],[sin³ θ]]</f>
        <v>0.0602199887248933</v>
      </c>
    </row>
    <row r="2669" customFormat="false" ht="15" hidden="false" customHeight="false" outlineLevel="0" collapsed="false">
      <c r="A2669" s="14" t="n">
        <f aca="false">A2668+0.001</f>
        <v>2.66699999999982</v>
      </c>
      <c r="B2669" s="14" t="n">
        <f aca="false">(SIN(0.5*'Parche Rectangular'!$C$9*'Parche Rectangular'!$C$12*COS(A2669))/COS(A2669))^2</f>
        <v>0.704037071735319</v>
      </c>
      <c r="C2669" s="14" t="n">
        <f aca="false">BESSELJ('Parche Rectangular'!$C$9*'Parche Rectangular'!$C$16*SIN(A2669),0)</f>
        <v>0.891294434348357</v>
      </c>
      <c r="D2669" s="14" t="n">
        <f aca="false">SIN(A2669)^3</f>
        <v>0.0954290563023135</v>
      </c>
      <c r="E2669" s="14" t="n">
        <f aca="false">Tabla14[[#This Row],[( sin(0.5*k0*W*cos θ)/cos θ )²]]*Tabla14[[#This Row],[J0(k0*L*sin θ)]]*Tabla14[[#This Row],[sin³ θ]]</f>
        <v>0.0598821454279724</v>
      </c>
    </row>
    <row r="2670" customFormat="false" ht="15" hidden="false" customHeight="false" outlineLevel="0" collapsed="false">
      <c r="A2670" s="14" t="n">
        <f aca="false">A2669+0.001</f>
        <v>2.66799999999982</v>
      </c>
      <c r="B2670" s="14" t="n">
        <f aca="false">(SIN(0.5*'Parche Rectangular'!$C$9*'Parche Rectangular'!$C$12*COS(A2670))/COS(A2670))^2</f>
        <v>0.703857353433197</v>
      </c>
      <c r="C2670" s="14" t="n">
        <f aca="false">BESSELJ('Parche Rectangular'!$C$9*'Parche Rectangular'!$C$16*SIN(A2670),0)</f>
        <v>0.891705500120709</v>
      </c>
      <c r="D2670" s="14" t="n">
        <f aca="false">SIN(A2670)^3</f>
        <v>0.0948727555276973</v>
      </c>
      <c r="E2670" s="14" t="n">
        <f aca="false">Tabla14[[#This Row],[( sin(0.5*k0*W*cos θ)/cos θ )²]]*Tabla14[[#This Row],[J0(k0*L*sin θ)]]*Tabla14[[#This Row],[sin³ θ]]</f>
        <v>0.059545317078778</v>
      </c>
    </row>
    <row r="2671" customFormat="false" ht="15" hidden="false" customHeight="false" outlineLevel="0" collapsed="false">
      <c r="A2671" s="14" t="n">
        <f aca="false">A2670+0.001</f>
        <v>2.66899999999982</v>
      </c>
      <c r="B2671" s="14" t="n">
        <f aca="false">(SIN(0.5*'Parche Rectangular'!$C$9*'Parche Rectangular'!$C$12*COS(A2671))/COS(A2671))^2</f>
        <v>0.703677929748539</v>
      </c>
      <c r="C2671" s="14" t="n">
        <f aca="false">BESSELJ('Parche Rectangular'!$C$9*'Parche Rectangular'!$C$16*SIN(A2671),0)</f>
        <v>0.892116065799709</v>
      </c>
      <c r="D2671" s="14" t="n">
        <f aca="false">SIN(A2671)^3</f>
        <v>0.0943183374153518</v>
      </c>
      <c r="E2671" s="14" t="n">
        <f aca="false">Tabla14[[#This Row],[( sin(0.5*k0*W*cos θ)/cos θ )²]]*Tabla14[[#This Row],[J0(k0*L*sin θ)]]*Tabla14[[#This Row],[sin³ θ]]</f>
        <v>0.0592095045655736</v>
      </c>
    </row>
    <row r="2672" customFormat="false" ht="15" hidden="false" customHeight="false" outlineLevel="0" collapsed="false">
      <c r="A2672" s="14" t="n">
        <f aca="false">A2671+0.001</f>
        <v>2.66999999999982</v>
      </c>
      <c r="B2672" s="14" t="n">
        <f aca="false">(SIN(0.5*'Parche Rectangular'!$C$9*'Parche Rectangular'!$C$12*COS(A2672))/COS(A2672))^2</f>
        <v>0.703498801236642</v>
      </c>
      <c r="C2672" s="14" t="n">
        <f aca="false">BESSELJ('Parche Rectangular'!$C$9*'Parche Rectangular'!$C$16*SIN(A2672),0)</f>
        <v>0.892526129363438</v>
      </c>
      <c r="D2672" s="14" t="n">
        <f aca="false">SIN(A2672)^3</f>
        <v>0.0937658016140607</v>
      </c>
      <c r="E2672" s="14" t="n">
        <f aca="false">Tabla14[[#This Row],[( sin(0.5*k0*W*cos θ)/cos θ )²]]*Tabla14[[#This Row],[J0(k0*L*sin θ)]]*Tabla14[[#This Row],[sin³ θ]]</f>
        <v>0.0588747087621938</v>
      </c>
    </row>
    <row r="2673" customFormat="false" ht="15" hidden="false" customHeight="false" outlineLevel="0" collapsed="false">
      <c r="A2673" s="14" t="n">
        <f aca="false">A2672+0.001</f>
        <v>2.67099999999982</v>
      </c>
      <c r="B2673" s="14" t="n">
        <f aca="false">(SIN(0.5*'Parche Rectangular'!$C$9*'Parche Rectangular'!$C$12*COS(A2673))/COS(A2673))^2</f>
        <v>0.703319968451464</v>
      </c>
      <c r="C2673" s="14" t="n">
        <f aca="false">BESSELJ('Parche Rectangular'!$C$9*'Parche Rectangular'!$C$16*SIN(A2673),0)</f>
        <v>0.892935688791354</v>
      </c>
      <c r="D2673" s="14" t="n">
        <f aca="false">SIN(A2673)^3</f>
        <v>0.0932151477529355</v>
      </c>
      <c r="E2673" s="14" t="n">
        <f aca="false">Tabla14[[#This Row],[( sin(0.5*k0*W*cos θ)/cos θ )²]]*Tabla14[[#This Row],[J0(k0*L*sin θ)]]*Tabla14[[#This Row],[sin³ θ]]</f>
        <v>0.0585409305280285</v>
      </c>
    </row>
    <row r="2674" customFormat="false" ht="15" hidden="false" customHeight="false" outlineLevel="0" collapsed="false">
      <c r="A2674" s="14" t="n">
        <f aca="false">A2673+0.001</f>
        <v>2.67199999999982</v>
      </c>
      <c r="B2674" s="14" t="n">
        <f aca="false">(SIN(0.5*'Parche Rectangular'!$C$9*'Parche Rectangular'!$C$12*COS(A2674))/COS(A2674))^2</f>
        <v>0.703141431945629</v>
      </c>
      <c r="C2674" s="14" t="n">
        <f aca="false">BESSELJ('Parche Rectangular'!$C$9*'Parche Rectangular'!$C$16*SIN(A2674),0)</f>
        <v>0.893344742064301</v>
      </c>
      <c r="D2674" s="14" t="n">
        <f aca="false">SIN(A2674)^3</f>
        <v>0.0926663754414243</v>
      </c>
      <c r="E2674" s="14" t="n">
        <f aca="false">Tabla14[[#This Row],[( sin(0.5*k0*W*cos θ)/cos θ )²]]*Tabla14[[#This Row],[J0(k0*L*sin θ)]]*Tabla14[[#This Row],[sin³ θ]]</f>
        <v>0.0582081707080072</v>
      </c>
    </row>
    <row r="2675" customFormat="false" ht="15" hidden="false" customHeight="false" outlineLevel="0" collapsed="false">
      <c r="A2675" s="14" t="n">
        <f aca="false">A2674+0.001</f>
        <v>2.67299999999982</v>
      </c>
      <c r="B2675" s="14" t="n">
        <f aca="false">(SIN(0.5*'Parche Rectangular'!$C$9*'Parche Rectangular'!$C$12*COS(A2675))/COS(A2675))^2</f>
        <v>0.702963192270421</v>
      </c>
      <c r="C2675" s="14" t="n">
        <f aca="false">BESSELJ('Parche Rectangular'!$C$9*'Parche Rectangular'!$C$16*SIN(A2675),0)</f>
        <v>0.893753287164526</v>
      </c>
      <c r="D2675" s="14" t="n">
        <f aca="false">SIN(A2675)^3</f>
        <v>0.0921194842693211</v>
      </c>
      <c r="E2675" s="14" t="n">
        <f aca="false">Tabla14[[#This Row],[( sin(0.5*k0*W*cos θ)/cos θ )²]]*Tabla14[[#This Row],[J0(k0*L*sin θ)]]*Tabla14[[#This Row],[sin³ θ]]</f>
        <v>0.0578764301325839</v>
      </c>
    </row>
    <row r="2676" customFormat="false" ht="15" hidden="false" customHeight="false" outlineLevel="0" collapsed="false">
      <c r="A2676" s="14" t="n">
        <f aca="false">A2675+0.001</f>
        <v>2.67399999999982</v>
      </c>
      <c r="B2676" s="14" t="n">
        <f aca="false">(SIN(0.5*'Parche Rectangular'!$C$9*'Parche Rectangular'!$C$12*COS(A2676))/COS(A2676))^2</f>
        <v>0.70278524997579</v>
      </c>
      <c r="C2676" s="14" t="n">
        <f aca="false">BESSELJ('Parche Rectangular'!$C$9*'Parche Rectangular'!$C$16*SIN(A2676),0)</f>
        <v>0.894161322075695</v>
      </c>
      <c r="D2676" s="14" t="n">
        <f aca="false">SIN(A2676)^3</f>
        <v>0.0915744738067744</v>
      </c>
      <c r="E2676" s="14" t="n">
        <f aca="false">Tabla14[[#This Row],[( sin(0.5*k0*W*cos θ)/cos θ )²]]*Tabla14[[#This Row],[J0(k0*L*sin θ)]]*Tabla14[[#This Row],[sin³ θ]]</f>
        <v>0.0575457096177222</v>
      </c>
    </row>
    <row r="2677" customFormat="false" ht="15" hidden="false" customHeight="false" outlineLevel="0" collapsed="false">
      <c r="A2677" s="14" t="n">
        <f aca="false">A2676+0.001</f>
        <v>2.67499999999982</v>
      </c>
      <c r="B2677" s="14" t="n">
        <f aca="false">(SIN(0.5*'Parche Rectangular'!$C$9*'Parche Rectangular'!$C$12*COS(A2677))/COS(A2677))^2</f>
        <v>0.702607605610351</v>
      </c>
      <c r="C2677" s="14" t="n">
        <f aca="false">BESSELJ('Parche Rectangular'!$C$9*'Parche Rectangular'!$C$16*SIN(A2677),0)</f>
        <v>0.894568844782905</v>
      </c>
      <c r="D2677" s="14" t="n">
        <f aca="false">SIN(A2677)^3</f>
        <v>0.0910313436042963</v>
      </c>
      <c r="E2677" s="14" t="n">
        <f aca="false">Tabla14[[#This Row],[( sin(0.5*k0*W*cos θ)/cos θ )²]]*Tabla14[[#This Row],[J0(k0*L*sin θ)]]*Tabla14[[#This Row],[sin³ θ]]</f>
        <v>0.0572160099648801</v>
      </c>
    </row>
    <row r="2678" customFormat="false" ht="15" hidden="false" customHeight="false" outlineLevel="0" collapsed="false">
      <c r="A2678" s="14" t="n">
        <f aca="false">A2677+0.001</f>
        <v>2.67599999999982</v>
      </c>
      <c r="B2678" s="14" t="n">
        <f aca="false">(SIN(0.5*'Parche Rectangular'!$C$9*'Parche Rectangular'!$C$12*COS(A2678))/COS(A2678))^2</f>
        <v>0.702430259721382</v>
      </c>
      <c r="C2678" s="14" t="n">
        <f aca="false">BESSELJ('Parche Rectangular'!$C$9*'Parche Rectangular'!$C$16*SIN(A2678),0)</f>
        <v>0.894975853272701</v>
      </c>
      <c r="D2678" s="14" t="n">
        <f aca="false">SIN(A2678)^3</f>
        <v>0.0904900931927725</v>
      </c>
      <c r="E2678" s="14" t="n">
        <f aca="false">Tabla14[[#This Row],[( sin(0.5*k0*W*cos θ)/cos θ )²]]*Tabla14[[#This Row],[J0(k0*L*sin θ)]]*Tabla14[[#This Row],[sin³ θ]]</f>
        <v>0.0568873319609958</v>
      </c>
    </row>
    <row r="2679" customFormat="false" ht="15" hidden="false" customHeight="false" outlineLevel="0" collapsed="false">
      <c r="A2679" s="14" t="n">
        <f aca="false">A2678+0.001</f>
        <v>2.67699999999982</v>
      </c>
      <c r="B2679" s="14" t="n">
        <f aca="false">(SIN(0.5*'Parche Rectangular'!$C$9*'Parche Rectangular'!$C$12*COS(A2679))/COS(A2679))^2</f>
        <v>0.702253212854824</v>
      </c>
      <c r="C2679" s="14" t="n">
        <f aca="false">BESSELJ('Parche Rectangular'!$C$9*'Parche Rectangular'!$C$16*SIN(A2679),0)</f>
        <v>0.895382345533086</v>
      </c>
      <c r="D2679" s="14" t="n">
        <f aca="false">SIN(A2679)^3</f>
        <v>0.0899507220834714</v>
      </c>
      <c r="E2679" s="14" t="n">
        <f aca="false">Tabla14[[#This Row],[( sin(0.5*k0*W*cos θ)/cos θ )²]]*Tabla14[[#This Row],[J0(k0*L*sin θ)]]*Tabla14[[#This Row],[sin³ θ]]</f>
        <v>0.0565596763784732</v>
      </c>
    </row>
    <row r="2680" customFormat="false" ht="15" hidden="false" customHeight="false" outlineLevel="0" collapsed="false">
      <c r="A2680" s="14" t="n">
        <f aca="false">A2679+0.001</f>
        <v>2.67799999999982</v>
      </c>
      <c r="B2680" s="14" t="n">
        <f aca="false">(SIN(0.5*'Parche Rectangular'!$C$9*'Parche Rectangular'!$C$12*COS(A2680))/COS(A2680))^2</f>
        <v>0.702076465555288</v>
      </c>
      <c r="C2680" s="14" t="n">
        <f aca="false">BESSELJ('Parche Rectangular'!$C$9*'Parche Rectangular'!$C$16*SIN(A2680),0)</f>
        <v>0.895788319553539</v>
      </c>
      <c r="D2680" s="14" t="n">
        <f aca="false">SIN(A2680)^3</f>
        <v>0.0894132297680538</v>
      </c>
      <c r="E2680" s="14" t="n">
        <f aca="false">Tabla14[[#This Row],[( sin(0.5*k0*W*cos θ)/cos θ )²]]*Tabla14[[#This Row],[J0(k0*L*sin θ)]]*Tabla14[[#This Row],[sin³ θ]]</f>
        <v>0.0562330439751679</v>
      </c>
    </row>
    <row r="2681" customFormat="false" ht="15" hidden="false" customHeight="false" outlineLevel="0" collapsed="false">
      <c r="A2681" s="14" t="n">
        <f aca="false">A2680+0.001</f>
        <v>2.67899999999982</v>
      </c>
      <c r="B2681" s="14" t="n">
        <f aca="false">(SIN(0.5*'Parche Rectangular'!$C$9*'Parche Rectangular'!$C$12*COS(A2681))/COS(A2681))^2</f>
        <v>0.701900018366045</v>
      </c>
      <c r="C2681" s="14" t="n">
        <f aca="false">BESSELJ('Parche Rectangular'!$C$9*'Parche Rectangular'!$C$16*SIN(A2681),0)</f>
        <v>0.896193773325027</v>
      </c>
      <c r="D2681" s="14" t="n">
        <f aca="false">SIN(A2681)^3</f>
        <v>0.0888776157185834</v>
      </c>
      <c r="E2681" s="14" t="n">
        <f aca="false">Tabla14[[#This Row],[( sin(0.5*k0*W*cos θ)/cos θ )²]]*Tabla14[[#This Row],[J0(k0*L*sin θ)]]*Tabla14[[#This Row],[sin³ θ]]</f>
        <v>0.0559074354943729</v>
      </c>
    </row>
    <row r="2682" customFormat="false" ht="15" hidden="false" customHeight="false" outlineLevel="0" collapsed="false">
      <c r="A2682" s="14" t="n">
        <f aca="false">A2681+0.001</f>
        <v>2.67999999999982</v>
      </c>
      <c r="B2682" s="14" t="n">
        <f aca="false">(SIN(0.5*'Parche Rectangular'!$C$9*'Parche Rectangular'!$C$12*COS(A2682))/COS(A2682))^2</f>
        <v>0.701723871829035</v>
      </c>
      <c r="C2682" s="14" t="n">
        <f aca="false">BESSELJ('Parche Rectangular'!$C$9*'Parche Rectangular'!$C$16*SIN(A2682),0)</f>
        <v>0.896598704840023</v>
      </c>
      <c r="D2682" s="14" t="n">
        <f aca="false">SIN(A2682)^3</f>
        <v>0.0883438793875361</v>
      </c>
      <c r="E2682" s="14" t="n">
        <f aca="false">Tabla14[[#This Row],[( sin(0.5*k0*W*cos θ)/cos θ )²]]*Tabla14[[#This Row],[J0(k0*L*sin θ)]]*Tabla14[[#This Row],[sin³ θ]]</f>
        <v>0.0555828516648059</v>
      </c>
    </row>
    <row r="2683" customFormat="false" ht="15" hidden="false" customHeight="false" outlineLevel="0" collapsed="false">
      <c r="A2683" s="14" t="n">
        <f aca="false">A2682+0.001</f>
        <v>2.68099999999982</v>
      </c>
      <c r="B2683" s="14" t="n">
        <f aca="false">(SIN(0.5*'Parche Rectangular'!$C$9*'Parche Rectangular'!$C$12*COS(A2683))/COS(A2683))^2</f>
        <v>0.701548026484865</v>
      </c>
      <c r="C2683" s="14" t="n">
        <f aca="false">BESSELJ('Parche Rectangular'!$C$9*'Parche Rectangular'!$C$16*SIN(A2683),0)</f>
        <v>0.897003112092516</v>
      </c>
      <c r="D2683" s="14" t="n">
        <f aca="false">SIN(A2683)^3</f>
        <v>0.087812020207811</v>
      </c>
      <c r="E2683" s="14" t="n">
        <f aca="false">Tabla14[[#This Row],[( sin(0.5*k0*W*cos θ)/cos θ )²]]*Tabla14[[#This Row],[J0(k0*L*sin θ)]]*Tabla14[[#This Row],[sin³ θ]]</f>
        <v>0.0552592932005947</v>
      </c>
    </row>
    <row r="2684" customFormat="false" ht="15" hidden="false" customHeight="false" outlineLevel="0" collapsed="false">
      <c r="A2684" s="14" t="n">
        <f aca="false">A2683+0.001</f>
        <v>2.68199999999982</v>
      </c>
      <c r="B2684" s="14" t="n">
        <f aca="false">(SIN(0.5*'Parche Rectangular'!$C$9*'Parche Rectangular'!$C$12*COS(A2684))/COS(A2684))^2</f>
        <v>0.701372482872806</v>
      </c>
      <c r="C2684" s="14" t="n">
        <f aca="false">BESSELJ('Parche Rectangular'!$C$9*'Parche Rectangular'!$C$16*SIN(A2684),0)</f>
        <v>0.897406993078027</v>
      </c>
      <c r="D2684" s="14" t="n">
        <f aca="false">SIN(A2684)^3</f>
        <v>0.0872820375927406</v>
      </c>
      <c r="E2684" s="14" t="n">
        <f aca="false">Tabla14[[#This Row],[( sin(0.5*k0*W*cos θ)/cos θ )²]]*Tabla14[[#This Row],[J0(k0*L*sin θ)]]*Tabla14[[#This Row],[sin³ θ]]</f>
        <v>0.054936760801265</v>
      </c>
    </row>
    <row r="2685" customFormat="false" ht="15" hidden="false" customHeight="false" outlineLevel="0" collapsed="false">
      <c r="A2685" s="14" t="n">
        <f aca="false">A2684+0.001</f>
        <v>2.68299999999982</v>
      </c>
      <c r="B2685" s="14" t="n">
        <f aca="false">(SIN(0.5*'Parche Rectangular'!$C$9*'Parche Rectangular'!$C$12*COS(A2685))/COS(A2685))^2</f>
        <v>0.701197241530797</v>
      </c>
      <c r="C2685" s="14" t="n">
        <f aca="false">BESSELJ('Parche Rectangular'!$C$9*'Parche Rectangular'!$C$16*SIN(A2685),0)</f>
        <v>0.897810345793626</v>
      </c>
      <c r="D2685" s="14" t="n">
        <f aca="false">SIN(A2685)^3</f>
        <v>0.0867539309361013</v>
      </c>
      <c r="E2685" s="14" t="n">
        <f aca="false">Tabla14[[#This Row],[( sin(0.5*k0*W*cos θ)/cos θ )²]]*Tabla14[[#This Row],[J0(k0*L*sin θ)]]*Tabla14[[#This Row],[sin³ θ]]</f>
        <v>0.0546152551517272</v>
      </c>
    </row>
    <row r="2686" customFormat="false" ht="15" hidden="false" customHeight="false" outlineLevel="0" collapsed="false">
      <c r="A2686" s="14" t="n">
        <f aca="false">A2685+0.001</f>
        <v>2.68399999999982</v>
      </c>
      <c r="B2686" s="14" t="n">
        <f aca="false">(SIN(0.5*'Parche Rectangular'!$C$9*'Parche Rectangular'!$C$12*COS(A2686))/COS(A2686))^2</f>
        <v>0.701022302995445</v>
      </c>
      <c r="C2686" s="14" t="n">
        <f aca="false">BESSELJ('Parche Rectangular'!$C$9*'Parche Rectangular'!$C$16*SIN(A2686),0)</f>
        <v>0.898213168237939</v>
      </c>
      <c r="D2686" s="14" t="n">
        <f aca="false">SIN(A2686)^3</f>
        <v>0.0862276996121246</v>
      </c>
      <c r="E2686" s="14" t="n">
        <f aca="false">Tabla14[[#This Row],[( sin(0.5*k0*W*cos θ)/cos θ )²]]*Tabla14[[#This Row],[J0(k0*L*sin θ)]]*Tabla14[[#This Row],[sin³ θ]]</f>
        <v>0.0542947769222635</v>
      </c>
    </row>
    <row r="2687" customFormat="false" ht="15" hidden="false" customHeight="false" outlineLevel="0" collapsed="false">
      <c r="A2687" s="14" t="n">
        <f aca="false">A2686+0.001</f>
        <v>2.68499999999982</v>
      </c>
      <c r="B2687" s="14" t="n">
        <f aca="false">(SIN(0.5*'Parche Rectangular'!$C$9*'Parche Rectangular'!$C$12*COS(A2687))/COS(A2687))^2</f>
        <v>0.700847667802024</v>
      </c>
      <c r="C2687" s="14" t="n">
        <f aca="false">BESSELJ('Parche Rectangular'!$C$9*'Parche Rectangular'!$C$16*SIN(A2687),0)</f>
        <v>0.898615458411173</v>
      </c>
      <c r="D2687" s="14" t="n">
        <f aca="false">SIN(A2687)^3</f>
        <v>0.0857033429755077</v>
      </c>
      <c r="E2687" s="14" t="n">
        <f aca="false">Tabla14[[#This Row],[( sin(0.5*k0*W*cos θ)/cos θ )²]]*Tabla14[[#This Row],[J0(k0*L*sin θ)]]*Tabla14[[#This Row],[sin³ θ]]</f>
        <v>0.0539753267685156</v>
      </c>
    </row>
    <row r="2688" customFormat="false" ht="15" hidden="false" customHeight="false" outlineLevel="0" collapsed="false">
      <c r="A2688" s="14" t="n">
        <f aca="false">A2687+0.001</f>
        <v>2.68599999999982</v>
      </c>
      <c r="B2688" s="14" t="n">
        <f aca="false">(SIN(0.5*'Parche Rectangular'!$C$9*'Parche Rectangular'!$C$12*COS(A2688))/COS(A2688))^2</f>
        <v>0.700673336484476</v>
      </c>
      <c r="C2688" s="14" t="n">
        <f aca="false">BESSELJ('Parche Rectangular'!$C$9*'Parche Rectangular'!$C$16*SIN(A2688),0)</f>
        <v>0.899017214315122</v>
      </c>
      <c r="D2688" s="14" t="n">
        <f aca="false">SIN(A2688)^3</f>
        <v>0.085180860361425</v>
      </c>
      <c r="E2688" s="14" t="n">
        <f aca="false">Tabla14[[#This Row],[( sin(0.5*k0*W*cos θ)/cos θ )²]]*Tabla14[[#This Row],[J0(k0*L*sin θ)]]*Tabla14[[#This Row],[sin³ θ]]</f>
        <v>0.0536569053314725</v>
      </c>
    </row>
    <row r="2689" customFormat="false" ht="15" hidden="false" customHeight="false" outlineLevel="0" collapsed="false">
      <c r="A2689" s="14" t="n">
        <f aca="false">A2688+0.001</f>
        <v>2.68699999999981</v>
      </c>
      <c r="B2689" s="14" t="n">
        <f aca="false">(SIN(0.5*'Parche Rectangular'!$C$9*'Parche Rectangular'!$C$12*COS(A2689))/COS(A2689))^2</f>
        <v>0.700499309575412</v>
      </c>
      <c r="C2689" s="14" t="n">
        <f aca="false">BESSELJ('Parche Rectangular'!$C$9*'Parche Rectangular'!$C$16*SIN(A2689),0)</f>
        <v>0.899418433953185</v>
      </c>
      <c r="D2689" s="14" t="n">
        <f aca="false">SIN(A2689)^3</f>
        <v>0.0846602510855394</v>
      </c>
      <c r="E2689" s="14" t="n">
        <f aca="false">Tabla14[[#This Row],[( sin(0.5*k0*W*cos θ)/cos θ )²]]*Tabla14[[#This Row],[J0(k0*L*sin θ)]]*Tabla14[[#This Row],[sin³ θ]]</f>
        <v>0.0533395132374586</v>
      </c>
    </row>
    <row r="2690" customFormat="false" ht="15" hidden="false" customHeight="false" outlineLevel="0" collapsed="false">
      <c r="A2690" s="14" t="n">
        <f aca="false">A2689+0.001</f>
        <v>2.68799999999981</v>
      </c>
      <c r="B2690" s="14" t="n">
        <f aca="false">(SIN(0.5*'Parche Rectangular'!$C$9*'Parche Rectangular'!$C$12*COS(A2690))/COS(A2690))^2</f>
        <v>0.700325587606113</v>
      </c>
      <c r="C2690" s="14" t="n">
        <f aca="false">BESSELJ('Parche Rectangular'!$C$9*'Parche Rectangular'!$C$16*SIN(A2690),0)</f>
        <v>0.899819115330377</v>
      </c>
      <c r="D2690" s="14" t="n">
        <f aca="false">SIN(A2690)^3</f>
        <v>0.0841415144440138</v>
      </c>
      <c r="E2690" s="14" t="n">
        <f aca="false">Tabla14[[#This Row],[( sin(0.5*k0*W*cos θ)/cos θ )²]]*Tabla14[[#This Row],[J0(k0*L*sin θ)]]*Tabla14[[#This Row],[sin³ θ]]</f>
        <v>0.0530231510981216</v>
      </c>
    </row>
    <row r="2691" customFormat="false" ht="15" hidden="false" customHeight="false" outlineLevel="0" collapsed="false">
      <c r="A2691" s="14" t="n">
        <f aca="false">A2690+0.001</f>
        <v>2.68899999999981</v>
      </c>
      <c r="B2691" s="14" t="n">
        <f aca="false">(SIN(0.5*'Parche Rectangular'!$C$9*'Parche Rectangular'!$C$12*COS(A2691))/COS(A2691))^2</f>
        <v>0.700152171106526</v>
      </c>
      <c r="C2691" s="14" t="n">
        <f aca="false">BESSELJ('Parche Rectangular'!$C$9*'Parche Rectangular'!$C$16*SIN(A2691),0)</f>
        <v>0.90021925645335</v>
      </c>
      <c r="D2691" s="14" t="n">
        <f aca="false">SIN(A2691)^3</f>
        <v>0.0836246497135226</v>
      </c>
      <c r="E2691" s="14" t="n">
        <f aca="false">Tabla14[[#This Row],[( sin(0.5*k0*W*cos θ)/cos θ )²]]*Tabla14[[#This Row],[J0(k0*L*sin θ)]]*Tabla14[[#This Row],[sin³ θ]]</f>
        <v>0.0527078195104215</v>
      </c>
    </row>
    <row r="2692" customFormat="false" ht="15" hidden="false" customHeight="false" outlineLevel="0" collapsed="false">
      <c r="A2692" s="14" t="n">
        <f aca="false">A2691+0.001</f>
        <v>2.68999999999981</v>
      </c>
      <c r="B2692" s="14" t="n">
        <f aca="false">(SIN(0.5*'Parche Rectangular'!$C$9*'Parche Rectangular'!$C$12*COS(A2692))/COS(A2692))^2</f>
        <v>0.699979060605272</v>
      </c>
      <c r="C2692" s="14" t="n">
        <f aca="false">BESSELJ('Parche Rectangular'!$C$9*'Parche Rectangular'!$C$16*SIN(A2692),0)</f>
        <v>0.9006188553304</v>
      </c>
      <c r="D2692" s="14" t="n">
        <f aca="false">SIN(A2692)^3</f>
        <v>0.083109656151264</v>
      </c>
      <c r="E2692" s="14" t="n">
        <f aca="false">Tabla14[[#This Row],[( sin(0.5*k0*W*cos θ)/cos θ )²]]*Tabla14[[#This Row],[J0(k0*L*sin θ)]]*Tabla14[[#This Row],[sin³ θ]]</f>
        <v>0.052393519056619</v>
      </c>
    </row>
    <row r="2693" customFormat="false" ht="15" hidden="false" customHeight="false" outlineLevel="0" collapsed="false">
      <c r="A2693" s="14" t="n">
        <f aca="false">A2692+0.001</f>
        <v>2.69099999999981</v>
      </c>
      <c r="B2693" s="14" t="n">
        <f aca="false">(SIN(0.5*'Parche Rectangular'!$C$9*'Parche Rectangular'!$C$12*COS(A2693))/COS(A2693))^2</f>
        <v>0.699806256629639</v>
      </c>
      <c r="C2693" s="14" t="n">
        <f aca="false">BESSELJ('Parche Rectangular'!$C$9*'Parche Rectangular'!$C$16*SIN(A2693),0)</f>
        <v>0.901017909971486</v>
      </c>
      <c r="D2693" s="14" t="n">
        <f aca="false">SIN(A2693)^3</f>
        <v>0.0825965329949721</v>
      </c>
      <c r="E2693" s="14" t="n">
        <f aca="false">Tabla14[[#This Row],[( sin(0.5*k0*W*cos θ)/cos θ )²]]*Tabla14[[#This Row],[J0(k0*L*sin θ)]]*Tabla14[[#This Row],[sin³ θ]]</f>
        <v>0.0520802503042646</v>
      </c>
    </row>
    <row r="2694" customFormat="false" ht="15" hidden="false" customHeight="false" outlineLevel="0" collapsed="false">
      <c r="A2694" s="14" t="n">
        <f aca="false">A2693+0.001</f>
        <v>2.69199999999981</v>
      </c>
      <c r="B2694" s="14" t="n">
        <f aca="false">(SIN(0.5*'Parche Rectangular'!$C$9*'Parche Rectangular'!$C$12*COS(A2694))/COS(A2694))^2</f>
        <v>0.699633759705587</v>
      </c>
      <c r="C2694" s="14" t="n">
        <f aca="false">BESSELJ('Parche Rectangular'!$C$9*'Parche Rectangular'!$C$16*SIN(A2694),0)</f>
        <v>0.901416418388245</v>
      </c>
      <c r="D2694" s="14" t="n">
        <f aca="false">SIN(A2694)^3</f>
        <v>0.0820852794629286</v>
      </c>
      <c r="E2694" s="14" t="n">
        <f aca="false">Tabla14[[#This Row],[( sin(0.5*k0*W*cos θ)/cos θ )²]]*Tabla14[[#This Row],[J0(k0*L*sin θ)]]*Tabla14[[#This Row],[sin³ θ]]</f>
        <v>0.0517680138061875</v>
      </c>
    </row>
    <row r="2695" customFormat="false" ht="15" hidden="false" customHeight="false" outlineLevel="0" collapsed="false">
      <c r="A2695" s="14" t="n">
        <f aca="false">A2694+0.001</f>
        <v>2.69299999999981</v>
      </c>
      <c r="B2695" s="14" t="n">
        <f aca="false">(SIN(0.5*'Parche Rectangular'!$C$9*'Parche Rectangular'!$C$12*COS(A2695))/COS(A2695))^2</f>
        <v>0.699461570357746</v>
      </c>
      <c r="C2695" s="14" t="n">
        <f aca="false">BESSELJ('Parche Rectangular'!$C$9*'Parche Rectangular'!$C$16*SIN(A2695),0)</f>
        <v>0.901814378594001</v>
      </c>
      <c r="D2695" s="14" t="n">
        <f aca="false">SIN(A2695)^3</f>
        <v>0.0815758947539759</v>
      </c>
      <c r="E2695" s="14" t="n">
        <f aca="false">Tabla14[[#This Row],[( sin(0.5*k0*W*cos θ)/cos θ )²]]*Tabla14[[#This Row],[J0(k0*L*sin θ)]]*Tabla14[[#This Row],[sin³ θ]]</f>
        <v>0.0514568101004855</v>
      </c>
    </row>
    <row r="2696" customFormat="false" ht="15" hidden="false" customHeight="false" outlineLevel="0" collapsed="false">
      <c r="A2696" s="14" t="n">
        <f aca="false">A2695+0.001</f>
        <v>2.69399999999981</v>
      </c>
      <c r="B2696" s="14" t="n">
        <f aca="false">(SIN(0.5*'Parche Rectangular'!$C$9*'Parche Rectangular'!$C$12*COS(A2696))/COS(A2696))^2</f>
        <v>0.69928968910942</v>
      </c>
      <c r="C2696" s="14" t="n">
        <f aca="false">BESSELJ('Parche Rectangular'!$C$9*'Parche Rectangular'!$C$16*SIN(A2696),0)</f>
        <v>0.902211788603786</v>
      </c>
      <c r="D2696" s="14" t="n">
        <f aca="false">SIN(A2696)^3</f>
        <v>0.0810683780475293</v>
      </c>
      <c r="E2696" s="14" t="n">
        <f aca="false">Tabla14[[#This Row],[( sin(0.5*k0*W*cos θ)/cos θ )²]]*Tabla14[[#This Row],[J0(k0*L*sin θ)]]*Tabla14[[#This Row],[sin³ θ]]</f>
        <v>0.0511466397105145</v>
      </c>
    </row>
    <row r="2697" customFormat="false" ht="15" hidden="false" customHeight="false" outlineLevel="0" collapsed="false">
      <c r="A2697" s="14" t="n">
        <f aca="false">A2696+0.001</f>
        <v>2.69499999999981</v>
      </c>
      <c r="B2697" s="14" t="n">
        <f aca="false">(SIN(0.5*'Parche Rectangular'!$C$9*'Parche Rectangular'!$C$12*COS(A2697))/COS(A2697))^2</f>
        <v>0.699118116482582</v>
      </c>
      <c r="C2697" s="14" t="n">
        <f aca="false">BESSELJ('Parche Rectangular'!$C$9*'Parche Rectangular'!$C$16*SIN(A2697),0)</f>
        <v>0.902608646434349</v>
      </c>
      <c r="D2697" s="14" t="n">
        <f aca="false">SIN(A2697)^3</f>
        <v>0.0805627285035898</v>
      </c>
      <c r="E2697" s="14" t="n">
        <f aca="false">Tabla14[[#This Row],[( sin(0.5*k0*W*cos θ)/cos θ )²]]*Tabla14[[#This Row],[J0(k0*L*sin θ)]]*Tabla14[[#This Row],[sin³ θ]]</f>
        <v>0.0508375031448782</v>
      </c>
    </row>
    <row r="2698" customFormat="false" ht="15" hidden="false" customHeight="false" outlineLevel="0" collapsed="false">
      <c r="A2698" s="14" t="n">
        <f aca="false">A2697+0.001</f>
        <v>2.69599999999981</v>
      </c>
      <c r="B2698" s="14" t="n">
        <f aca="false">(SIN(0.5*'Parche Rectangular'!$C$9*'Parche Rectangular'!$C$12*COS(A2698))/COS(A2698))^2</f>
        <v>0.698946852997879</v>
      </c>
      <c r="C2698" s="14" t="n">
        <f aca="false">BESSELJ('Parche Rectangular'!$C$9*'Parche Rectangular'!$C$16*SIN(A2698),0)</f>
        <v>0.903004950104174</v>
      </c>
      <c r="D2698" s="14" t="n">
        <f aca="false">SIN(A2698)^3</f>
        <v>0.0800589452627573</v>
      </c>
      <c r="E2698" s="14" t="n">
        <f aca="false">Tabla14[[#This Row],[( sin(0.5*k0*W*cos θ)/cos θ )²]]*Tabla14[[#This Row],[J0(k0*L*sin θ)]]*Tabla14[[#This Row],[sin³ θ]]</f>
        <v>0.0505294008974186</v>
      </c>
    </row>
    <row r="2699" customFormat="false" ht="15" hidden="false" customHeight="false" outlineLevel="0" collapsed="false">
      <c r="A2699" s="14" t="n">
        <f aca="false">A2698+0.001</f>
        <v>2.69699999999981</v>
      </c>
      <c r="B2699" s="14" t="n">
        <f aca="false">(SIN(0.5*'Parche Rectangular'!$C$9*'Parche Rectangular'!$C$12*COS(A2699))/COS(A2699))^2</f>
        <v>0.698775899174631</v>
      </c>
      <c r="C2699" s="14" t="n">
        <f aca="false">BESSELJ('Parche Rectangular'!$C$9*'Parche Rectangular'!$C$16*SIN(A2699),0)</f>
        <v>0.903400697633495</v>
      </c>
      <c r="D2699" s="14" t="n">
        <f aca="false">SIN(A2699)^3</f>
        <v>0.0795570274462436</v>
      </c>
      <c r="E2699" s="14" t="n">
        <f aca="false">Tabla14[[#This Row],[( sin(0.5*k0*W*cos θ)/cos θ )²]]*Tabla14[[#This Row],[J0(k0*L*sin θ)]]*Tabla14[[#This Row],[sin³ θ]]</f>
        <v>0.0502223334472061</v>
      </c>
    </row>
    <row r="2700" customFormat="false" ht="15" hidden="false" customHeight="false" outlineLevel="0" collapsed="false">
      <c r="A2700" s="14" t="n">
        <f aca="false">A2699+0.001</f>
        <v>2.69799999999981</v>
      </c>
      <c r="B2700" s="14" t="n">
        <f aca="false">(SIN(0.5*'Parche Rectangular'!$C$9*'Parche Rectangular'!$C$12*COS(A2700))/COS(A2700))^2</f>
        <v>0.698605255530832</v>
      </c>
      <c r="C2700" s="14" t="n">
        <f aca="false">BESSELJ('Parche Rectangular'!$C$9*'Parche Rectangular'!$C$16*SIN(A2700),0)</f>
        <v>0.903795887044306</v>
      </c>
      <c r="D2700" s="14" t="n">
        <f aca="false">SIN(A2700)^3</f>
        <v>0.0790569741558858</v>
      </c>
      <c r="E2700" s="14" t="n">
        <f aca="false">Tabla14[[#This Row],[( sin(0.5*k0*W*cos θ)/cos θ )²]]*Tabla14[[#This Row],[J0(k0*L*sin θ)]]*Tabla14[[#This Row],[sin³ θ]]</f>
        <v>0.0499163012585303</v>
      </c>
    </row>
    <row r="2701" customFormat="false" ht="15" hidden="false" customHeight="false" outlineLevel="0" collapsed="false">
      <c r="A2701" s="14" t="n">
        <f aca="false">A2700+0.001</f>
        <v>2.69899999999981</v>
      </c>
      <c r="B2701" s="14" t="n">
        <f aca="false">(SIN(0.5*'Parche Rectangular'!$C$9*'Parche Rectangular'!$C$12*COS(A2701))/COS(A2701))^2</f>
        <v>0.698434922583146</v>
      </c>
      <c r="C2701" s="14" t="n">
        <f aca="false">BESSELJ('Parche Rectangular'!$C$9*'Parche Rectangular'!$C$16*SIN(A2701),0)</f>
        <v>0.90419051636038</v>
      </c>
      <c r="D2701" s="14" t="n">
        <f aca="false">SIN(A2701)^3</f>
        <v>0.0785587844741596</v>
      </c>
      <c r="E2701" s="14" t="n">
        <f aca="false">Tabla14[[#This Row],[( sin(0.5*k0*W*cos θ)/cos θ )²]]*Tabla14[[#This Row],[J0(k0*L*sin θ)]]*Tabla14[[#This Row],[sin³ θ]]</f>
        <v>0.0496113047808907</v>
      </c>
    </row>
    <row r="2702" customFormat="false" ht="15" hidden="false" customHeight="false" outlineLevel="0" collapsed="false">
      <c r="A2702" s="14" t="n">
        <f aca="false">A2701+0.001</f>
        <v>2.69999999999981</v>
      </c>
      <c r="B2702" s="14" t="n">
        <f aca="false">(SIN(0.5*'Parche Rectangular'!$C$9*'Parche Rectangular'!$C$12*COS(A2702))/COS(A2702))^2</f>
        <v>0.698264900846916</v>
      </c>
      <c r="C2702" s="14" t="n">
        <f aca="false">BESSELJ('Parche Rectangular'!$C$9*'Parche Rectangular'!$C$16*SIN(A2702),0)</f>
        <v>0.90458458360728</v>
      </c>
      <c r="D2702" s="14" t="n">
        <f aca="false">SIN(A2702)^3</f>
        <v>0.0780624574641932</v>
      </c>
      <c r="E2702" s="14" t="n">
        <f aca="false">Tabla14[[#This Row],[( sin(0.5*k0*W*cos θ)/cos θ )²]]*Tabla14[[#This Row],[J0(k0*L*sin θ)]]*Tabla14[[#This Row],[sin³ θ]]</f>
        <v>0.0493073444489881</v>
      </c>
    </row>
    <row r="2703" customFormat="false" ht="15" hidden="false" customHeight="false" outlineLevel="0" collapsed="false">
      <c r="A2703" s="14" t="n">
        <f aca="false">A2702+0.001</f>
        <v>2.70099999999981</v>
      </c>
      <c r="B2703" s="14" t="n">
        <f aca="false">(SIN(0.5*'Parche Rectangular'!$C$9*'Parche Rectangular'!$C$12*COS(A2703))/COS(A2703))^2</f>
        <v>0.698095190836158</v>
      </c>
      <c r="C2703" s="14" t="n">
        <f aca="false">BESSELJ('Parche Rectangular'!$C$9*'Parche Rectangular'!$C$16*SIN(A2703),0)</f>
        <v>0.904978086812377</v>
      </c>
      <c r="D2703" s="14" t="n">
        <f aca="false">SIN(A2703)^3</f>
        <v>0.077567992169781</v>
      </c>
      <c r="E2703" s="14" t="n">
        <f aca="false">Tabla14[[#This Row],[( sin(0.5*k0*W*cos θ)/cos θ )²]]*Tabla14[[#This Row],[J0(k0*L*sin θ)]]*Tabla14[[#This Row],[sin³ θ]]</f>
        <v>0.0490044206827155</v>
      </c>
    </row>
    <row r="2704" customFormat="false" ht="15" hidden="false" customHeight="false" outlineLevel="0" collapsed="false">
      <c r="A2704" s="14" t="n">
        <f aca="false">A2703+0.001</f>
        <v>2.70199999999981</v>
      </c>
      <c r="B2704" s="14" t="n">
        <f aca="false">(SIN(0.5*'Parche Rectangular'!$C$9*'Parche Rectangular'!$C$12*COS(A2704))/COS(A2704))^2</f>
        <v>0.697925793063562</v>
      </c>
      <c r="C2704" s="14" t="n">
        <f aca="false">BESSELJ('Parche Rectangular'!$C$9*'Parche Rectangular'!$C$16*SIN(A2704),0)</f>
        <v>0.905371024004861</v>
      </c>
      <c r="D2704" s="14" t="n">
        <f aca="false">SIN(A2704)^3</f>
        <v>0.0770753876153979</v>
      </c>
      <c r="E2704" s="14" t="n">
        <f aca="false">Tabla14[[#This Row],[( sin(0.5*k0*W*cos θ)/cos θ )²]]*Tabla14[[#This Row],[J0(k0*L*sin θ)]]*Tabla14[[#This Row],[sin³ θ]]</f>
        <v>0.0487025338871502</v>
      </c>
    </row>
    <row r="2705" customFormat="false" ht="15" hidden="false" customHeight="false" outlineLevel="0" collapsed="false">
      <c r="A2705" s="14" t="n">
        <f aca="false">A2704+0.001</f>
        <v>2.70299999999981</v>
      </c>
      <c r="B2705" s="14" t="n">
        <f aca="false">(SIN(0.5*'Parche Rectangular'!$C$9*'Parche Rectangular'!$C$12*COS(A2705))/COS(A2705))^2</f>
        <v>0.697756708040496</v>
      </c>
      <c r="C2705" s="14" t="n">
        <f aca="false">BESSELJ('Parche Rectangular'!$C$9*'Parche Rectangular'!$C$16*SIN(A2705),0)</f>
        <v>0.905763393215756</v>
      </c>
      <c r="D2705" s="14" t="n">
        <f aca="false">SIN(A2705)^3</f>
        <v>0.076584642806213</v>
      </c>
      <c r="E2705" s="14" t="n">
        <f aca="false">Tabla14[[#This Row],[( sin(0.5*k0*W*cos θ)/cos θ )²]]*Tabla14[[#This Row],[J0(k0*L*sin θ)]]*Tabla14[[#This Row],[sin³ θ]]</f>
        <v>0.048401684452545</v>
      </c>
    </row>
    <row r="2706" customFormat="false" ht="15" hidden="false" customHeight="false" outlineLevel="0" collapsed="false">
      <c r="A2706" s="14" t="n">
        <f aca="false">A2705+0.001</f>
        <v>2.70399999999981</v>
      </c>
      <c r="B2706" s="14" t="n">
        <f aca="false">(SIN(0.5*'Parche Rectangular'!$C$9*'Parche Rectangular'!$C$12*COS(A2706))/COS(A2706))^2</f>
        <v>0.697587936277002</v>
      </c>
      <c r="C2706" s="14" t="n">
        <f aca="false">BESSELJ('Parche Rectangular'!$C$9*'Parche Rectangular'!$C$16*SIN(A2706),0)</f>
        <v>0.90615519247794</v>
      </c>
      <c r="D2706" s="14" t="n">
        <f aca="false">SIN(A2706)^3</f>
        <v>0.0760957567281044</v>
      </c>
      <c r="E2706" s="14" t="n">
        <f aca="false">Tabla14[[#This Row],[( sin(0.5*k0*W*cos θ)/cos θ )²]]*Tabla14[[#This Row],[J0(k0*L*sin θ)]]*Tabla14[[#This Row],[sin³ θ]]</f>
        <v>0.048101872754321</v>
      </c>
    </row>
    <row r="2707" customFormat="false" ht="15" hidden="false" customHeight="false" outlineLevel="0" collapsed="false">
      <c r="A2707" s="14" t="n">
        <f aca="false">A2706+0.001</f>
        <v>2.70499999999981</v>
      </c>
      <c r="B2707" s="14" t="n">
        <f aca="false">(SIN(0.5*'Parche Rectangular'!$C$9*'Parche Rectangular'!$C$12*COS(A2707))/COS(A2707))^2</f>
        <v>0.697419478281802</v>
      </c>
      <c r="C2707" s="14" t="n">
        <f aca="false">BESSELJ('Parche Rectangular'!$C$9*'Parche Rectangular'!$C$16*SIN(A2707),0)</f>
        <v>0.906546419826148</v>
      </c>
      <c r="D2707" s="14" t="n">
        <f aca="false">SIN(A2707)^3</f>
        <v>0.0756087283476738</v>
      </c>
      <c r="E2707" s="14" t="n">
        <f aca="false">Tabla14[[#This Row],[( sin(0.5*k0*W*cos θ)/cos θ )²]]*Tabla14[[#This Row],[J0(k0*L*sin θ)]]*Tabla14[[#This Row],[sin³ θ]]</f>
        <v>0.0478030991530592</v>
      </c>
    </row>
    <row r="2708" customFormat="false" ht="15" hidden="false" customHeight="false" outlineLevel="0" collapsed="false">
      <c r="A2708" s="14" t="n">
        <f aca="false">A2707+0.001</f>
        <v>2.70599999999981</v>
      </c>
      <c r="B2708" s="14" t="n">
        <f aca="false">(SIN(0.5*'Parche Rectangular'!$C$9*'Parche Rectangular'!$C$12*COS(A2708))/COS(A2708))^2</f>
        <v>0.697251334562291</v>
      </c>
      <c r="C2708" s="14" t="n">
        <f aca="false">BESSELJ('Parche Rectangular'!$C$9*'Parche Rectangular'!$C$16*SIN(A2708),0)</f>
        <v>0.906937073297</v>
      </c>
      <c r="D2708" s="14" t="n">
        <f aca="false">SIN(A2708)^3</f>
        <v>0.0751235566122609</v>
      </c>
      <c r="E2708" s="14" t="n">
        <f aca="false">Tabla14[[#This Row],[( sin(0.5*k0*W*cos θ)/cos θ )²]]*Tabla14[[#This Row],[J0(k0*L*sin θ)]]*Tabla14[[#This Row],[sin³ θ]]</f>
        <v>0.0475053639944933</v>
      </c>
    </row>
    <row r="2709" customFormat="false" ht="15" hidden="false" customHeight="false" outlineLevel="0" collapsed="false">
      <c r="A2709" s="14" t="n">
        <f aca="false">A2708+0.001</f>
        <v>2.70699999999981</v>
      </c>
      <c r="B2709" s="14" t="n">
        <f aca="false">(SIN(0.5*'Parche Rectangular'!$C$9*'Parche Rectangular'!$C$12*COS(A2709))/COS(A2709))^2</f>
        <v>0.697083505624545</v>
      </c>
      <c r="C2709" s="14" t="n">
        <f aca="false">BESSELJ('Parche Rectangular'!$C$9*'Parche Rectangular'!$C$16*SIN(A2709),0)</f>
        <v>0.907327150929004</v>
      </c>
      <c r="D2709" s="14" t="n">
        <f aca="false">SIN(A2709)^3</f>
        <v>0.0746402404499585</v>
      </c>
      <c r="E2709" s="14" t="n">
        <f aca="false">Tabla14[[#This Row],[( sin(0.5*k0*W*cos θ)/cos θ )²]]*Tabla14[[#This Row],[J0(k0*L*sin θ)]]*Tabla14[[#This Row],[sin³ θ]]</f>
        <v>0.0472086676095025</v>
      </c>
    </row>
    <row r="2710" customFormat="false" ht="15" hidden="false" customHeight="false" outlineLevel="0" collapsed="false">
      <c r="A2710" s="14" t="n">
        <f aca="false">A2709+0.001</f>
        <v>2.70799999999981</v>
      </c>
      <c r="B2710" s="14" t="n">
        <f aca="false">(SIN(0.5*'Parche Rectangular'!$C$9*'Parche Rectangular'!$C$12*COS(A2710))/COS(A2710))^2</f>
        <v>0.696915991973318</v>
      </c>
      <c r="C2710" s="14" t="n">
        <f aca="false">BESSELJ('Parche Rectangular'!$C$9*'Parche Rectangular'!$C$16*SIN(A2710),0)</f>
        <v>0.907716650762578</v>
      </c>
      <c r="D2710" s="14" t="n">
        <f aca="false">SIN(A2710)^3</f>
        <v>0.0741587787696276</v>
      </c>
      <c r="E2710" s="14" t="n">
        <f aca="false">Tabla14[[#This Row],[( sin(0.5*k0*W*cos θ)/cos θ )²]]*Tabla14[[#This Row],[J0(k0*L*sin θ)]]*Tabla14[[#This Row],[sin³ θ]]</f>
        <v>0.0469130103141046</v>
      </c>
    </row>
    <row r="2711" customFormat="false" ht="15" hidden="false" customHeight="false" outlineLevel="0" collapsed="false">
      <c r="A2711" s="14" t="n">
        <f aca="false">A2710+0.001</f>
        <v>2.70899999999981</v>
      </c>
      <c r="B2711" s="14" t="n">
        <f aca="false">(SIN(0.5*'Parche Rectangular'!$C$9*'Parche Rectangular'!$C$12*COS(A2711))/COS(A2711))^2</f>
        <v>0.69674879411204</v>
      </c>
      <c r="C2711" s="14" t="n">
        <f aca="false">BESSELJ('Parche Rectangular'!$C$9*'Parche Rectangular'!$C$16*SIN(A2711),0)</f>
        <v>0.90810557084006</v>
      </c>
      <c r="D2711" s="14" t="n">
        <f aca="false">SIN(A2711)^3</f>
        <v>0.0736791704609127</v>
      </c>
      <c r="E2711" s="14" t="n">
        <f aca="false">Tabla14[[#This Row],[( sin(0.5*k0*W*cos θ)/cos θ )²]]*Tabla14[[#This Row],[J0(k0*L*sin θ)]]*Tabla14[[#This Row],[sin³ θ]]</f>
        <v>0.046618392409449</v>
      </c>
    </row>
    <row r="2712" customFormat="false" ht="15" hidden="false" customHeight="false" outlineLevel="0" collapsed="false">
      <c r="A2712" s="14" t="n">
        <f aca="false">A2711+0.001</f>
        <v>2.70999999999981</v>
      </c>
      <c r="B2712" s="14" t="n">
        <f aca="false">(SIN(0.5*'Parche Rectangular'!$C$9*'Parche Rectangular'!$C$12*COS(A2712))/COS(A2712))^2</f>
        <v>0.696581912542825</v>
      </c>
      <c r="C2712" s="14" t="n">
        <f aca="false">BESSELJ('Parche Rectangular'!$C$9*'Parche Rectangular'!$C$16*SIN(A2712),0)</f>
        <v>0.908493909205725</v>
      </c>
      <c r="D2712" s="14" t="n">
        <f aca="false">SIN(A2712)^3</f>
        <v>0.0732014143942569</v>
      </c>
      <c r="E2712" s="14" t="n">
        <f aca="false">Tabla14[[#This Row],[( sin(0.5*k0*W*cos θ)/cos θ )²]]*Tabla14[[#This Row],[J0(k0*L*sin θ)]]*Tabla14[[#This Row],[sin³ θ]]</f>
        <v>0.0463248141818104</v>
      </c>
    </row>
    <row r="2713" customFormat="false" ht="15" hidden="false" customHeight="false" outlineLevel="0" collapsed="false">
      <c r="A2713" s="14" t="n">
        <f aca="false">A2712+0.001</f>
        <v>2.71099999999981</v>
      </c>
      <c r="B2713" s="14" t="n">
        <f aca="false">(SIN(0.5*'Parche Rectangular'!$C$9*'Parche Rectangular'!$C$12*COS(A2713))/COS(A2713))^2</f>
        <v>0.696415347766464</v>
      </c>
      <c r="C2713" s="14" t="n">
        <f aca="false">BESSELJ('Parche Rectangular'!$C$9*'Parche Rectangular'!$C$16*SIN(A2713),0)</f>
        <v>0.908881663905799</v>
      </c>
      <c r="D2713" s="14" t="n">
        <f aca="false">SIN(A2713)^3</f>
        <v>0.0727255094209183</v>
      </c>
      <c r="E2713" s="14" t="n">
        <f aca="false">Tabla14[[#This Row],[( sin(0.5*k0*W*cos θ)/cos θ )²]]*Tabla14[[#This Row],[J0(k0*L*sin θ)]]*Tabla14[[#This Row],[sin³ θ]]</f>
        <v>0.0460322759025822</v>
      </c>
    </row>
    <row r="2714" customFormat="false" ht="15" hidden="false" customHeight="false" outlineLevel="0" collapsed="false">
      <c r="A2714" s="14" t="n">
        <f aca="false">A2713+0.001</f>
        <v>2.71199999999981</v>
      </c>
      <c r="B2714" s="14" t="n">
        <f aca="false">(SIN(0.5*'Parche Rectangular'!$C$9*'Parche Rectangular'!$C$12*COS(A2714))/COS(A2714))^2</f>
        <v>0.696249100282428</v>
      </c>
      <c r="C2714" s="14" t="n">
        <f aca="false">BESSELJ('Parche Rectangular'!$C$9*'Parche Rectangular'!$C$16*SIN(A2714),0)</f>
        <v>0.909268832988472</v>
      </c>
      <c r="D2714" s="14" t="n">
        <f aca="false">SIN(A2714)^3</f>
        <v>0.0722514543729847</v>
      </c>
      <c r="E2714" s="14" t="n">
        <f aca="false">Tabla14[[#This Row],[( sin(0.5*k0*W*cos θ)/cos θ )²]]*Tabla14[[#This Row],[J0(k0*L*sin θ)]]*Tabla14[[#This Row],[sin³ θ]]</f>
        <v>0.045740777828271</v>
      </c>
    </row>
    <row r="2715" customFormat="false" ht="15" hidden="false" customHeight="false" outlineLevel="0" collapsed="false">
      <c r="A2715" s="14" t="n">
        <f aca="false">A2714+0.001</f>
        <v>2.71299999999981</v>
      </c>
      <c r="B2715" s="14" t="n">
        <f aca="false">(SIN(0.5*'Parche Rectangular'!$C$9*'Parche Rectangular'!$C$12*COS(A2715))/COS(A2715))^2</f>
        <v>0.69608317058887</v>
      </c>
      <c r="C2715" s="14" t="n">
        <f aca="false">BESSELJ('Parche Rectangular'!$C$9*'Parche Rectangular'!$C$16*SIN(A2715),0)</f>
        <v>0.909655414503914</v>
      </c>
      <c r="D2715" s="14" t="n">
        <f aca="false">SIN(A2715)^3</f>
        <v>0.0717792480633904</v>
      </c>
      <c r="E2715" s="14" t="n">
        <f aca="false">Tabla14[[#This Row],[( sin(0.5*k0*W*cos θ)/cos θ )²]]*Tabla14[[#This Row],[J0(k0*L*sin θ)]]*Tabla14[[#This Row],[sin³ θ]]</f>
        <v>0.0454503202004901</v>
      </c>
    </row>
    <row r="2716" customFormat="false" ht="15" hidden="false" customHeight="false" outlineLevel="0" collapsed="false">
      <c r="A2716" s="14" t="n">
        <f aca="false">A2715+0.001</f>
        <v>2.71399999999981</v>
      </c>
      <c r="B2716" s="14" t="n">
        <f aca="false">(SIN(0.5*'Parche Rectangular'!$C$9*'Parche Rectangular'!$C$12*COS(A2716))/COS(A2716))^2</f>
        <v>0.695917559182625</v>
      </c>
      <c r="C2716" s="14" t="n">
        <f aca="false">BESSELJ('Parche Rectangular'!$C$9*'Parche Rectangular'!$C$16*SIN(A2716),0)</f>
        <v>0.910041406504289</v>
      </c>
      <c r="D2716" s="14" t="n">
        <f aca="false">SIN(A2716)^3</f>
        <v>0.0713088892859322</v>
      </c>
      <c r="E2716" s="14" t="n">
        <f aca="false">Tabla14[[#This Row],[( sin(0.5*k0*W*cos θ)/cos θ )²]]*Tabla14[[#This Row],[J0(k0*L*sin θ)]]*Tabla14[[#This Row],[sin³ θ]]</f>
        <v>0.0451609032459546</v>
      </c>
    </row>
    <row r="2717" customFormat="false" ht="15" hidden="false" customHeight="false" outlineLevel="0" collapsed="false">
      <c r="A2717" s="14" t="n">
        <f aca="false">A2716+0.001</f>
        <v>2.71499999999981</v>
      </c>
      <c r="B2717" s="14" t="n">
        <f aca="false">(SIN(0.5*'Parche Rectangular'!$C$9*'Parche Rectangular'!$C$12*COS(A2717))/COS(A2717))^2</f>
        <v>0.69575226655921</v>
      </c>
      <c r="C2717" s="14" t="n">
        <f aca="false">BESSELJ('Parche Rectangular'!$C$9*'Parche Rectangular'!$C$16*SIN(A2717),0)</f>
        <v>0.91042680704377</v>
      </c>
      <c r="D2717" s="14" t="n">
        <f aca="false">SIN(A2717)^3</f>
        <v>0.0708403768152853</v>
      </c>
      <c r="E2717" s="14" t="n">
        <f aca="false">Tabla14[[#This Row],[( sin(0.5*k0*W*cos θ)/cos θ )²]]*Tabla14[[#This Row],[J0(k0*L*sin θ)]]*Tabla14[[#This Row],[sin³ θ]]</f>
        <v>0.0448725271764756</v>
      </c>
    </row>
    <row r="2718" customFormat="false" ht="15" hidden="false" customHeight="false" outlineLevel="0" collapsed="false">
      <c r="A2718" s="14" t="n">
        <f aca="false">A2717+0.001</f>
        <v>2.71599999999981</v>
      </c>
      <c r="B2718" s="14" t="n">
        <f aca="false">(SIN(0.5*'Parche Rectangular'!$C$9*'Parche Rectangular'!$C$12*COS(A2718))/COS(A2718))^2</f>
        <v>0.695587293212823</v>
      </c>
      <c r="C2718" s="14" t="n">
        <f aca="false">BESSELJ('Parche Rectangular'!$C$9*'Parche Rectangular'!$C$16*SIN(A2718),0)</f>
        <v>0.910811614178552</v>
      </c>
      <c r="D2718" s="14" t="n">
        <f aca="false">SIN(A2718)^3</f>
        <v>0.0703737094070201</v>
      </c>
      <c r="E2718" s="14" t="n">
        <f aca="false">Tabla14[[#This Row],[( sin(0.5*k0*W*cos θ)/cos θ )²]]*Tabla14[[#This Row],[J0(k0*L*sin θ)]]*Tabla14[[#This Row],[sin³ θ]]</f>
        <v>0.0445851921889554</v>
      </c>
    </row>
    <row r="2719" customFormat="false" ht="15" hidden="false" customHeight="false" outlineLevel="0" collapsed="false">
      <c r="A2719" s="14" t="n">
        <f aca="false">A2718+0.001</f>
        <v>2.71699999999981</v>
      </c>
      <c r="B2719" s="14" t="n">
        <f aca="false">(SIN(0.5*'Parche Rectangular'!$C$9*'Parche Rectangular'!$C$12*COS(A2719))/COS(A2719))^2</f>
        <v>0.695422639636348</v>
      </c>
      <c r="C2719" s="14" t="n">
        <f aca="false">BESSELJ('Parche Rectangular'!$C$9*'Parche Rectangular'!$C$16*SIN(A2719),0)</f>
        <v>0.911195825966868</v>
      </c>
      <c r="D2719" s="14" t="n">
        <f aca="false">SIN(A2719)^3</f>
        <v>0.0699088857976191</v>
      </c>
      <c r="E2719" s="14" t="n">
        <f aca="false">Tabla14[[#This Row],[( sin(0.5*k0*W*cos θ)/cos θ )²]]*Tabla14[[#This Row],[J0(k0*L*sin θ)]]*Tabla14[[#This Row],[sin³ θ]]</f>
        <v>0.0442988984653824</v>
      </c>
    </row>
    <row r="2720" customFormat="false" ht="15" hidden="false" customHeight="false" outlineLevel="0" collapsed="false">
      <c r="A2720" s="14" t="n">
        <f aca="false">A2719+0.001</f>
        <v>2.71799999999981</v>
      </c>
      <c r="B2720" s="14" t="n">
        <f aca="false">(SIN(0.5*'Parche Rectangular'!$C$9*'Parche Rectangular'!$C$12*COS(A2720))/COS(A2720))^2</f>
        <v>0.69525830632135</v>
      </c>
      <c r="C2720" s="14" t="n">
        <f aca="false">BESSELJ('Parche Rectangular'!$C$9*'Parche Rectangular'!$C$16*SIN(A2720),0)</f>
        <v>0.911579440469003</v>
      </c>
      <c r="D2720" s="14" t="n">
        <f aca="false">SIN(A2720)^3</f>
        <v>0.0694459047044932</v>
      </c>
      <c r="E2720" s="14" t="n">
        <f aca="false">Tabla14[[#This Row],[( sin(0.5*k0*W*cos θ)/cos θ )²]]*Tabla14[[#This Row],[J0(k0*L*sin θ)]]*Tabla14[[#This Row],[sin³ θ]]</f>
        <v>0.0440136461728266</v>
      </c>
    </row>
    <row r="2721" customFormat="false" ht="15" hidden="false" customHeight="false" outlineLevel="0" collapsed="false">
      <c r="A2721" s="14" t="n">
        <f aca="false">A2720+0.001</f>
        <v>2.71899999999981</v>
      </c>
      <c r="B2721" s="14" t="n">
        <f aca="false">(SIN(0.5*'Parche Rectangular'!$C$9*'Parche Rectangular'!$C$12*COS(A2721))/COS(A2721))^2</f>
        <v>0.695094293758081</v>
      </c>
      <c r="C2721" s="14" t="n">
        <f aca="false">BESSELJ('Parche Rectangular'!$C$9*'Parche Rectangular'!$C$16*SIN(A2721),0)</f>
        <v>0.911962455747308</v>
      </c>
      <c r="D2721" s="14" t="n">
        <f aca="false">SIN(A2721)^3</f>
        <v>0.0689847648259989</v>
      </c>
      <c r="E2721" s="14" t="n">
        <f aca="false">Tabla14[[#This Row],[( sin(0.5*k0*W*cos θ)/cos θ )²]]*Tabla14[[#This Row],[J0(k0*L*sin θ)]]*Tabla14[[#This Row],[sin³ θ]]</f>
        <v>0.0437294354634354</v>
      </c>
    </row>
    <row r="2722" customFormat="false" ht="15" hidden="false" customHeight="false" outlineLevel="0" collapsed="false">
      <c r="A2722" s="14" t="n">
        <f aca="false">A2721+0.001</f>
        <v>2.71999999999981</v>
      </c>
      <c r="B2722" s="14" t="n">
        <f aca="false">(SIN(0.5*'Parche Rectangular'!$C$9*'Parche Rectangular'!$C$12*COS(A2722))/COS(A2722))^2</f>
        <v>0.694930602435475</v>
      </c>
      <c r="C2722" s="14" t="n">
        <f aca="false">BESSELJ('Parche Rectangular'!$C$9*'Parche Rectangular'!$C$16*SIN(A2722),0)</f>
        <v>0.912344869866215</v>
      </c>
      <c r="D2722" s="14" t="n">
        <f aca="false">SIN(A2722)^3</f>
        <v>0.068525464841456</v>
      </c>
      <c r="E2722" s="14" t="n">
        <f aca="false">Tabla14[[#This Row],[( sin(0.5*k0*W*cos θ)/cos θ )²]]*Tabla14[[#This Row],[J0(k0*L*sin θ)]]*Tabla14[[#This Row],[sin³ θ]]</f>
        <v>0.0434462664744292</v>
      </c>
    </row>
    <row r="2723" customFormat="false" ht="15" hidden="false" customHeight="false" outlineLevel="0" collapsed="false">
      <c r="A2723" s="14" t="n">
        <f aca="false">A2722+0.001</f>
        <v>2.72099999999981</v>
      </c>
      <c r="B2723" s="14" t="n">
        <f aca="false">(SIN(0.5*'Parche Rectangular'!$C$9*'Parche Rectangular'!$C$12*COS(A2723))/COS(A2723))^2</f>
        <v>0.694767232841155</v>
      </c>
      <c r="C2723" s="14" t="n">
        <f aca="false">BESSELJ('Parche Rectangular'!$C$9*'Parche Rectangular'!$C$16*SIN(A2723),0)</f>
        <v>0.912726680892251</v>
      </c>
      <c r="D2723" s="14" t="n">
        <f aca="false">SIN(A2723)^3</f>
        <v>0.0680680034111639</v>
      </c>
      <c r="E2723" s="14" t="n">
        <f aca="false">Tabla14[[#This Row],[( sin(0.5*k0*W*cos θ)/cos θ )²]]*Tabla14[[#This Row],[J0(k0*L*sin θ)]]*Tabla14[[#This Row],[sin³ θ]]</f>
        <v>0.0431641393280975</v>
      </c>
    </row>
    <row r="2724" customFormat="false" ht="15" hidden="false" customHeight="false" outlineLevel="0" collapsed="false">
      <c r="A2724" s="14" t="n">
        <f aca="false">A2723+0.001</f>
        <v>2.72199999999981</v>
      </c>
      <c r="B2724" s="14" t="n">
        <f aca="false">(SIN(0.5*'Parche Rectangular'!$C$9*'Parche Rectangular'!$C$12*COS(A2724))/COS(A2724))^2</f>
        <v>0.694604185461427</v>
      </c>
      <c r="C2724" s="14" t="n">
        <f aca="false">BESSELJ('Parche Rectangular'!$C$9*'Parche Rectangular'!$C$16*SIN(A2724),0)</f>
        <v>0.913107886894053</v>
      </c>
      <c r="D2724" s="14" t="n">
        <f aca="false">SIN(A2724)^3</f>
        <v>0.0676123791764203</v>
      </c>
      <c r="E2724" s="14" t="n">
        <f aca="false">Tabla14[[#This Row],[( sin(0.5*k0*W*cos θ)/cos θ )²]]*Tabla14[[#This Row],[J0(k0*L*sin θ)]]*Tabla14[[#This Row],[sin³ θ]]</f>
        <v>0.0428830541317954</v>
      </c>
    </row>
    <row r="2725" customFormat="false" ht="15" hidden="false" customHeight="false" outlineLevel="0" collapsed="false">
      <c r="A2725" s="14" t="n">
        <f aca="false">A2724+0.001</f>
        <v>2.72299999999981</v>
      </c>
      <c r="B2725" s="14" t="n">
        <f aca="false">(SIN(0.5*'Parche Rectangular'!$C$9*'Parche Rectangular'!$C$12*COS(A2725))/COS(A2725))^2</f>
        <v>0.694441460781286</v>
      </c>
      <c r="C2725" s="14" t="n">
        <f aca="false">BESSELJ('Parche Rectangular'!$C$9*'Parche Rectangular'!$C$16*SIN(A2725),0)</f>
        <v>0.913488485942381</v>
      </c>
      <c r="D2725" s="14" t="n">
        <f aca="false">SIN(A2725)^3</f>
        <v>0.0671585907595379</v>
      </c>
      <c r="E2725" s="14" t="n">
        <f aca="false">Tabla14[[#This Row],[( sin(0.5*k0*W*cos θ)/cos θ )²]]*Tabla14[[#This Row],[J0(k0*L*sin θ)]]*Tabla14[[#This Row],[sin³ θ]]</f>
        <v>0.0426030109779402</v>
      </c>
    </row>
    <row r="2726" customFormat="false" ht="15" hidden="false" customHeight="false" outlineLevel="0" collapsed="false">
      <c r="A2726" s="14" t="n">
        <f aca="false">A2725+0.001</f>
        <v>2.72399999999981</v>
      </c>
      <c r="B2726" s="14" t="n">
        <f aca="false">(SIN(0.5*'Parche Rectangular'!$C$9*'Parche Rectangular'!$C$12*COS(A2726))/COS(A2726))^2</f>
        <v>0.694279059284412</v>
      </c>
      <c r="C2726" s="14" t="n">
        <f aca="false">BESSELJ('Parche Rectangular'!$C$9*'Parche Rectangular'!$C$16*SIN(A2726),0)</f>
        <v>0.913868476110136</v>
      </c>
      <c r="D2726" s="14" t="n">
        <f aca="false">SIN(A2726)^3</f>
        <v>0.066706636763863</v>
      </c>
      <c r="E2726" s="14" t="n">
        <f aca="false">Tabla14[[#This Row],[( sin(0.5*k0*W*cos θ)/cos θ )²]]*Tabla14[[#This Row],[J0(k0*L*sin θ)]]*Tabla14[[#This Row],[sin³ θ]]</f>
        <v>0.0423240099440079</v>
      </c>
    </row>
    <row r="2727" customFormat="false" ht="15" hidden="false" customHeight="false" outlineLevel="0" collapsed="false">
      <c r="A2727" s="14" t="n">
        <f aca="false">A2726+0.001</f>
        <v>2.72499999999981</v>
      </c>
      <c r="B2727" s="14" t="n">
        <f aca="false">(SIN(0.5*'Parche Rectangular'!$C$9*'Parche Rectangular'!$C$12*COS(A2727))/COS(A2727))^2</f>
        <v>0.694116981453177</v>
      </c>
      <c r="C2727" s="14" t="n">
        <f aca="false">BESSELJ('Parche Rectangular'!$C$9*'Parche Rectangular'!$C$16*SIN(A2727),0)</f>
        <v>0.914247855472371</v>
      </c>
      <c r="D2727" s="14" t="n">
        <f aca="false">SIN(A2727)^3</f>
        <v>0.0662565157737932</v>
      </c>
      <c r="E2727" s="14" t="n">
        <f aca="false">Tabla14[[#This Row],[( sin(0.5*k0*W*cos θ)/cos θ )²]]*Tabla14[[#This Row],[J0(k0*L*sin θ)]]*Tabla14[[#This Row],[sin³ θ]]</f>
        <v>0.0420460510925306</v>
      </c>
    </row>
    <row r="2728" customFormat="false" ht="15" hidden="false" customHeight="false" outlineLevel="0" collapsed="false">
      <c r="A2728" s="14" t="n">
        <f aca="false">A2727+0.001</f>
        <v>2.72599999999981</v>
      </c>
      <c r="B2728" s="14" t="n">
        <f aca="false">(SIN(0.5*'Parche Rectangular'!$C$9*'Parche Rectangular'!$C$12*COS(A2728))/COS(A2728))^2</f>
        <v>0.693955227768637</v>
      </c>
      <c r="C2728" s="14" t="n">
        <f aca="false">BESSELJ('Parche Rectangular'!$C$9*'Parche Rectangular'!$C$16*SIN(A2728),0)</f>
        <v>0.914626622106304</v>
      </c>
      <c r="D2728" s="14" t="n">
        <f aca="false">SIN(A2728)^3</f>
        <v>0.0658082263547957</v>
      </c>
      <c r="E2728" s="14" t="n">
        <f aca="false">Tabla14[[#This Row],[( sin(0.5*k0*W*cos θ)/cos θ )²]]*Tabla14[[#This Row],[J0(k0*L*sin θ)]]*Tabla14[[#This Row],[sin³ θ]]</f>
        <v>0.0417691344710937</v>
      </c>
    </row>
    <row r="2729" customFormat="false" ht="15" hidden="false" customHeight="false" outlineLevel="0" collapsed="false">
      <c r="A2729" s="14" t="n">
        <f aca="false">A2728+0.001</f>
        <v>2.72699999999981</v>
      </c>
      <c r="B2729" s="14" t="n">
        <f aca="false">(SIN(0.5*'Parche Rectangular'!$C$9*'Parche Rectangular'!$C$12*COS(A2729))/COS(A2729))^2</f>
        <v>0.693793798710539</v>
      </c>
      <c r="C2729" s="14" t="n">
        <f aca="false">BESSELJ('Parche Rectangular'!$C$9*'Parche Rectangular'!$C$16*SIN(A2729),0)</f>
        <v>0.915004774091341</v>
      </c>
      <c r="D2729" s="14" t="n">
        <f aca="false">SIN(A2729)^3</f>
        <v>0.0653617670534257</v>
      </c>
      <c r="E2729" s="14" t="n">
        <f aca="false">Tabla14[[#This Row],[( sin(0.5*k0*W*cos θ)/cos θ )²]]*Tabla14[[#This Row],[J0(k0*L*sin θ)]]*Tabla14[[#This Row],[sin³ θ]]</f>
        <v>0.0414932601123333</v>
      </c>
    </row>
    <row r="2730" customFormat="false" ht="15" hidden="false" customHeight="false" outlineLevel="0" collapsed="false">
      <c r="A2730" s="14" t="n">
        <f aca="false">A2729+0.001</f>
        <v>2.72799999999981</v>
      </c>
      <c r="B2730" s="14" t="n">
        <f aca="false">(SIN(0.5*'Parche Rectangular'!$C$9*'Parche Rectangular'!$C$12*COS(A2730))/COS(A2730))^2</f>
        <v>0.69363269475732</v>
      </c>
      <c r="C2730" s="14" t="n">
        <f aca="false">BESSELJ('Parche Rectangular'!$C$9*'Parche Rectangular'!$C$16*SIN(A2730),0)</f>
        <v>0.915382309509077</v>
      </c>
      <c r="D2730" s="14" t="n">
        <f aca="false">SIN(A2730)^3</f>
        <v>0.0649171363973449</v>
      </c>
      <c r="E2730" s="14" t="n">
        <f aca="false">Tabla14[[#This Row],[( sin(0.5*k0*W*cos θ)/cos θ )²]]*Tabla14[[#This Row],[J0(k0*L*sin θ)]]*Tabla14[[#This Row],[sin³ θ]]</f>
        <v>0.0412184280339341</v>
      </c>
    </row>
    <row r="2731" customFormat="false" ht="15" hidden="false" customHeight="false" outlineLevel="0" collapsed="false">
      <c r="A2731" s="14" t="n">
        <f aca="false">A2730+0.001</f>
        <v>2.72899999999981</v>
      </c>
      <c r="B2731" s="14" t="n">
        <f aca="false">(SIN(0.5*'Parche Rectangular'!$C$9*'Parche Rectangular'!$C$12*COS(A2731))/COS(A2731))^2</f>
        <v>0.693471916386109</v>
      </c>
      <c r="C2731" s="14" t="n">
        <f aca="false">BESSELJ('Parche Rectangular'!$C$9*'Parche Rectangular'!$C$16*SIN(A2731),0)</f>
        <v>0.915759226443324</v>
      </c>
      <c r="D2731" s="14" t="n">
        <f aca="false">SIN(A2731)^3</f>
        <v>0.0644743328953403</v>
      </c>
      <c r="E2731" s="14" t="n">
        <f aca="false">Tabla14[[#This Row],[( sin(0.5*k0*W*cos θ)/cos θ )²]]*Tabla14[[#This Row],[J0(k0*L*sin θ)]]*Tabla14[[#This Row],[sin³ θ]]</f>
        <v>0.0409446382386272</v>
      </c>
    </row>
    <row r="2732" customFormat="false" ht="15" hidden="false" customHeight="false" outlineLevel="0" collapsed="false">
      <c r="A2732" s="14" t="n">
        <f aca="false">A2731+0.001</f>
        <v>2.72999999999981</v>
      </c>
      <c r="B2732" s="14" t="n">
        <f aca="false">(SIN(0.5*'Parche Rectangular'!$C$9*'Parche Rectangular'!$C$12*COS(A2732))/COS(A2732))^2</f>
        <v>0.693311464072722</v>
      </c>
      <c r="C2732" s="14" t="n">
        <f aca="false">BESSELJ('Parche Rectangular'!$C$9*'Parche Rectangular'!$C$16*SIN(A2732),0)</f>
        <v>0.916135522980117</v>
      </c>
      <c r="D2732" s="14" t="n">
        <f aca="false">SIN(A2732)^3</f>
        <v>0.0640333550373432</v>
      </c>
      <c r="E2732" s="14" t="n">
        <f aca="false">Tabla14[[#This Row],[( sin(0.5*k0*W*cos θ)/cos θ )²]]*Tabla14[[#This Row],[J0(k0*L*sin θ)]]*Tabla14[[#This Row],[sin³ θ]]</f>
        <v>0.0406718907141887</v>
      </c>
    </row>
    <row r="2733" customFormat="false" ht="15" hidden="false" customHeight="false" outlineLevel="0" collapsed="false">
      <c r="A2733" s="14" t="n">
        <f aca="false">A2732+0.001</f>
        <v>2.73099999999981</v>
      </c>
      <c r="B2733" s="14" t="n">
        <f aca="false">(SIN(0.5*'Parche Rectangular'!$C$9*'Parche Rectangular'!$C$12*COS(A2733))/COS(A2733))^2</f>
        <v>0.693151338291671</v>
      </c>
      <c r="C2733" s="14" t="n">
        <f aca="false">BESSELJ('Parche Rectangular'!$C$9*'Parche Rectangular'!$C$16*SIN(A2733),0)</f>
        <v>0.916511197207731</v>
      </c>
      <c r="D2733" s="14" t="n">
        <f aca="false">SIN(A2733)^3</f>
        <v>0.0635942012944483</v>
      </c>
      <c r="E2733" s="14" t="n">
        <f aca="false">Tabla14[[#This Row],[( sin(0.5*k0*W*cos θ)/cos θ )²]]*Tabla14[[#This Row],[J0(k0*L*sin θ)]]*Tabla14[[#This Row],[sin³ θ]]</f>
        <v>0.0404001854334377</v>
      </c>
    </row>
    <row r="2734" customFormat="false" ht="15" hidden="false" customHeight="false" outlineLevel="0" collapsed="false">
      <c r="A2734" s="14" t="n">
        <f aca="false">A2733+0.001</f>
        <v>2.73199999999981</v>
      </c>
      <c r="B2734" s="14" t="n">
        <f aca="false">(SIN(0.5*'Parche Rectangular'!$C$9*'Parche Rectangular'!$C$12*COS(A2734))/COS(A2734))^2</f>
        <v>0.692991539516156</v>
      </c>
      <c r="C2734" s="14" t="n">
        <f aca="false">BESSELJ('Parche Rectangular'!$C$9*'Parche Rectangular'!$C$16*SIN(A2734),0)</f>
        <v>0.916886247216694</v>
      </c>
      <c r="D2734" s="14" t="n">
        <f aca="false">SIN(A2734)^3</f>
        <v>0.0631568701189325</v>
      </c>
      <c r="E2734" s="14" t="n">
        <f aca="false">Tabla14[[#This Row],[( sin(0.5*k0*W*cos θ)/cos θ )²]]*Tabla14[[#This Row],[J0(k0*L*sin θ)]]*Tabla14[[#This Row],[sin³ θ]]</f>
        <v>0.0401295223542356</v>
      </c>
    </row>
    <row r="2735" customFormat="false" ht="15" hidden="false" customHeight="false" outlineLevel="0" collapsed="false">
      <c r="A2735" s="14" t="n">
        <f aca="false">A2734+0.001</f>
        <v>2.73299999999981</v>
      </c>
      <c r="B2735" s="14" t="n">
        <f aca="false">(SIN(0.5*'Parche Rectangular'!$C$9*'Parche Rectangular'!$C$12*COS(A2735))/COS(A2735))^2</f>
        <v>0.692832068218074</v>
      </c>
      <c r="C2735" s="14" t="n">
        <f aca="false">BESSELJ('Parche Rectangular'!$C$9*'Parche Rectangular'!$C$16*SIN(A2735),0)</f>
        <v>0.917260671099805</v>
      </c>
      <c r="D2735" s="14" t="n">
        <f aca="false">SIN(A2735)^3</f>
        <v>0.0627213599442752</v>
      </c>
      <c r="E2735" s="14" t="n">
        <f aca="false">Tabla14[[#This Row],[( sin(0.5*k0*W*cos θ)/cos θ )²]]*Tabla14[[#This Row],[J0(k0*L*sin θ)]]*Tabla14[[#This Row],[sin³ θ]]</f>
        <v>0.0398599014194843</v>
      </c>
    </row>
    <row r="2736" customFormat="false" ht="15" hidden="false" customHeight="false" outlineLevel="0" collapsed="false">
      <c r="A2736" s="14" t="n">
        <f aca="false">A2735+0.001</f>
        <v>2.73399999999981</v>
      </c>
      <c r="B2736" s="14" t="n">
        <f aca="false">(SIN(0.5*'Parche Rectangular'!$C$9*'Parche Rectangular'!$C$12*COS(A2736))/COS(A2736))^2</f>
        <v>0.692672924868014</v>
      </c>
      <c r="C2736" s="14" t="n">
        <f aca="false">BESSELJ('Parche Rectangular'!$C$9*'Parche Rectangular'!$C$16*SIN(A2736),0)</f>
        <v>0.917634466952144</v>
      </c>
      <c r="D2736" s="14" t="n">
        <f aca="false">SIN(A2736)^3</f>
        <v>0.0622876691851769</v>
      </c>
      <c r="E2736" s="14" t="n">
        <f aca="false">Tabla14[[#This Row],[( sin(0.5*k0*W*cos θ)/cos θ )²]]*Tabla14[[#This Row],[J0(k0*L*sin θ)]]*Tabla14[[#This Row],[sin³ θ]]</f>
        <v>0.0395913225571263</v>
      </c>
    </row>
    <row r="2737" customFormat="false" ht="15" hidden="false" customHeight="false" outlineLevel="0" collapsed="false">
      <c r="A2737" s="14" t="n">
        <f aca="false">A2736+0.001</f>
        <v>2.73499999999981</v>
      </c>
      <c r="B2737" s="14" t="n">
        <f aca="false">(SIN(0.5*'Parche Rectangular'!$C$9*'Parche Rectangular'!$C$12*COS(A2737))/COS(A2737))^2</f>
        <v>0.692514109935257</v>
      </c>
      <c r="C2737" s="14" t="n">
        <f aca="false">BESSELJ('Parche Rectangular'!$C$9*'Parche Rectangular'!$C$16*SIN(A2737),0)</f>
        <v>0.91800763287109</v>
      </c>
      <c r="D2737" s="14" t="n">
        <f aca="false">SIN(A2737)^3</f>
        <v>0.0618557962375797</v>
      </c>
      <c r="E2737" s="14" t="n">
        <f aca="false">Tabla14[[#This Row],[( sin(0.5*k0*W*cos θ)/cos θ )²]]*Tabla14[[#This Row],[J0(k0*L*sin θ)]]*Tabla14[[#This Row],[sin³ θ]]</f>
        <v>0.0393237856801434</v>
      </c>
    </row>
    <row r="2738" customFormat="false" ht="15" hidden="false" customHeight="false" outlineLevel="0" collapsed="false">
      <c r="A2738" s="14" t="n">
        <f aca="false">A2737+0.001</f>
        <v>2.73599999999981</v>
      </c>
      <c r="B2738" s="14" t="n">
        <f aca="false">(SIN(0.5*'Parche Rectangular'!$C$9*'Parche Rectangular'!$C$12*COS(A2738))/COS(A2738))^2</f>
        <v>0.692355623887783</v>
      </c>
      <c r="C2738" s="14" t="n">
        <f aca="false">BESSELJ('Parche Rectangular'!$C$9*'Parche Rectangular'!$C$16*SIN(A2738),0)</f>
        <v>0.918380166956334</v>
      </c>
      <c r="D2738" s="14" t="n">
        <f aca="false">SIN(A2738)^3</f>
        <v>0.0614257394786871</v>
      </c>
      <c r="E2738" s="14" t="n">
        <f aca="false">Tabla14[[#This Row],[( sin(0.5*k0*W*cos θ)/cos θ )²]]*Tabla14[[#This Row],[J0(k0*L*sin θ)]]*Tabla14[[#This Row],[sin³ θ]]</f>
        <v>0.0390572906865564</v>
      </c>
    </row>
    <row r="2739" customFormat="false" ht="15" hidden="false" customHeight="false" outlineLevel="0" collapsed="false">
      <c r="A2739" s="14" t="n">
        <f aca="false">A2738+0.001</f>
        <v>2.73699999999981</v>
      </c>
      <c r="B2739" s="14" t="n">
        <f aca="false">(SIN(0.5*'Parche Rectangular'!$C$9*'Parche Rectangular'!$C$12*COS(A2739))/COS(A2739))^2</f>
        <v>0.692197467192265</v>
      </c>
      <c r="C2739" s="14" t="n">
        <f aca="false">BESSELJ('Parche Rectangular'!$C$9*'Parche Rectangular'!$C$16*SIN(A2739),0)</f>
        <v>0.918752067309894</v>
      </c>
      <c r="D2739" s="14" t="n">
        <f aca="false">SIN(A2739)^3</f>
        <v>0.0609974972669839</v>
      </c>
      <c r="E2739" s="14" t="n">
        <f aca="false">Tabla14[[#This Row],[( sin(0.5*k0*W*cos θ)/cos θ )²]]*Tabla14[[#This Row],[J0(k0*L*sin θ)]]*Tabla14[[#This Row],[sin³ θ]]</f>
        <v>0.0387918374594255</v>
      </c>
    </row>
    <row r="2740" customFormat="false" ht="15" hidden="false" customHeight="false" outlineLevel="0" collapsed="false">
      <c r="A2740" s="14" t="n">
        <f aca="false">A2739+0.001</f>
        <v>2.73799999999981</v>
      </c>
      <c r="B2740" s="14" t="n">
        <f aca="false">(SIN(0.5*'Parche Rectangular'!$C$9*'Parche Rectangular'!$C$12*COS(A2740))/COS(A2740))^2</f>
        <v>0.692039640314072</v>
      </c>
      <c r="C2740" s="14" t="n">
        <f aca="false">BESSELJ('Parche Rectangular'!$C$9*'Parche Rectangular'!$C$16*SIN(A2740),0)</f>
        <v>0.919123332036125</v>
      </c>
      <c r="D2740" s="14" t="n">
        <f aca="false">SIN(A2740)^3</f>
        <v>0.0605710679422565</v>
      </c>
      <c r="E2740" s="14" t="n">
        <f aca="false">Tabla14[[#This Row],[( sin(0.5*k0*W*cos θ)/cos θ )²]]*Tabla14[[#This Row],[J0(k0*L*sin θ)]]*Tabla14[[#This Row],[sin³ θ]]</f>
        <v>0.0385274258668501</v>
      </c>
    </row>
    <row r="2741" customFormat="false" ht="15" hidden="false" customHeight="false" outlineLevel="0" collapsed="false">
      <c r="A2741" s="14" t="n">
        <f aca="false">A2740+0.001</f>
        <v>2.73899999999981</v>
      </c>
      <c r="B2741" s="14" t="n">
        <f aca="false">(SIN(0.5*'Parche Rectangular'!$C$9*'Parche Rectangular'!$C$12*COS(A2741))/COS(A2741))^2</f>
        <v>0.691882143717271</v>
      </c>
      <c r="C2741" s="14" t="n">
        <f aca="false">BESSELJ('Parche Rectangular'!$C$9*'Parche Rectangular'!$C$16*SIN(A2741),0)</f>
        <v>0.919493959241742</v>
      </c>
      <c r="D2741" s="14" t="n">
        <f aca="false">SIN(A2741)^3</f>
        <v>0.0601464498256138</v>
      </c>
      <c r="E2741" s="14" t="n">
        <f aca="false">Tabla14[[#This Row],[( sin(0.5*k0*W*cos θ)/cos θ )²]]*Tabla14[[#This Row],[J0(k0*L*sin θ)]]*Tabla14[[#This Row],[sin³ θ]]</f>
        <v>0.0382640557619691</v>
      </c>
    </row>
    <row r="2742" customFormat="false" ht="15" hidden="false" customHeight="false" outlineLevel="0" collapsed="false">
      <c r="A2742" s="14" t="n">
        <f aca="false">A2741+0.001</f>
        <v>2.73999999999981</v>
      </c>
      <c r="B2742" s="14" t="n">
        <f aca="false">(SIN(0.5*'Parche Rectangular'!$C$9*'Parche Rectangular'!$C$12*COS(A2742))/COS(A2742))^2</f>
        <v>0.691724977864626</v>
      </c>
      <c r="C2742" s="14" t="n">
        <f aca="false">BESSELJ('Parche Rectangular'!$C$9*'Parche Rectangular'!$C$16*SIN(A2742),0)</f>
        <v>0.919863947035828</v>
      </c>
      <c r="D2742" s="14" t="n">
        <f aca="false">SIN(A2742)^3</f>
        <v>0.0597236412195071</v>
      </c>
      <c r="E2742" s="14" t="n">
        <f aca="false">Tabla14[[#This Row],[( sin(0.5*k0*W*cos θ)/cos θ )²]]*Tabla14[[#This Row],[J0(k0*L*sin θ)]]*Tabla14[[#This Row],[sin³ θ]]</f>
        <v>0.0380017269829617</v>
      </c>
    </row>
    <row r="2743" customFormat="false" ht="15" hidden="false" customHeight="false" outlineLevel="0" collapsed="false">
      <c r="A2743" s="14" t="n">
        <f aca="false">A2742+0.001</f>
        <v>2.74099999999981</v>
      </c>
      <c r="B2743" s="14" t="n">
        <f aca="false">(SIN(0.5*'Parche Rectangular'!$C$9*'Parche Rectangular'!$C$12*COS(A2743))/COS(A2743))^2</f>
        <v>0.691568143217599</v>
      </c>
      <c r="C2743" s="14" t="n">
        <f aca="false">BESSELJ('Parche Rectangular'!$C$9*'Parche Rectangular'!$C$16*SIN(A2743),0)</f>
        <v>0.92023329352985</v>
      </c>
      <c r="D2743" s="14" t="n">
        <f aca="false">SIN(A2743)^3</f>
        <v>0.0593026404077515</v>
      </c>
      <c r="E2743" s="14" t="n">
        <f aca="false">Tabla14[[#This Row],[( sin(0.5*k0*W*cos θ)/cos θ )²]]*Tabla14[[#This Row],[J0(k0*L*sin θ)]]*Tabla14[[#This Row],[sin³ θ]]</f>
        <v>0.0377404393530481</v>
      </c>
    </row>
    <row r="2744" customFormat="false" ht="15" hidden="false" customHeight="false" outlineLevel="0" collapsed="false">
      <c r="A2744" s="14" t="n">
        <f aca="false">A2743+0.001</f>
        <v>2.74199999999981</v>
      </c>
      <c r="B2744" s="14" t="n">
        <f aca="false">(SIN(0.5*'Parche Rectangular'!$C$9*'Parche Rectangular'!$C$12*COS(A2744))/COS(A2744))^2</f>
        <v>0.691411640236352</v>
      </c>
      <c r="C2744" s="14" t="n">
        <f aca="false">BESSELJ('Parche Rectangular'!$C$9*'Parche Rectangular'!$C$16*SIN(A2744),0)</f>
        <v>0.920601996837673</v>
      </c>
      <c r="D2744" s="14" t="n">
        <f aca="false">SIN(A2744)^3</f>
        <v>0.0588834456555466</v>
      </c>
      <c r="E2744" s="14" t="n">
        <f aca="false">Tabla14[[#This Row],[( sin(0.5*k0*W*cos θ)/cos θ )²]]*Tabla14[[#This Row],[J0(k0*L*sin θ)]]*Tabla14[[#This Row],[sin³ θ]]</f>
        <v>0.0374801926804907</v>
      </c>
    </row>
    <row r="2745" customFormat="false" ht="15" hidden="false" customHeight="false" outlineLevel="0" collapsed="false">
      <c r="A2745" s="14" t="n">
        <f aca="false">A2744+0.001</f>
        <v>2.74299999999981</v>
      </c>
      <c r="B2745" s="14" t="n">
        <f aca="false">(SIN(0.5*'Parche Rectangular'!$C$9*'Parche Rectangular'!$C$12*COS(A2745))/COS(A2745))^2</f>
        <v>0.691255469379744</v>
      </c>
      <c r="C2745" s="14" t="n">
        <f aca="false">BESSELJ('Parche Rectangular'!$C$9*'Parche Rectangular'!$C$16*SIN(A2745),0)</f>
        <v>0.920970055075574</v>
      </c>
      <c r="D2745" s="14" t="n">
        <f aca="false">SIN(A2745)^3</f>
        <v>0.0584660552094978</v>
      </c>
      <c r="E2745" s="14" t="n">
        <f aca="false">Tabla14[[#This Row],[( sin(0.5*k0*W*cos θ)/cos θ )²]]*Tabla14[[#This Row],[J0(k0*L*sin θ)]]*Tabla14[[#This Row],[sin³ θ]]</f>
        <v>0.0372209867585954</v>
      </c>
    </row>
    <row r="2746" customFormat="false" ht="15" hidden="false" customHeight="false" outlineLevel="0" collapsed="false">
      <c r="A2746" s="14" t="n">
        <f aca="false">A2745+0.001</f>
        <v>2.74399999999981</v>
      </c>
      <c r="B2746" s="14" t="n">
        <f aca="false">(SIN(0.5*'Parche Rectangular'!$C$9*'Parche Rectangular'!$C$12*COS(A2746))/COS(A2746))^2</f>
        <v>0.691099631105338</v>
      </c>
      <c r="C2746" s="14" t="n">
        <f aca="false">BESSELJ('Parche Rectangular'!$C$9*'Parche Rectangular'!$C$16*SIN(A2746),0)</f>
        <v>0.921337466362261</v>
      </c>
      <c r="D2746" s="14" t="n">
        <f aca="false">SIN(A2746)^3</f>
        <v>0.0580504672976375</v>
      </c>
      <c r="E2746" s="14" t="n">
        <f aca="false">Tabla14[[#This Row],[( sin(0.5*k0*W*cos θ)/cos θ )²]]*Tabla14[[#This Row],[J0(k0*L*sin θ)]]*Tabla14[[#This Row],[sin³ θ]]</f>
        <v>0.0369628213657131</v>
      </c>
    </row>
    <row r="2747" customFormat="false" ht="15" hidden="false" customHeight="false" outlineLevel="0" collapsed="false">
      <c r="A2747" s="14" t="n">
        <f aca="false">A2746+0.001</f>
        <v>2.74499999999981</v>
      </c>
      <c r="B2747" s="14" t="n">
        <f aca="false">(SIN(0.5*'Parche Rectangular'!$C$9*'Parche Rectangular'!$C$12*COS(A2747))/COS(A2747))^2</f>
        <v>0.690944125869394</v>
      </c>
      <c r="C2747" s="14" t="n">
        <f aca="false">BESSELJ('Parche Rectangular'!$C$9*'Parche Rectangular'!$C$16*SIN(A2747),0)</f>
        <v>0.921704228818881</v>
      </c>
      <c r="D2747" s="14" t="n">
        <f aca="false">SIN(A2747)^3</f>
        <v>0.0576366801294463</v>
      </c>
      <c r="E2747" s="14" t="n">
        <f aca="false">Tabla14[[#This Row],[( sin(0.5*k0*W*cos θ)/cos θ )²]]*Tabla14[[#This Row],[J0(k0*L*sin θ)]]*Tabla14[[#This Row],[sin³ θ]]</f>
        <v>0.0367056962652415</v>
      </c>
    </row>
    <row r="2748" customFormat="false" ht="15" hidden="false" customHeight="false" outlineLevel="0" collapsed="false">
      <c r="A2748" s="14" t="n">
        <f aca="false">A2747+0.001</f>
        <v>2.74599999999981</v>
      </c>
      <c r="B2748" s="14" t="n">
        <f aca="false">(SIN(0.5*'Parche Rectangular'!$C$9*'Parche Rectangular'!$C$12*COS(A2748))/COS(A2748))^2</f>
        <v>0.690788954126878</v>
      </c>
      <c r="C2748" s="14" t="n">
        <f aca="false">BESSELJ('Parche Rectangular'!$C$9*'Parche Rectangular'!$C$16*SIN(A2748),0)</f>
        <v>0.922070340569036</v>
      </c>
      <c r="D2748" s="14" t="n">
        <f aca="false">SIN(A2748)^3</f>
        <v>0.0572246918958752</v>
      </c>
      <c r="E2748" s="14" t="n">
        <f aca="false">Tabla14[[#This Row],[( sin(0.5*k0*W*cos θ)/cos θ )²]]*Tabla14[[#This Row],[J0(k0*L*sin θ)]]*Tabla14[[#This Row],[sin³ θ]]</f>
        <v>0.0364496112056273</v>
      </c>
    </row>
    <row r="2749" customFormat="false" ht="15" hidden="false" customHeight="false" outlineLevel="0" collapsed="false">
      <c r="A2749" s="14" t="n">
        <f aca="false">A2748+0.001</f>
        <v>2.74699999999981</v>
      </c>
      <c r="B2749" s="14" t="n">
        <f aca="false">(SIN(0.5*'Parche Rectangular'!$C$9*'Parche Rectangular'!$C$12*COS(A2749))/COS(A2749))^2</f>
        <v>0.690634116331453</v>
      </c>
      <c r="C2749" s="14" t="n">
        <f aca="false">BESSELJ('Parche Rectangular'!$C$9*'Parche Rectangular'!$C$16*SIN(A2749),0)</f>
        <v>0.922435799738802</v>
      </c>
      <c r="D2749" s="14" t="n">
        <f aca="false">SIN(A2749)^3</f>
        <v>0.0568145007693672</v>
      </c>
      <c r="E2749" s="14" t="n">
        <f aca="false">Tabla14[[#This Row],[( sin(0.5*k0*W*cos θ)/cos θ )²]]*Tabla14[[#This Row],[J0(k0*L*sin θ)]]*Tabla14[[#This Row],[sin³ θ]]</f>
        <v>0.036194565920368</v>
      </c>
    </row>
    <row r="2750" customFormat="false" ht="15" hidden="false" customHeight="false" outlineLevel="0" collapsed="false">
      <c r="A2750" s="14" t="n">
        <f aca="false">A2749+0.001</f>
        <v>2.74799999999981</v>
      </c>
      <c r="B2750" s="14" t="n">
        <f aca="false">(SIN(0.5*'Parche Rectangular'!$C$9*'Parche Rectangular'!$C$12*COS(A2750))/COS(A2750))^2</f>
        <v>0.69047961293549</v>
      </c>
      <c r="C2750" s="14" t="n">
        <f aca="false">BESSELJ('Parche Rectangular'!$C$9*'Parche Rectangular'!$C$16*SIN(A2750),0)</f>
        <v>0.922800604456736</v>
      </c>
      <c r="D2750" s="14" t="n">
        <f aca="false">SIN(A2750)^3</f>
        <v>0.0564061049038788</v>
      </c>
      <c r="E2750" s="14" t="n">
        <f aca="false">Tabla14[[#This Row],[( sin(0.5*k0*W*cos θ)/cos θ )²]]*Tabla14[[#This Row],[J0(k0*L*sin θ)]]*Tabla14[[#This Row],[sin³ θ]]</f>
        <v>0.035940560128015</v>
      </c>
    </row>
    <row r="2751" customFormat="false" ht="15" hidden="false" customHeight="false" outlineLevel="0" collapsed="false">
      <c r="A2751" s="14" t="n">
        <f aca="false">A2750+0.001</f>
        <v>2.74899999999981</v>
      </c>
      <c r="B2751" s="14" t="n">
        <f aca="false">(SIN(0.5*'Parche Rectangular'!$C$9*'Parche Rectangular'!$C$12*COS(A2751))/COS(A2751))^2</f>
        <v>0.690325444390061</v>
      </c>
      <c r="C2751" s="14" t="n">
        <f aca="false">BESSELJ('Parche Rectangular'!$C$9*'Parche Rectangular'!$C$16*SIN(A2751),0)</f>
        <v>0.923164752853896</v>
      </c>
      <c r="D2751" s="14" t="n">
        <f aca="false">SIN(A2751)^3</f>
        <v>0.0559995024349031</v>
      </c>
      <c r="E2751" s="14" t="n">
        <f aca="false">Tabla14[[#This Row],[( sin(0.5*k0*W*cos θ)/cos θ )²]]*Tabla14[[#This Row],[J0(k0*L*sin θ)]]*Tabla14[[#This Row],[sin³ θ]]</f>
        <v>0.0356875935321759</v>
      </c>
    </row>
    <row r="2752" customFormat="false" ht="15" hidden="false" customHeight="false" outlineLevel="0" collapsed="false">
      <c r="A2752" s="14" t="n">
        <f aca="false">A2751+0.001</f>
        <v>2.74999999999981</v>
      </c>
      <c r="B2752" s="14" t="n">
        <f aca="false">(SIN(0.5*'Parche Rectangular'!$C$9*'Parche Rectangular'!$C$12*COS(A2752))/COS(A2752))^2</f>
        <v>0.690171611144942</v>
      </c>
      <c r="C2752" s="14" t="n">
        <f aca="false">BESSELJ('Parche Rectangular'!$C$9*'Parche Rectangular'!$C$16*SIN(A2752),0)</f>
        <v>0.923528243063856</v>
      </c>
      <c r="D2752" s="14" t="n">
        <f aca="false">SIN(A2752)^3</f>
        <v>0.0555946914794912</v>
      </c>
      <c r="E2752" s="14" t="n">
        <f aca="false">Tabla14[[#This Row],[( sin(0.5*k0*W*cos θ)/cos θ )²]]*Tabla14[[#This Row],[J0(k0*L*sin θ)]]*Tabla14[[#This Row],[sin³ θ]]</f>
        <v>0.0354356658215177</v>
      </c>
    </row>
    <row r="2753" customFormat="false" ht="15" hidden="false" customHeight="false" outlineLevel="0" collapsed="false">
      <c r="A2753" s="14" t="n">
        <f aca="false">A2752+0.001</f>
        <v>2.75099999999981</v>
      </c>
      <c r="B2753" s="14" t="n">
        <f aca="false">(SIN(0.5*'Parche Rectangular'!$C$9*'Parche Rectangular'!$C$12*COS(A2753))/COS(A2753))^2</f>
        <v>0.690018113648616</v>
      </c>
      <c r="C2753" s="14" t="n">
        <f aca="false">BESSELJ('Parche Rectangular'!$C$9*'Parche Rectangular'!$C$16*SIN(A2753),0)</f>
        <v>0.923891073222713</v>
      </c>
      <c r="D2753" s="14" t="n">
        <f aca="false">SIN(A2753)^3</f>
        <v>0.0551916701362753</v>
      </c>
      <c r="E2753" s="14" t="n">
        <f aca="false">Tabla14[[#This Row],[( sin(0.5*k0*W*cos θ)/cos θ )²]]*Tabla14[[#This Row],[J0(k0*L*sin θ)]]*Tabla14[[#This Row],[sin³ θ]]</f>
        <v>0.0351847766697699</v>
      </c>
    </row>
    <row r="2754" customFormat="false" ht="15" hidden="false" customHeight="false" outlineLevel="0" collapsed="false">
      <c r="A2754" s="14" t="n">
        <f aca="false">A2753+0.001</f>
        <v>2.75199999999981</v>
      </c>
      <c r="B2754" s="14" t="n">
        <f aca="false">(SIN(0.5*'Parche Rectangular'!$C$9*'Parche Rectangular'!$C$12*COS(A2754))/COS(A2754))^2</f>
        <v>0.689864952348272</v>
      </c>
      <c r="C2754" s="14" t="n">
        <f aca="false">BESSELJ('Parche Rectangular'!$C$9*'Parche Rectangular'!$C$16*SIN(A2754),0)</f>
        <v>0.92425324146911</v>
      </c>
      <c r="D2754" s="14" t="n">
        <f aca="false">SIN(A2754)^3</f>
        <v>0.0547904364854909</v>
      </c>
      <c r="E2754" s="14" t="n">
        <f aca="false">Tabla14[[#This Row],[( sin(0.5*k0*W*cos θ)/cos θ )²]]*Tabla14[[#This Row],[J0(k0*L*sin θ)]]*Tabla14[[#This Row],[sin³ θ]]</f>
        <v>0.034934925735728</v>
      </c>
    </row>
    <row r="2755" customFormat="false" ht="15" hidden="false" customHeight="false" outlineLevel="0" collapsed="false">
      <c r="A2755" s="14" t="n">
        <f aca="false">A2754+0.001</f>
        <v>2.75299999999981</v>
      </c>
      <c r="B2755" s="14" t="n">
        <f aca="false">(SIN(0.5*'Parche Rectangular'!$C$9*'Parche Rectangular'!$C$12*COS(A2755))/COS(A2755))^2</f>
        <v>0.689712127689803</v>
      </c>
      <c r="C2755" s="14" t="n">
        <f aca="false">BESSELJ('Parche Rectangular'!$C$9*'Parche Rectangular'!$C$16*SIN(A2755),0)</f>
        <v>0.924614745944246</v>
      </c>
      <c r="D2755" s="14" t="n">
        <f aca="false">SIN(A2755)^3</f>
        <v>0.0543909885890003</v>
      </c>
      <c r="E2755" s="14" t="n">
        <f aca="false">Tabla14[[#This Row],[( sin(0.5*k0*W*cos θ)/cos θ )²]]*Tabla14[[#This Row],[J0(k0*L*sin θ)]]*Tabla14[[#This Row],[sin³ θ]]</f>
        <v>0.0346861126632569</v>
      </c>
    </row>
    <row r="2756" customFormat="false" ht="15" hidden="false" customHeight="false" outlineLevel="0" collapsed="false">
      <c r="A2756" s="14" t="n">
        <f aca="false">A2755+0.001</f>
        <v>2.75399999999981</v>
      </c>
      <c r="B2756" s="14" t="n">
        <f aca="false">(SIN(0.5*'Parche Rectangular'!$C$9*'Parche Rectangular'!$C$12*COS(A2756))/COS(A2756))^2</f>
        <v>0.689559640117812</v>
      </c>
      <c r="C2756" s="14" t="n">
        <f aca="false">BESSELJ('Parche Rectangular'!$C$9*'Parche Rectangular'!$C$16*SIN(A2756),0)</f>
        <v>0.924975584791891</v>
      </c>
      <c r="D2756" s="14" t="n">
        <f aca="false">SIN(A2756)^3</f>
        <v>0.0539933244903146</v>
      </c>
      <c r="E2756" s="14" t="n">
        <f aca="false">Tabla14[[#This Row],[( sin(0.5*k0*W*cos θ)/cos θ )²]]*Tabla14[[#This Row],[J0(k0*L*sin θ)]]*Tabla14[[#This Row],[sin³ θ]]</f>
        <v>0.0344383370812955</v>
      </c>
    </row>
    <row r="2757" customFormat="false" ht="15" hidden="false" customHeight="false" outlineLevel="0" collapsed="false">
      <c r="A2757" s="14" t="n">
        <f aca="false">A2756+0.001</f>
        <v>2.75499999999981</v>
      </c>
      <c r="B2757" s="14" t="n">
        <f aca="false">(SIN(0.5*'Parche Rectangular'!$C$9*'Parche Rectangular'!$C$12*COS(A2757))/COS(A2757))^2</f>
        <v>0.689407490075609</v>
      </c>
      <c r="C2757" s="14" t="n">
        <f aca="false">BESSELJ('Parche Rectangular'!$C$9*'Parche Rectangular'!$C$16*SIN(A2757),0)</f>
        <v>0.925335756158398</v>
      </c>
      <c r="D2757" s="14" t="n">
        <f aca="false">SIN(A2757)^3</f>
        <v>0.0535974422146179</v>
      </c>
      <c r="E2757" s="14" t="n">
        <f aca="false">Tabla14[[#This Row],[( sin(0.5*k0*W*cos θ)/cos θ )²]]*Tabla14[[#This Row],[J0(k0*L*sin θ)]]*Tabla14[[#This Row],[sin³ θ]]</f>
        <v>0.03419159860386</v>
      </c>
    </row>
    <row r="2758" customFormat="false" ht="15" hidden="false" customHeight="false" outlineLevel="0" collapsed="false">
      <c r="A2758" s="14" t="n">
        <f aca="false">A2757+0.001</f>
        <v>2.75599999999981</v>
      </c>
      <c r="B2758" s="14" t="n">
        <f aca="false">(SIN(0.5*'Parche Rectangular'!$C$9*'Parche Rectangular'!$C$12*COS(A2758))/COS(A2758))^2</f>
        <v>0.689255678005212</v>
      </c>
      <c r="C2758" s="14" t="n">
        <f aca="false">BESSELJ('Parche Rectangular'!$C$9*'Parche Rectangular'!$C$16*SIN(A2758),0)</f>
        <v>0.925695258192722</v>
      </c>
      <c r="D2758" s="14" t="n">
        <f aca="false">SIN(A2758)^3</f>
        <v>0.0532033397687898</v>
      </c>
      <c r="E2758" s="14" t="n">
        <f aca="false">Tabla14[[#This Row],[( sin(0.5*k0*W*cos θ)/cos θ )²]]*Tabla14[[#This Row],[J0(k0*L*sin θ)]]*Tabla14[[#This Row],[sin³ θ]]</f>
        <v>0.0339458968300489</v>
      </c>
    </row>
    <row r="2759" customFormat="false" ht="15" hidden="false" customHeight="false" outlineLevel="0" collapsed="false">
      <c r="A2759" s="14" t="n">
        <f aca="false">A2758+0.001</f>
        <v>2.75699999999981</v>
      </c>
      <c r="B2759" s="14" t="n">
        <f aca="false">(SIN(0.5*'Parche Rectangular'!$C$9*'Parche Rectangular'!$C$12*COS(A2759))/COS(A2759))^2</f>
        <v>0.68910420434735</v>
      </c>
      <c r="C2759" s="14" t="n">
        <f aca="false">BESSELJ('Parche Rectangular'!$C$9*'Parche Rectangular'!$C$16*SIN(A2759),0)</f>
        <v>0.926054089046432</v>
      </c>
      <c r="D2759" s="14" t="n">
        <f aca="false">SIN(A2759)^3</f>
        <v>0.0528110151414294</v>
      </c>
      <c r="E2759" s="14" t="n">
        <f aca="false">Tabla14[[#This Row],[( sin(0.5*k0*W*cos θ)/cos θ )²]]*Tabla14[[#This Row],[J0(k0*L*sin θ)]]*Tabla14[[#This Row],[sin³ θ]]</f>
        <v>0.0337012313440472</v>
      </c>
    </row>
    <row r="2760" customFormat="false" ht="15" hidden="false" customHeight="false" outlineLevel="0" collapsed="false">
      <c r="A2760" s="14" t="n">
        <f aca="false">A2759+0.001</f>
        <v>2.75799999999981</v>
      </c>
      <c r="B2760" s="14" t="n">
        <f aca="false">(SIN(0.5*'Parche Rectangular'!$C$9*'Parche Rectangular'!$C$12*COS(A2760))/COS(A2760))^2</f>
        <v>0.688953069541461</v>
      </c>
      <c r="C2760" s="14" t="n">
        <f aca="false">BESSELJ('Parche Rectangular'!$C$9*'Parche Rectangular'!$C$16*SIN(A2760),0)</f>
        <v>0.926412246873726</v>
      </c>
      <c r="D2760" s="14" t="n">
        <f aca="false">SIN(A2760)^3</f>
        <v>0.0524204663028789</v>
      </c>
      <c r="E2760" s="14" t="n">
        <f aca="false">Tabla14[[#This Row],[( sin(0.5*k0*W*cos θ)/cos θ )²]]*Tabla14[[#This Row],[J0(k0*L*sin θ)]]*Tabla14[[#This Row],[sin³ θ]]</f>
        <v>0.0334576017151317</v>
      </c>
    </row>
    <row r="2761" customFormat="false" ht="15" hidden="false" customHeight="false" outlineLevel="0" collapsed="false">
      <c r="A2761" s="14" t="n">
        <f aca="false">A2760+0.001</f>
        <v>2.75899999999981</v>
      </c>
      <c r="B2761" s="14" t="n">
        <f aca="false">(SIN(0.5*'Parche Rectangular'!$C$9*'Parche Rectangular'!$C$12*COS(A2761))/COS(A2761))^2</f>
        <v>0.688802274025694</v>
      </c>
      <c r="C2761" s="14" t="n">
        <f aca="false">BESSELJ('Parche Rectangular'!$C$9*'Parche Rectangular'!$C$16*SIN(A2761),0)</f>
        <v>0.926769729831442</v>
      </c>
      <c r="D2761" s="14" t="n">
        <f aca="false">SIN(A2761)^3</f>
        <v>0.052031691205247</v>
      </c>
      <c r="E2761" s="14" t="n">
        <f aca="false">Tabla14[[#This Row],[( sin(0.5*k0*W*cos θ)/cos θ )²]]*Tabla14[[#This Row],[J0(k0*L*sin θ)]]*Tabla14[[#This Row],[sin³ θ]]</f>
        <v>0.0332150074976755</v>
      </c>
    </row>
    <row r="2762" customFormat="false" ht="15" hidden="false" customHeight="false" outlineLevel="0" collapsed="false">
      <c r="A2762" s="14" t="n">
        <f aca="false">A2761+0.001</f>
        <v>2.75999999999981</v>
      </c>
      <c r="B2762" s="14" t="n">
        <f aca="false">(SIN(0.5*'Parche Rectangular'!$C$9*'Parche Rectangular'!$C$12*COS(A2762))/COS(A2762))^2</f>
        <v>0.68865181823691</v>
      </c>
      <c r="C2762" s="14" t="n">
        <f aca="false">BESSELJ('Parche Rectangular'!$C$9*'Parche Rectangular'!$C$16*SIN(A2762),0)</f>
        <v>0.927126536079076</v>
      </c>
      <c r="D2762" s="14" t="n">
        <f aca="false">SIN(A2762)^3</f>
        <v>0.0516446877824336</v>
      </c>
      <c r="E2762" s="14" t="n">
        <f aca="false">Tabla14[[#This Row],[( sin(0.5*k0*W*cos θ)/cos θ )²]]*Tabla14[[#This Row],[J0(k0*L*sin θ)]]*Tabla14[[#This Row],[sin³ θ]]</f>
        <v>0.032973448231154</v>
      </c>
    </row>
    <row r="2763" customFormat="false" ht="15" hidden="false" customHeight="false" outlineLevel="0" collapsed="false">
      <c r="A2763" s="14" t="n">
        <f aca="false">A2762+0.001</f>
        <v>2.76099999999981</v>
      </c>
      <c r="B2763" s="14" t="n">
        <f aca="false">(SIN(0.5*'Parche Rectangular'!$C$9*'Parche Rectangular'!$C$12*COS(A2763))/COS(A2763))^2</f>
        <v>0.688501702610683</v>
      </c>
      <c r="C2763" s="14" t="n">
        <f aca="false">BESSELJ('Parche Rectangular'!$C$9*'Parche Rectangular'!$C$16*SIN(A2763),0)</f>
        <v>0.927482663778796</v>
      </c>
      <c r="D2763" s="14" t="n">
        <f aca="false">SIN(A2763)^3</f>
        <v>0.0512594539501533</v>
      </c>
      <c r="E2763" s="14" t="n">
        <f aca="false">Tabla14[[#This Row],[( sin(0.5*k0*W*cos θ)/cos θ )²]]*Tabla14[[#This Row],[J0(k0*L*sin θ)]]*Tabla14[[#This Row],[sin³ θ]]</f>
        <v>0.0327329234401497</v>
      </c>
    </row>
    <row r="2764" customFormat="false" ht="15" hidden="false" customHeight="false" outlineLevel="0" collapsed="false">
      <c r="A2764" s="14" t="n">
        <f aca="false">A2763+0.001</f>
        <v>2.76199999999981</v>
      </c>
      <c r="B2764" s="14" t="n">
        <f aca="false">(SIN(0.5*'Parche Rectangular'!$C$9*'Parche Rectangular'!$C$12*COS(A2764))/COS(A2764))^2</f>
        <v>0.6883519275813</v>
      </c>
      <c r="C2764" s="14" t="n">
        <f aca="false">BESSELJ('Parche Rectangular'!$C$9*'Parche Rectangular'!$C$16*SIN(A2764),0)</f>
        <v>0.927838111095456</v>
      </c>
      <c r="D2764" s="14" t="n">
        <f aca="false">SIN(A2764)^3</f>
        <v>0.0508759876059601</v>
      </c>
      <c r="E2764" s="14" t="n">
        <f aca="false">Tabla14[[#This Row],[( sin(0.5*k0*W*cos θ)/cos θ )²]]*Tabla14[[#This Row],[J0(k0*L*sin θ)]]*Tabla14[[#This Row],[sin³ θ]]</f>
        <v>0.0324934326343588</v>
      </c>
    </row>
    <row r="2765" customFormat="false" ht="15" hidden="false" customHeight="false" outlineLevel="0" collapsed="false">
      <c r="A2765" s="14" t="n">
        <f aca="false">A2764+0.001</f>
        <v>2.76299999999981</v>
      </c>
      <c r="B2765" s="14" t="n">
        <f aca="false">(SIN(0.5*'Parche Rectangular'!$C$9*'Parche Rectangular'!$C$12*COS(A2765))/COS(A2765))^2</f>
        <v>0.688202493581761</v>
      </c>
      <c r="C2765" s="14" t="n">
        <f aca="false">BESSELJ('Parche Rectangular'!$C$9*'Parche Rectangular'!$C$16*SIN(A2765),0)</f>
        <v>0.928192876196607</v>
      </c>
      <c r="D2765" s="14" t="n">
        <f aca="false">SIN(A2765)^3</f>
        <v>0.0504942866292718</v>
      </c>
      <c r="E2765" s="14" t="n">
        <f aca="false">Tabla14[[#This Row],[( sin(0.5*k0*W*cos θ)/cos θ )²]]*Tabla14[[#This Row],[J0(k0*L*sin θ)]]*Tabla14[[#This Row],[sin³ θ]]</f>
        <v>0.0322549753085964</v>
      </c>
    </row>
    <row r="2766" customFormat="false" ht="15" hidden="false" customHeight="false" outlineLevel="0" collapsed="false">
      <c r="A2766" s="14" t="n">
        <f aca="false">A2765+0.001</f>
        <v>2.76399999999981</v>
      </c>
      <c r="B2766" s="14" t="n">
        <f aca="false">(SIN(0.5*'Parche Rectangular'!$C$9*'Parche Rectangular'!$C$12*COS(A2766))/COS(A2766))^2</f>
        <v>0.688053401043782</v>
      </c>
      <c r="C2766" s="14" t="n">
        <f aca="false">BESSELJ('Parche Rectangular'!$C$9*'Parche Rectangular'!$C$16*SIN(A2766),0)</f>
        <v>0.928546957252517</v>
      </c>
      <c r="D2766" s="14" t="n">
        <f aca="false">SIN(A2766)^3</f>
        <v>0.0501143488813947</v>
      </c>
      <c r="E2766" s="14" t="n">
        <f aca="false">Tabla14[[#This Row],[( sin(0.5*k0*W*cos θ)/cos θ )²]]*Tabla14[[#This Row],[J0(k0*L*sin θ)]]*Tabla14[[#This Row],[sin³ θ]]</f>
        <v>0.0320175509428032</v>
      </c>
    </row>
    <row r="2767" customFormat="false" ht="15" hidden="false" customHeight="false" outlineLevel="0" collapsed="false">
      <c r="A2767" s="14" t="n">
        <f aca="false">A2766+0.001</f>
        <v>2.76499999999981</v>
      </c>
      <c r="B2767" s="14" t="n">
        <f aca="false">(SIN(0.5*'Parche Rectangular'!$C$9*'Parche Rectangular'!$C$12*COS(A2767))/COS(A2767))^2</f>
        <v>0.687904650397793</v>
      </c>
      <c r="C2767" s="14" t="n">
        <f aca="false">BESSELJ('Parche Rectangular'!$C$9*'Parche Rectangular'!$C$16*SIN(A2767),0)</f>
        <v>0.92890035243618</v>
      </c>
      <c r="D2767" s="14" t="n">
        <f aca="false">SIN(A2767)^3</f>
        <v>0.0497361722055483</v>
      </c>
      <c r="E2767" s="14" t="n">
        <f aca="false">Tabla14[[#This Row],[( sin(0.5*k0*W*cos θ)/cos θ )²]]*Tabla14[[#This Row],[J0(k0*L*sin θ)]]*Tabla14[[#This Row],[sin³ θ]]</f>
        <v>0.0317811590020522</v>
      </c>
    </row>
    <row r="2768" customFormat="false" ht="15" hidden="false" customHeight="false" outlineLevel="0" collapsed="false">
      <c r="A2768" s="14" t="n">
        <f aca="false">A2767+0.001</f>
        <v>2.76599999999981</v>
      </c>
      <c r="B2768" s="14" t="n">
        <f aca="false">(SIN(0.5*'Parche Rectangular'!$C$9*'Parche Rectangular'!$C$12*COS(A2768))/COS(A2768))^2</f>
        <v>0.687756242072941</v>
      </c>
      <c r="C2768" s="14" t="n">
        <f aca="false">BESSELJ('Parche Rectangular'!$C$9*'Parche Rectangular'!$C$16*SIN(A2768),0)</f>
        <v>0.929253059923334</v>
      </c>
      <c r="D2768" s="14" t="n">
        <f aca="false">SIN(A2768)^3</f>
        <v>0.0493597544268904</v>
      </c>
      <c r="E2768" s="14" t="n">
        <f aca="false">Tabla14[[#This Row],[( sin(0.5*k0*W*cos θ)/cos θ )²]]*Tabla14[[#This Row],[J0(k0*L*sin θ)]]*Tabla14[[#This Row],[sin³ θ]]</f>
        <v>0.0315457989365547</v>
      </c>
    </row>
    <row r="2769" customFormat="false" ht="15" hidden="false" customHeight="false" outlineLevel="0" collapsed="false">
      <c r="A2769" s="14" t="n">
        <f aca="false">A2768+0.001</f>
        <v>2.76699999999981</v>
      </c>
      <c r="B2769" s="14" t="n">
        <f aca="false">(SIN(0.5*'Parche Rectangular'!$C$9*'Parche Rectangular'!$C$12*COS(A2769))/COS(A2769))^2</f>
        <v>0.687608176497091</v>
      </c>
      <c r="C2769" s="14" t="n">
        <f aca="false">BESSELJ('Parche Rectangular'!$C$9*'Parche Rectangular'!$C$16*SIN(A2769),0)</f>
        <v>0.929605077892473</v>
      </c>
      <c r="D2769" s="14" t="n">
        <f aca="false">SIN(A2769)^3</f>
        <v>0.0489850933525421</v>
      </c>
      <c r="E2769" s="14" t="n">
        <f aca="false">Tabla14[[#This Row],[( sin(0.5*k0*W*cos θ)/cos θ )²]]*Tabla14[[#This Row],[J0(k0*L*sin θ)]]*Tabla14[[#This Row],[sin³ θ]]</f>
        <v>0.031311470181668</v>
      </c>
    </row>
    <row r="2770" customFormat="false" ht="15" hidden="false" customHeight="false" outlineLevel="0" collapsed="false">
      <c r="A2770" s="14" t="n">
        <f aca="false">A2769+0.001</f>
        <v>2.76799999999981</v>
      </c>
      <c r="B2770" s="14" t="n">
        <f aca="false">(SIN(0.5*'Parche Rectangular'!$C$9*'Parche Rectangular'!$C$12*COS(A2770))/COS(A2770))^2</f>
        <v>0.687460454096824</v>
      </c>
      <c r="C2770" s="14" t="n">
        <f aca="false">BESSELJ('Parche Rectangular'!$C$9*'Parche Rectangular'!$C$16*SIN(A2770),0)</f>
        <v>0.929956404524862</v>
      </c>
      <c r="D2770" s="14" t="n">
        <f aca="false">SIN(A2770)^3</f>
        <v>0.0486121867716135</v>
      </c>
      <c r="E2770" s="14" t="n">
        <f aca="false">Tabla14[[#This Row],[( sin(0.5*k0*W*cos θ)/cos θ )²]]*Tabla14[[#This Row],[J0(k0*L*sin θ)]]*Tabla14[[#This Row],[sin³ θ]]</f>
        <v>0.0310781721579022</v>
      </c>
    </row>
    <row r="2771" customFormat="false" ht="15" hidden="false" customHeight="false" outlineLevel="0" collapsed="false">
      <c r="A2771" s="14" t="n">
        <f aca="false">A2770+0.001</f>
        <v>2.76899999999981</v>
      </c>
      <c r="B2771" s="14" t="n">
        <f aca="false">(SIN(0.5*'Parche Rectangular'!$C$9*'Parche Rectangular'!$C$12*COS(A2771))/COS(A2771))^2</f>
        <v>0.68731307529744</v>
      </c>
      <c r="C2771" s="14" t="n">
        <f aca="false">BESSELJ('Parche Rectangular'!$C$9*'Parche Rectangular'!$C$16*SIN(A2771),0)</f>
        <v>0.930307038004552</v>
      </c>
      <c r="D2771" s="14" t="n">
        <f aca="false">SIN(A2771)^3</f>
        <v>0.0482410324552287</v>
      </c>
      <c r="E2771" s="14" t="n">
        <f aca="false">Tabla14[[#This Row],[( sin(0.5*k0*W*cos θ)/cos θ )²]]*Tabla14[[#This Row],[J0(k0*L*sin θ)]]*Tabla14[[#This Row],[sin³ θ]]</f>
        <v>0.0308459042709275</v>
      </c>
    </row>
    <row r="2772" customFormat="false" ht="15" hidden="false" customHeight="false" outlineLevel="0" collapsed="false">
      <c r="A2772" s="14" t="n">
        <f aca="false">A2771+0.001</f>
        <v>2.76999999999981</v>
      </c>
      <c r="B2772" s="14" t="n">
        <f aca="false">(SIN(0.5*'Parche Rectangular'!$C$9*'Parche Rectangular'!$C$12*COS(A2772))/COS(A2772))^2</f>
        <v>0.687166040522959</v>
      </c>
      <c r="C2772" s="14" t="n">
        <f aca="false">BESSELJ('Parche Rectangular'!$C$9*'Parche Rectangular'!$C$16*SIN(A2772),0)</f>
        <v>0.930656976518393</v>
      </c>
      <c r="D2772" s="14" t="n">
        <f aca="false">SIN(A2772)^3</f>
        <v>0.0478716281565516</v>
      </c>
      <c r="E2772" s="14" t="n">
        <f aca="false">Tabla14[[#This Row],[( sin(0.5*k0*W*cos θ)/cos θ )²]]*Tabla14[[#This Row],[J0(k0*L*sin θ)]]*Tabla14[[#This Row],[sin³ θ]]</f>
        <v>0.0306146659115821</v>
      </c>
    </row>
    <row r="2773" customFormat="false" ht="15" hidden="false" customHeight="false" outlineLevel="0" collapsed="false">
      <c r="A2773" s="14" t="n">
        <f aca="false">A2772+0.001</f>
        <v>2.77099999999981</v>
      </c>
      <c r="B2773" s="14" t="n">
        <f aca="false">(SIN(0.5*'Parche Rectangular'!$C$9*'Parche Rectangular'!$C$12*COS(A2773))/COS(A2773))^2</f>
        <v>0.68701935019612</v>
      </c>
      <c r="C2773" s="14" t="n">
        <f aca="false">BESSELJ('Parche Rectangular'!$C$9*'Parche Rectangular'!$C$16*SIN(A2773),0)</f>
        <v>0.931006218256047</v>
      </c>
      <c r="D2773" s="14" t="n">
        <f aca="false">SIN(A2773)^3</f>
        <v>0.047503971610812</v>
      </c>
      <c r="E2773" s="14" t="n">
        <f aca="false">Tabla14[[#This Row],[( sin(0.5*k0*W*cos θ)/cos θ )²]]*Tabla14[[#This Row],[J0(k0*L*sin θ)]]*Tabla14[[#This Row],[sin³ θ]]</f>
        <v>0.03038445645588</v>
      </c>
    </row>
    <row r="2774" customFormat="false" ht="15" hidden="false" customHeight="false" outlineLevel="0" collapsed="false">
      <c r="A2774" s="14" t="n">
        <f aca="false">A2773+0.001</f>
        <v>2.77199999999981</v>
      </c>
      <c r="B2774" s="14" t="n">
        <f aca="false">(SIN(0.5*'Parche Rectangular'!$C$9*'Parche Rectangular'!$C$12*COS(A2774))/COS(A2774))^2</f>
        <v>0.686873004738385</v>
      </c>
      <c r="C2774" s="14" t="n">
        <f aca="false">BESSELJ('Parche Rectangular'!$C$9*'Parche Rectangular'!$C$16*SIN(A2774),0)</f>
        <v>0.931354761410007</v>
      </c>
      <c r="D2774" s="14" t="n">
        <f aca="false">SIN(A2774)^3</f>
        <v>0.0471380605353311</v>
      </c>
      <c r="E2774" s="14" t="n">
        <f aca="false">Tabla14[[#This Row],[( sin(0.5*k0*W*cos θ)/cos θ )²]]*Tabla14[[#This Row],[J0(k0*L*sin θ)]]*Tabla14[[#This Row],[sin³ θ]]</f>
        <v>0.030155275265019</v>
      </c>
    </row>
    <row r="2775" customFormat="false" ht="15" hidden="false" customHeight="false" outlineLevel="0" collapsed="false">
      <c r="A2775" s="14" t="n">
        <f aca="false">A2774+0.001</f>
        <v>2.77299999999981</v>
      </c>
      <c r="B2775" s="14" t="n">
        <f aca="false">(SIN(0.5*'Parche Rectangular'!$C$9*'Parche Rectangular'!$C$12*COS(A2775))/COS(A2775))^2</f>
        <v>0.686727004569934</v>
      </c>
      <c r="C2775" s="14" t="n">
        <f aca="false">BESSELJ('Parche Rectangular'!$C$9*'Parche Rectangular'!$C$16*SIN(A2775),0)</f>
        <v>0.931702604175605</v>
      </c>
      <c r="D2775" s="14" t="n">
        <f aca="false">SIN(A2775)^3</f>
        <v>0.0467738926295481</v>
      </c>
      <c r="E2775" s="14" t="n">
        <f aca="false">Tabla14[[#This Row],[( sin(0.5*k0*W*cos θ)/cos θ )²]]*Tabla14[[#This Row],[J0(k0*L*sin θ)]]*Tabla14[[#This Row],[sin³ θ]]</f>
        <v>0.0299271216853892</v>
      </c>
    </row>
    <row r="2776" customFormat="false" ht="15" hidden="false" customHeight="false" outlineLevel="0" collapsed="false">
      <c r="A2776" s="14" t="n">
        <f aca="false">A2775+0.001</f>
        <v>2.77399999999981</v>
      </c>
      <c r="B2776" s="14" t="n">
        <f aca="false">(SIN(0.5*'Parche Rectangular'!$C$9*'Parche Rectangular'!$C$12*COS(A2776))/COS(A2776))^2</f>
        <v>0.686581350109673</v>
      </c>
      <c r="C2776" s="14" t="n">
        <f aca="false">BESSELJ('Parche Rectangular'!$C$9*'Parche Rectangular'!$C$16*SIN(A2776),0)</f>
        <v>0.93204974475103</v>
      </c>
      <c r="D2776" s="14" t="n">
        <f aca="false">SIN(A2776)^3</f>
        <v>0.0464114655750461</v>
      </c>
      <c r="E2776" s="14" t="n">
        <f aca="false">Tabla14[[#This Row],[( sin(0.5*k0*W*cos θ)/cos θ )²]]*Tabla14[[#This Row],[J0(k0*L*sin θ)]]*Tabla14[[#This Row],[sin³ θ]]</f>
        <v>0.0296999950485814</v>
      </c>
    </row>
    <row r="2777" customFormat="false" ht="15" hidden="false" customHeight="false" outlineLevel="0" collapsed="false">
      <c r="A2777" s="14" t="n">
        <f aca="false">A2776+0.001</f>
        <v>2.77499999999981</v>
      </c>
      <c r="B2777" s="14" t="n">
        <f aca="false">(SIN(0.5*'Parche Rectangular'!$C$9*'Parche Rectangular'!$C$12*COS(A2777))/COS(A2777))^2</f>
        <v>0.686436041775229</v>
      </c>
      <c r="C2777" s="14" t="n">
        <f aca="false">BESSELJ('Parche Rectangular'!$C$9*'Parche Rectangular'!$C$16*SIN(A2777),0)</f>
        <v>0.932396181337343</v>
      </c>
      <c r="D2777" s="14" t="n">
        <f aca="false">SIN(A2777)^3</f>
        <v>0.0460507770355788</v>
      </c>
      <c r="E2777" s="14" t="n">
        <f aca="false">Tabla14[[#This Row],[( sin(0.5*k0*W*cos θ)/cos θ )²]]*Tabla14[[#This Row],[J0(k0*L*sin θ)]]*Tabla14[[#This Row],[sin³ θ]]</f>
        <v>0.0294738946713961</v>
      </c>
    </row>
    <row r="2778" customFormat="false" ht="15" hidden="false" customHeight="false" outlineLevel="0" collapsed="false">
      <c r="A2778" s="14" t="n">
        <f aca="false">A2777+0.001</f>
        <v>2.77599999999981</v>
      </c>
      <c r="B2778" s="14" t="n">
        <f aca="false">(SIN(0.5*'Parche Rectangular'!$C$9*'Parche Rectangular'!$C$12*COS(A2778))/COS(A2778))^2</f>
        <v>0.686291079982953</v>
      </c>
      <c r="C2778" s="14" t="n">
        <f aca="false">BESSELJ('Parche Rectangular'!$C$9*'Parche Rectangular'!$C$16*SIN(A2778),0)</f>
        <v>0.932741912138487</v>
      </c>
      <c r="D2778" s="14" t="n">
        <f aca="false">SIN(A2778)^3</f>
        <v>0.045691824657097</v>
      </c>
      <c r="E2778" s="14" t="n">
        <f aca="false">Tabla14[[#This Row],[( sin(0.5*k0*W*cos θ)/cos θ )²]]*Tabla14[[#This Row],[J0(k0*L*sin θ)]]*Tabla14[[#This Row],[sin³ θ]]</f>
        <v>0.0292488198558521</v>
      </c>
    </row>
    <row r="2779" customFormat="false" ht="15" hidden="false" customHeight="false" outlineLevel="0" collapsed="false">
      <c r="A2779" s="14" t="n">
        <f aca="false">A2778+0.001</f>
        <v>2.77699999999981</v>
      </c>
      <c r="B2779" s="14" t="n">
        <f aca="false">(SIN(0.5*'Parche Rectangular'!$C$9*'Parche Rectangular'!$C$12*COS(A2779))/COS(A2779))^2</f>
        <v>0.686146465147922</v>
      </c>
      <c r="C2779" s="14" t="n">
        <f aca="false">BESSELJ('Parche Rectangular'!$C$9*'Parche Rectangular'!$C$16*SIN(A2779),0)</f>
        <v>0.933086935361305</v>
      </c>
      <c r="D2779" s="14" t="n">
        <f aca="false">SIN(A2779)^3</f>
        <v>0.0453346060677756</v>
      </c>
      <c r="E2779" s="14" t="n">
        <f aca="false">Tabla14[[#This Row],[( sin(0.5*k0*W*cos θ)/cos θ )²]]*Tabla14[[#This Row],[J0(k0*L*sin θ)]]*Tabla14[[#This Row],[sin³ θ]]</f>
        <v>0.0290247698891964</v>
      </c>
    </row>
    <row r="2780" customFormat="false" ht="15" hidden="false" customHeight="false" outlineLevel="0" collapsed="false">
      <c r="A2780" s="14" t="n">
        <f aca="false">A2779+0.001</f>
        <v>2.7779999999998</v>
      </c>
      <c r="B2780" s="14" t="n">
        <f aca="false">(SIN(0.5*'Parche Rectangular'!$C$9*'Parche Rectangular'!$C$12*COS(A2780))/COS(A2780))^2</f>
        <v>0.686002197683939</v>
      </c>
      <c r="C2780" s="14" t="n">
        <f aca="false">BESSELJ('Parche Rectangular'!$C$9*'Parche Rectangular'!$C$16*SIN(A2780),0)</f>
        <v>0.933431249215553</v>
      </c>
      <c r="D2780" s="14" t="n">
        <f aca="false">SIN(A2780)^3</f>
        <v>0.0449791188780402</v>
      </c>
      <c r="E2780" s="14" t="n">
        <f aca="false">Tabla14[[#This Row],[( sin(0.5*k0*W*cos θ)/cos θ )²]]*Tabla14[[#This Row],[J0(k0*L*sin θ)]]*Tabla14[[#This Row],[sin³ θ]]</f>
        <v>0.0288017440439132</v>
      </c>
    </row>
    <row r="2781" customFormat="false" ht="15" hidden="false" customHeight="false" outlineLevel="0" collapsed="false">
      <c r="A2781" s="14" t="n">
        <f aca="false">A2780+0.001</f>
        <v>2.7789999999998</v>
      </c>
      <c r="B2781" s="14" t="n">
        <f aca="false">(SIN(0.5*'Parche Rectangular'!$C$9*'Parche Rectangular'!$C$12*COS(A2781))/COS(A2781))^2</f>
        <v>0.685858278003531</v>
      </c>
      <c r="C2781" s="14" t="n">
        <f aca="false">BESSELJ('Parche Rectangular'!$C$9*'Parche Rectangular'!$C$16*SIN(A2781),0)</f>
        <v>0.933774851913913</v>
      </c>
      <c r="D2781" s="14" t="n">
        <f aca="false">SIN(A2781)^3</f>
        <v>0.0446253606805945</v>
      </c>
      <c r="E2781" s="14" t="n">
        <f aca="false">Tabla14[[#This Row],[( sin(0.5*k0*W*cos θ)/cos θ )²]]*Tabla14[[#This Row],[J0(k0*L*sin θ)]]*Tabla14[[#This Row],[sin³ θ]]</f>
        <v>0.0285797415777336</v>
      </c>
    </row>
    <row r="2782" customFormat="false" ht="15" hidden="false" customHeight="false" outlineLevel="0" collapsed="false">
      <c r="A2782" s="14" t="n">
        <f aca="false">A2781+0.001</f>
        <v>2.7799999999998</v>
      </c>
      <c r="B2782" s="14" t="n">
        <f aca="false">(SIN(0.5*'Parche Rectangular'!$C$9*'Parche Rectangular'!$C$12*COS(A2782))/COS(A2782))^2</f>
        <v>0.685714706517953</v>
      </c>
      <c r="C2782" s="14" t="n">
        <f aca="false">BESSELJ('Parche Rectangular'!$C$9*'Parche Rectangular'!$C$16*SIN(A2782),0)</f>
        <v>0.934117741672008</v>
      </c>
      <c r="D2782" s="14" t="n">
        <f aca="false">SIN(A2782)^3</f>
        <v>0.0442733290504476</v>
      </c>
      <c r="E2782" s="14" t="n">
        <f aca="false">Tabla14[[#This Row],[( sin(0.5*k0*W*cos θ)/cos θ )²]]*Tabla14[[#This Row],[J0(k0*L*sin θ)]]*Tabla14[[#This Row],[sin³ θ]]</f>
        <v>0.028358761733646</v>
      </c>
    </row>
    <row r="2783" customFormat="false" ht="15" hidden="false" customHeight="false" outlineLevel="0" collapsed="false">
      <c r="A2783" s="14" t="n">
        <f aca="false">A2782+0.001</f>
        <v>2.7809999999998</v>
      </c>
      <c r="B2783" s="14" t="n">
        <f aca="false">(SIN(0.5*'Parche Rectangular'!$C$9*'Parche Rectangular'!$C$12*COS(A2783))/COS(A2783))^2</f>
        <v>0.68557148363719</v>
      </c>
      <c r="C2783" s="14" t="n">
        <f aca="false">BESSELJ('Parche Rectangular'!$C$9*'Parche Rectangular'!$C$16*SIN(A2783),0)</f>
        <v>0.934459916708417</v>
      </c>
      <c r="D2783" s="14" t="n">
        <f aca="false">SIN(A2783)^3</f>
        <v>0.043923021544941</v>
      </c>
      <c r="E2783" s="14" t="n">
        <f aca="false">Tabla14[[#This Row],[( sin(0.5*k0*W*cos θ)/cos θ )²]]*Tabla14[[#This Row],[J0(k0*L*sin θ)]]*Tabla14[[#This Row],[sin³ θ]]</f>
        <v>0.0281388037399057</v>
      </c>
    </row>
    <row r="2784" customFormat="false" ht="15" hidden="false" customHeight="false" outlineLevel="0" collapsed="false">
      <c r="A2784" s="14" t="n">
        <f aca="false">A2783+0.001</f>
        <v>2.7819999999998</v>
      </c>
      <c r="B2784" s="14" t="n">
        <f aca="false">(SIN(0.5*'Parche Rectangular'!$C$9*'Parche Rectangular'!$C$12*COS(A2784))/COS(A2784))^2</f>
        <v>0.685428609769953</v>
      </c>
      <c r="C2784" s="14" t="n">
        <f aca="false">BESSELJ('Parche Rectangular'!$C$9*'Parche Rectangular'!$C$16*SIN(A2784),0)</f>
        <v>0.934801375244686</v>
      </c>
      <c r="D2784" s="14" t="n">
        <f aca="false">SIN(A2784)^3</f>
        <v>0.0435744357037767</v>
      </c>
      <c r="E2784" s="14" t="n">
        <f aca="false">Tabla14[[#This Row],[( sin(0.5*k0*W*cos θ)/cos θ )²]]*Tabla14[[#This Row],[J0(k0*L*sin θ)]]*Tabla14[[#This Row],[sin³ θ]]</f>
        <v>0.0279198668100458</v>
      </c>
    </row>
    <row r="2785" customFormat="false" ht="15" hidden="false" customHeight="false" outlineLevel="0" collapsed="false">
      <c r="A2785" s="14" t="n">
        <f aca="false">A2784+0.001</f>
        <v>2.7829999999998</v>
      </c>
      <c r="B2785" s="14" t="n">
        <f aca="false">(SIN(0.5*'Parche Rectangular'!$C$9*'Parche Rectangular'!$C$12*COS(A2785))/COS(A2785))^2</f>
        <v>0.685286085323685</v>
      </c>
      <c r="C2785" s="14" t="n">
        <f aca="false">BESSELJ('Parche Rectangular'!$C$9*'Parche Rectangular'!$C$16*SIN(A2785),0)</f>
        <v>0.935142115505348</v>
      </c>
      <c r="D2785" s="14" t="n">
        <f aca="false">SIN(A2785)^3</f>
        <v>0.0432275690490449</v>
      </c>
      <c r="E2785" s="14" t="n">
        <f aca="false">Tabla14[[#This Row],[( sin(0.5*k0*W*cos θ)/cos θ )²]]*Tabla14[[#This Row],[J0(k0*L*sin θ)]]*Tabla14[[#This Row],[sin³ θ]]</f>
        <v>0.0277019501428873</v>
      </c>
    </row>
    <row r="2786" customFormat="false" ht="15" hidden="false" customHeight="false" outlineLevel="0" collapsed="false">
      <c r="A2786" s="14" t="n">
        <f aca="false">A2785+0.001</f>
        <v>2.7839999999998</v>
      </c>
      <c r="B2786" s="14" t="n">
        <f aca="false">(SIN(0.5*'Parche Rectangular'!$C$9*'Parche Rectangular'!$C$12*COS(A2786))/COS(A2786))^2</f>
        <v>0.685143910704557</v>
      </c>
      <c r="C2786" s="14" t="n">
        <f aca="false">BESSELJ('Parche Rectangular'!$C$9*'Parche Rectangular'!$C$16*SIN(A2786),0)</f>
        <v>0.935482135717928</v>
      </c>
      <c r="D2786" s="14" t="n">
        <f aca="false">SIN(A2786)^3</f>
        <v>0.0428824190852515</v>
      </c>
      <c r="E2786" s="14" t="n">
        <f aca="false">Tabla14[[#This Row],[( sin(0.5*k0*W*cos θ)/cos θ )²]]*Tabla14[[#This Row],[J0(k0*L*sin θ)]]*Tabla14[[#This Row],[sin³ θ]]</f>
        <v>0.0274850529225505</v>
      </c>
    </row>
    <row r="2787" customFormat="false" ht="15" hidden="false" customHeight="false" outlineLevel="0" collapsed="false">
      <c r="A2787" s="14" t="n">
        <f aca="false">A2786+0.001</f>
        <v>2.7849999999998</v>
      </c>
      <c r="B2787" s="14" t="n">
        <f aca="false">(SIN(0.5*'Parche Rectangular'!$C$9*'Parche Rectangular'!$C$12*COS(A2787))/COS(A2787))^2</f>
        <v>0.685002086317473</v>
      </c>
      <c r="C2787" s="14" t="n">
        <f aca="false">BESSELJ('Parche Rectangular'!$C$9*'Parche Rectangular'!$C$16*SIN(A2787),0)</f>
        <v>0.935821434112969</v>
      </c>
      <c r="D2787" s="14" t="n">
        <f aca="false">SIN(A2787)^3</f>
        <v>0.0425389832993467</v>
      </c>
      <c r="E2787" s="14" t="n">
        <f aca="false">Tabla14[[#This Row],[( sin(0.5*k0*W*cos θ)/cos θ )²]]*Tabla14[[#This Row],[J0(k0*L*sin θ)]]*Tabla14[[#This Row],[sin³ θ]]</f>
        <v>0.0272691743184657</v>
      </c>
    </row>
    <row r="2788" customFormat="false" ht="15" hidden="false" customHeight="false" outlineLevel="0" collapsed="false">
      <c r="A2788" s="14" t="n">
        <f aca="false">A2787+0.001</f>
        <v>2.7859999999998</v>
      </c>
      <c r="B2788" s="14" t="n">
        <f aca="false">(SIN(0.5*'Parche Rectangular'!$C$9*'Parche Rectangular'!$C$12*COS(A2788))/COS(A2788))^2</f>
        <v>0.684860612566069</v>
      </c>
      <c r="C2788" s="14" t="n">
        <f aca="false">BESSELJ('Parche Rectangular'!$C$9*'Parche Rectangular'!$C$16*SIN(A2788),0)</f>
        <v>0.936160008924032</v>
      </c>
      <c r="D2788" s="14" t="n">
        <f aca="false">SIN(A2788)^3</f>
        <v>0.0421972591607527</v>
      </c>
      <c r="E2788" s="14" t="n">
        <f aca="false">Tabla14[[#This Row],[( sin(0.5*k0*W*cos θ)/cos θ )²]]*Tabla14[[#This Row],[J0(k0*L*sin θ)]]*Tabla14[[#This Row],[sin³ θ]]</f>
        <v>0.0270543134853849</v>
      </c>
    </row>
    <row r="2789" customFormat="false" ht="15" hidden="false" customHeight="false" outlineLevel="0" collapsed="false">
      <c r="A2789" s="14" t="n">
        <f aca="false">A2788+0.001</f>
        <v>2.7869999999998</v>
      </c>
      <c r="B2789" s="14" t="n">
        <f aca="false">(SIN(0.5*'Parche Rectangular'!$C$9*'Parche Rectangular'!$C$12*COS(A2789))/COS(A2789))^2</f>
        <v>0.684719489852711</v>
      </c>
      <c r="C2789" s="14" t="n">
        <f aca="false">BESSELJ('Parche Rectangular'!$C$9*'Parche Rectangular'!$C$16*SIN(A2789),0)</f>
        <v>0.936497858387723</v>
      </c>
      <c r="D2789" s="14" t="n">
        <f aca="false">SIN(A2789)^3</f>
        <v>0.0418572441213927</v>
      </c>
      <c r="E2789" s="14" t="n">
        <f aca="false">Tabla14[[#This Row],[( sin(0.5*k0*W*cos θ)/cos θ )²]]*Tabla14[[#This Row],[J0(k0*L*sin θ)]]*Tabla14[[#This Row],[sin³ θ]]</f>
        <v>0.0268404695633927</v>
      </c>
    </row>
    <row r="2790" customFormat="false" ht="15" hidden="false" customHeight="false" outlineLevel="0" collapsed="false">
      <c r="A2790" s="14" t="n">
        <f aca="false">A2789+0.001</f>
        <v>2.7879999999998</v>
      </c>
      <c r="B2790" s="14" t="n">
        <f aca="false">(SIN(0.5*'Parche Rectangular'!$C$9*'Parche Rectangular'!$C$12*COS(A2790))/COS(A2790))^2</f>
        <v>0.684578718578503</v>
      </c>
      <c r="C2790" s="14" t="n">
        <f aca="false">BESSELJ('Parche Rectangular'!$C$9*'Parche Rectangular'!$C$16*SIN(A2790),0)</f>
        <v>0.936834980743699</v>
      </c>
      <c r="D2790" s="14" t="n">
        <f aca="false">SIN(A2790)^3</f>
        <v>0.041518935615719</v>
      </c>
      <c r="E2790" s="14" t="n">
        <f aca="false">Tabla14[[#This Row],[( sin(0.5*k0*W*cos θ)/cos θ )²]]*Tabla14[[#This Row],[J0(k0*L*sin θ)]]*Tabla14[[#This Row],[sin³ θ]]</f>
        <v>0.0266276416779188</v>
      </c>
    </row>
    <row r="2791" customFormat="false" ht="15" hidden="false" customHeight="false" outlineLevel="0" collapsed="false">
      <c r="A2791" s="14" t="n">
        <f aca="false">A2790+0.001</f>
        <v>2.7889999999998</v>
      </c>
      <c r="B2791" s="14" t="n">
        <f aca="false">(SIN(0.5*'Parche Rectangular'!$C$9*'Parche Rectangular'!$C$12*COS(A2791))/COS(A2791))^2</f>
        <v>0.684438299143281</v>
      </c>
      <c r="C2791" s="14" t="n">
        <f aca="false">BESSELJ('Parche Rectangular'!$C$9*'Parche Rectangular'!$C$16*SIN(A2791),0)</f>
        <v>0.937171374234684</v>
      </c>
      <c r="D2791" s="14" t="n">
        <f aca="false">SIN(A2791)^3</f>
        <v>0.0411823310607418</v>
      </c>
      <c r="E2791" s="14" t="n">
        <f aca="false">Tabla14[[#This Row],[( sin(0.5*k0*W*cos θ)/cos θ )²]]*Tabla14[[#This Row],[J0(k0*L*sin θ)]]*Tabla14[[#This Row],[sin³ θ]]</f>
        <v>0.0264158289397495</v>
      </c>
    </row>
    <row r="2792" customFormat="false" ht="15" hidden="false" customHeight="false" outlineLevel="0" collapsed="false">
      <c r="A2792" s="14" t="n">
        <f aca="false">A2791+0.001</f>
        <v>2.7899999999998</v>
      </c>
      <c r="B2792" s="14" t="n">
        <f aca="false">(SIN(0.5*'Parche Rectangular'!$C$9*'Parche Rectangular'!$C$12*COS(A2792))/COS(A2792))^2</f>
        <v>0.684298231945616</v>
      </c>
      <c r="C2792" s="14" t="n">
        <f aca="false">BESSELJ('Parche Rectangular'!$C$9*'Parche Rectangular'!$C$16*SIN(A2792),0)</f>
        <v>0.937507037106485</v>
      </c>
      <c r="D2792" s="14" t="n">
        <f aca="false">SIN(A2792)^3</f>
        <v>0.0408474278560582</v>
      </c>
      <c r="E2792" s="14" t="n">
        <f aca="false">Tabla14[[#This Row],[( sin(0.5*k0*W*cos θ)/cos θ )²]]*Tabla14[[#This Row],[J0(k0*L*sin θ)]]*Tabla14[[#This Row],[sin³ θ]]</f>
        <v>0.0262050304450401</v>
      </c>
    </row>
    <row r="2793" customFormat="false" ht="15" hidden="false" customHeight="false" outlineLevel="0" collapsed="false">
      <c r="A2793" s="14" t="n">
        <f aca="false">A2792+0.001</f>
        <v>2.7909999999998</v>
      </c>
      <c r="B2793" s="14" t="n">
        <f aca="false">(SIN(0.5*'Parche Rectangular'!$C$9*'Parche Rectangular'!$C$12*COS(A2793))/COS(A2793))^2</f>
        <v>0.684158517382815</v>
      </c>
      <c r="C2793" s="14" t="n">
        <f aca="false">BESSELJ('Parche Rectangular'!$C$9*'Parche Rectangular'!$C$16*SIN(A2793),0)</f>
        <v>0.937841967608004</v>
      </c>
      <c r="D2793" s="14" t="n">
        <f aca="false">SIN(A2793)^3</f>
        <v>0.0405142233838812</v>
      </c>
      <c r="E2793" s="14" t="n">
        <f aca="false">Tabla14[[#This Row],[( sin(0.5*k0*W*cos θ)/cos θ )²]]*Tabla14[[#This Row],[J0(k0*L*sin θ)]]*Tabla14[[#This Row],[sin³ θ]]</f>
        <v>0.0259952452753272</v>
      </c>
    </row>
    <row r="2794" customFormat="false" ht="15" hidden="false" customHeight="false" outlineLevel="0" collapsed="false">
      <c r="A2794" s="14" t="n">
        <f aca="false">A2793+0.001</f>
        <v>2.7919999999998</v>
      </c>
      <c r="B2794" s="14" t="n">
        <f aca="false">(SIN(0.5*'Parche Rectangular'!$C$9*'Parche Rectangular'!$C$12*COS(A2794))/COS(A2794))^2</f>
        <v>0.684019155850925</v>
      </c>
      <c r="C2794" s="14" t="n">
        <f aca="false">BESSELJ('Parche Rectangular'!$C$9*'Parche Rectangular'!$C$16*SIN(A2794),0)</f>
        <v>0.93817616399125</v>
      </c>
      <c r="D2794" s="14" t="n">
        <f aca="false">SIN(A2794)^3</f>
        <v>0.0401827150090689</v>
      </c>
      <c r="E2794" s="14" t="n">
        <f aca="false">Tabla14[[#This Row],[( sin(0.5*k0*W*cos θ)/cos θ )²]]*Tabla14[[#This Row],[J0(k0*L*sin θ)]]*Tabla14[[#This Row],[sin³ θ]]</f>
        <v>0.0257864724975417</v>
      </c>
    </row>
    <row r="2795" customFormat="false" ht="15" hidden="false" customHeight="false" outlineLevel="0" collapsed="false">
      <c r="A2795" s="14" t="n">
        <f aca="false">A2794+0.001</f>
        <v>2.7929999999998</v>
      </c>
      <c r="B2795" s="14" t="n">
        <f aca="false">(SIN(0.5*'Parche Rectangular'!$C$9*'Parche Rectangular'!$C$12*COS(A2795))/COS(A2795))^2</f>
        <v>0.683880147744726</v>
      </c>
      <c r="C2795" s="14" t="n">
        <f aca="false">BESSELJ('Parche Rectangular'!$C$9*'Parche Rectangular'!$C$16*SIN(A2795),0)</f>
        <v>0.938509624511358</v>
      </c>
      <c r="D2795" s="14" t="n">
        <f aca="false">SIN(A2795)^3</f>
        <v>0.0398529000791536</v>
      </c>
      <c r="E2795" s="14" t="n">
        <f aca="false">Tabla14[[#This Row],[( sin(0.5*k0*W*cos θ)/cos θ )²]]*Tabla14[[#This Row],[J0(k0*L*sin θ)]]*Tabla14[[#This Row],[sin³ θ]]</f>
        <v>0.0255787111640214</v>
      </c>
    </row>
    <row r="2796" customFormat="false" ht="15" hidden="false" customHeight="false" outlineLevel="0" collapsed="false">
      <c r="A2796" s="14" t="n">
        <f aca="false">A2795+0.001</f>
        <v>2.7939999999998</v>
      </c>
      <c r="B2796" s="14" t="n">
        <f aca="false">(SIN(0.5*'Parche Rectangular'!$C$9*'Parche Rectangular'!$C$12*COS(A2796))/COS(A2796))^2</f>
        <v>0.683741493457741</v>
      </c>
      <c r="C2796" s="14" t="n">
        <f aca="false">BESSELJ('Parche Rectangular'!$C$9*'Parche Rectangular'!$C$16*SIN(A2796),0)</f>
        <v>0.9388423474266</v>
      </c>
      <c r="D2796" s="14" t="n">
        <f aca="false">SIN(A2796)^3</f>
        <v>0.0395247759243718</v>
      </c>
      <c r="E2796" s="14" t="n">
        <f aca="false">Tabla14[[#This Row],[( sin(0.5*k0*W*cos θ)/cos θ )²]]*Tabla14[[#This Row],[J0(k0*L*sin θ)]]*Tabla14[[#This Row],[sin³ θ]]</f>
        <v>0.025371960312524</v>
      </c>
    </row>
    <row r="2797" customFormat="false" ht="15" hidden="false" customHeight="false" outlineLevel="0" collapsed="false">
      <c r="A2797" s="14" t="n">
        <f aca="false">A2796+0.001</f>
        <v>2.7949999999998</v>
      </c>
      <c r="B2797" s="14" t="n">
        <f aca="false">(SIN(0.5*'Parche Rectangular'!$C$9*'Parche Rectangular'!$C$12*COS(A2797))/COS(A2797))^2</f>
        <v>0.683603193382229</v>
      </c>
      <c r="C2797" s="14" t="n">
        <f aca="false">BESSELJ('Parche Rectangular'!$C$9*'Parche Rectangular'!$C$16*SIN(A2797),0)</f>
        <v>0.939174330998396</v>
      </c>
      <c r="D2797" s="14" t="n">
        <f aca="false">SIN(A2797)^3</f>
        <v>0.0391983398576933</v>
      </c>
      <c r="E2797" s="14" t="n">
        <f aca="false">Tabla14[[#This Row],[( sin(0.5*k0*W*cos θ)/cos θ )²]]*Tabla14[[#This Row],[J0(k0*L*sin θ)]]*Tabla14[[#This Row],[sin³ θ]]</f>
        <v>0.025166218966241</v>
      </c>
    </row>
    <row r="2798" customFormat="false" ht="15" hidden="false" customHeight="false" outlineLevel="0" collapsed="false">
      <c r="A2798" s="14" t="n">
        <f aca="false">A2797+0.001</f>
        <v>2.7959999999998</v>
      </c>
      <c r="B2798" s="14" t="n">
        <f aca="false">(SIN(0.5*'Parche Rectangular'!$C$9*'Parche Rectangular'!$C$12*COS(A2798))/COS(A2798))^2</f>
        <v>0.683465247909192</v>
      </c>
      <c r="C2798" s="14" t="n">
        <f aca="false">BESSELJ('Parche Rectangular'!$C$9*'Parche Rectangular'!$C$16*SIN(A2798),0)</f>
        <v>0.939505573491335</v>
      </c>
      <c r="D2798" s="14" t="n">
        <f aca="false">SIN(A2798)^3</f>
        <v>0.0388735891748515</v>
      </c>
      <c r="E2798" s="14" t="n">
        <f aca="false">Tabla14[[#This Row],[( sin(0.5*k0*W*cos θ)/cos θ )²]]*Tabla14[[#This Row],[J0(k0*L*sin θ)]]*Tabla14[[#This Row],[sin³ θ]]</f>
        <v>0.0249614861338108</v>
      </c>
    </row>
    <row r="2799" customFormat="false" ht="15" hidden="false" customHeight="false" outlineLevel="0" collapsed="false">
      <c r="A2799" s="14" t="n">
        <f aca="false">A2798+0.001</f>
        <v>2.7969999999998</v>
      </c>
      <c r="B2799" s="14" t="n">
        <f aca="false">(SIN(0.5*'Parche Rectangular'!$C$9*'Parche Rectangular'!$C$12*COS(A2799))/COS(A2799))^2</f>
        <v>0.68332765742837</v>
      </c>
      <c r="C2799" s="14" t="n">
        <f aca="false">BESSELJ('Parche Rectangular'!$C$9*'Parche Rectangular'!$C$16*SIN(A2799),0)</f>
        <v>0.939836073173182</v>
      </c>
      <c r="D2799" s="14" t="n">
        <f aca="false">SIN(A2799)^3</f>
        <v>0.0385505211543732</v>
      </c>
      <c r="E2799" s="14" t="n">
        <f aca="false">Tabla14[[#This Row],[( sin(0.5*k0*W*cos θ)/cos θ )²]]*Tabla14[[#This Row],[J0(k0*L*sin θ)]]*Tabla14[[#This Row],[sin³ θ]]</f>
        <v>0.0247577608093323</v>
      </c>
    </row>
    <row r="2800" customFormat="false" ht="15" hidden="false" customHeight="false" outlineLevel="0" collapsed="false">
      <c r="A2800" s="14" t="n">
        <f aca="false">A2799+0.001</f>
        <v>2.7979999999998</v>
      </c>
      <c r="B2800" s="14" t="n">
        <f aca="false">(SIN(0.5*'Parche Rectangular'!$C$9*'Parche Rectangular'!$C$12*COS(A2800))/COS(A2800))^2</f>
        <v>0.683190422328249</v>
      </c>
      <c r="C2800" s="14" t="n">
        <f aca="false">BESSELJ('Parche Rectangular'!$C$9*'Parche Rectangular'!$C$16*SIN(A2800),0)</f>
        <v>0.940165828314897</v>
      </c>
      <c r="D2800" s="14" t="n">
        <f aca="false">SIN(A2800)^3</f>
        <v>0.0382291330576086</v>
      </c>
      <c r="E2800" s="14" t="n">
        <f aca="false">Tabla14[[#This Row],[( sin(0.5*k0*W*cos θ)/cos θ )²]]*Tabla14[[#This Row],[J0(k0*L*sin θ)]]*Tabla14[[#This Row],[sin³ θ]]</f>
        <v>0.0245550419723796</v>
      </c>
    </row>
    <row r="2801" customFormat="false" ht="15" hidden="false" customHeight="false" outlineLevel="0" collapsed="false">
      <c r="A2801" s="14" t="n">
        <f aca="false">A2800+0.001</f>
        <v>2.7989999999998</v>
      </c>
      <c r="B2801" s="14" t="n">
        <f aca="false">(SIN(0.5*'Parche Rectangular'!$C$9*'Parche Rectangular'!$C$12*COS(A2801))/COS(A2801))^2</f>
        <v>0.683053542996055</v>
      </c>
      <c r="C2801" s="14" t="n">
        <f aca="false">BESSELJ('Parche Rectangular'!$C$9*'Parche Rectangular'!$C$16*SIN(A2801),0)</f>
        <v>0.940494837190644</v>
      </c>
      <c r="D2801" s="14" t="n">
        <f aca="false">SIN(A2801)^3</f>
        <v>0.0379094221287618</v>
      </c>
      <c r="E2801" s="14" t="n">
        <f aca="false">Tabla14[[#This Row],[( sin(0.5*k0*W*cos θ)/cos θ )²]]*Tabla14[[#This Row],[J0(k0*L*sin θ)]]*Tabla14[[#This Row],[sin³ θ]]</f>
        <v>0.0243533285880159</v>
      </c>
    </row>
    <row r="2802" customFormat="false" ht="15" hidden="false" customHeight="false" outlineLevel="0" collapsed="false">
      <c r="A2802" s="14" t="n">
        <f aca="false">A2801+0.001</f>
        <v>2.7999999999998</v>
      </c>
      <c r="B2802" s="14" t="n">
        <f aca="false">(SIN(0.5*'Parche Rectangular'!$C$9*'Parche Rectangular'!$C$12*COS(A2802))/COS(A2802))^2</f>
        <v>0.682917019817757</v>
      </c>
      <c r="C2802" s="14" t="n">
        <f aca="false">BESSELJ('Parche Rectangular'!$C$9*'Parche Rectangular'!$C$16*SIN(A2802),0)</f>
        <v>0.94082309807781</v>
      </c>
      <c r="D2802" s="14" t="n">
        <f aca="false">SIN(A2802)^3</f>
        <v>0.0375913855949211</v>
      </c>
      <c r="E2802" s="14" t="n">
        <f aca="false">Tabla14[[#This Row],[( sin(0.5*k0*W*cos θ)/cos θ )²]]*Tabla14[[#This Row],[J0(k0*L*sin θ)]]*Tabla14[[#This Row],[sin³ θ]]</f>
        <v>0.0241526196068076</v>
      </c>
    </row>
    <row r="2803" customFormat="false" ht="15" hidden="false" customHeight="false" outlineLevel="0" collapsed="false">
      <c r="A2803" s="14" t="n">
        <f aca="false">A2802+0.001</f>
        <v>2.8009999999998</v>
      </c>
      <c r="B2803" s="14" t="n">
        <f aca="false">(SIN(0.5*'Parche Rectangular'!$C$9*'Parche Rectangular'!$C$12*COS(A2803))/COS(A2803))^2</f>
        <v>0.682780853178071</v>
      </c>
      <c r="C2803" s="14" t="n">
        <f aca="false">BESSELJ('Parche Rectangular'!$C$9*'Parche Rectangular'!$C$16*SIN(A2803),0)</f>
        <v>0.941150609257014</v>
      </c>
      <c r="D2803" s="14" t="n">
        <f aca="false">SIN(A2803)^3</f>
        <v>0.0372750206660898</v>
      </c>
      <c r="E2803" s="14" t="n">
        <f aca="false">Tabla14[[#This Row],[( sin(0.5*k0*W*cos θ)/cos θ )²]]*Tabla14[[#This Row],[J0(k0*L*sin θ)]]*Tabla14[[#This Row],[sin³ θ]]</f>
        <v>0.0239529139648396</v>
      </c>
    </row>
    <row r="2804" customFormat="false" ht="15" hidden="false" customHeight="false" outlineLevel="0" collapsed="false">
      <c r="A2804" s="14" t="n">
        <f aca="false">A2803+0.001</f>
        <v>2.8019999999998</v>
      </c>
      <c r="B2804" s="14" t="n">
        <f aca="false">(SIN(0.5*'Parche Rectangular'!$C$9*'Parche Rectangular'!$C$12*COS(A2804))/COS(A2804))^2</f>
        <v>0.682645043460457</v>
      </c>
      <c r="C2804" s="14" t="n">
        <f aca="false">BESSELJ('Parche Rectangular'!$C$9*'Parche Rectangular'!$C$16*SIN(A2804),0)</f>
        <v>0.941477369012125</v>
      </c>
      <c r="D2804" s="14" t="n">
        <f aca="false">SIN(A2804)^3</f>
        <v>0.0369603245352168</v>
      </c>
      <c r="E2804" s="14" t="n">
        <f aca="false">Tabla14[[#This Row],[( sin(0.5*k0*W*cos θ)/cos θ )²]]*Tabla14[[#This Row],[J0(k0*L*sin θ)]]*Tabla14[[#This Row],[sin³ θ]]</f>
        <v>0.0237542105837299</v>
      </c>
    </row>
    <row r="2805" customFormat="false" ht="15" hidden="false" customHeight="false" outlineLevel="0" collapsed="false">
      <c r="A2805" s="14" t="n">
        <f aca="false">A2804+0.001</f>
        <v>2.8029999999998</v>
      </c>
      <c r="B2805" s="14" t="n">
        <f aca="false">(SIN(0.5*'Parche Rectangular'!$C$9*'Parche Rectangular'!$C$12*COS(A2805))/COS(A2805))^2</f>
        <v>0.68250959104712</v>
      </c>
      <c r="C2805" s="14" t="n">
        <f aca="false">BESSELJ('Parche Rectangular'!$C$9*'Parche Rectangular'!$C$16*SIN(A2805),0)</f>
        <v>0.941803375630273</v>
      </c>
      <c r="D2805" s="14" t="n">
        <f aca="false">SIN(A2805)^3</f>
        <v>0.0366472943782275</v>
      </c>
      <c r="E2805" s="14" t="n">
        <f aca="false">Tabla14[[#This Row],[( sin(0.5*k0*W*cos θ)/cos θ )²]]*Tabla14[[#This Row],[J0(k0*L*sin θ)]]*Tabla14[[#This Row],[sin³ θ]]</f>
        <v>0.0235565083706446</v>
      </c>
    </row>
    <row r="2806" customFormat="false" ht="15" hidden="false" customHeight="false" outlineLevel="0" collapsed="false">
      <c r="A2806" s="14" t="n">
        <f aca="false">A2805+0.001</f>
        <v>2.8039999999998</v>
      </c>
      <c r="B2806" s="14" t="n">
        <f aca="false">(SIN(0.5*'Parche Rectangular'!$C$9*'Parche Rectangular'!$C$12*COS(A2806))/COS(A2806))^2</f>
        <v>0.682374496319014</v>
      </c>
      <c r="C2806" s="14" t="n">
        <f aca="false">BESSELJ('Parche Rectangular'!$C$9*'Parche Rectangular'!$C$16*SIN(A2806),0)</f>
        <v>0.942128627401863</v>
      </c>
      <c r="D2806" s="14" t="n">
        <f aca="false">SIN(A2806)^3</f>
        <v>0.0363359273540549</v>
      </c>
      <c r="E2806" s="14" t="n">
        <f aca="false">Tabla14[[#This Row],[( sin(0.5*k0*W*cos θ)/cos θ )²]]*Tabla14[[#This Row],[J0(k0*L*sin θ)]]*Tabla14[[#This Row],[sin³ θ]]</f>
        <v>0.0233598062183136</v>
      </c>
    </row>
    <row r="2807" customFormat="false" ht="15" hidden="false" customHeight="false" outlineLevel="0" collapsed="false">
      <c r="A2807" s="14" t="n">
        <f aca="false">A2806+0.001</f>
        <v>2.8049999999998</v>
      </c>
      <c r="B2807" s="14" t="n">
        <f aca="false">(SIN(0.5*'Parche Rectangular'!$C$9*'Parche Rectangular'!$C$12*COS(A2807))/COS(A2807))^2</f>
        <v>0.682239759655841</v>
      </c>
      <c r="C2807" s="14" t="n">
        <f aca="false">BESSELJ('Parche Rectangular'!$C$9*'Parche Rectangular'!$C$16*SIN(A2807),0)</f>
        <v>0.942453122620591</v>
      </c>
      <c r="D2807" s="14" t="n">
        <f aca="false">SIN(A2807)^3</f>
        <v>0.036026220604671</v>
      </c>
      <c r="E2807" s="14" t="n">
        <f aca="false">Tabla14[[#This Row],[( sin(0.5*k0*W*cos θ)/cos θ )²]]*Tabla14[[#This Row],[J0(k0*L*sin θ)]]*Tabla14[[#This Row],[sin³ θ]]</f>
        <v>0.0231641030050458</v>
      </c>
    </row>
    <row r="2808" customFormat="false" ht="15" hidden="false" customHeight="false" outlineLevel="0" collapsed="false">
      <c r="A2808" s="14" t="n">
        <f aca="false">A2807+0.001</f>
        <v>2.8059999999998</v>
      </c>
      <c r="B2808" s="14" t="n">
        <f aca="false">(SIN(0.5*'Parche Rectangular'!$C$9*'Parche Rectangular'!$C$12*COS(A2808))/COS(A2808))^2</f>
        <v>0.682105381436049</v>
      </c>
      <c r="C2808" s="14" t="n">
        <f aca="false">BESSELJ('Parche Rectangular'!$C$9*'Parche Rectangular'!$C$16*SIN(A2808),0)</f>
        <v>0.942776859583454</v>
      </c>
      <c r="D2808" s="14" t="n">
        <f aca="false">SIN(A2808)^3</f>
        <v>0.0357181712551178</v>
      </c>
      <c r="E2808" s="14" t="n">
        <f aca="false">Tabla14[[#This Row],[( sin(0.5*k0*W*cos θ)/cos θ )²]]*Tabla14[[#This Row],[J0(k0*L*sin θ)]]*Tabla14[[#This Row],[sin³ θ]]</f>
        <v>0.0229693975947454</v>
      </c>
    </row>
    <row r="2809" customFormat="false" ht="15" hidden="false" customHeight="false" outlineLevel="0" collapsed="false">
      <c r="A2809" s="14" t="n">
        <f aca="false">A2808+0.001</f>
        <v>2.8069999999998</v>
      </c>
      <c r="B2809" s="14" t="n">
        <f aca="false">(SIN(0.5*'Parche Rectangular'!$C$9*'Parche Rectangular'!$C$12*COS(A2809))/COS(A2809))^2</f>
        <v>0.68197136203684</v>
      </c>
      <c r="C2809" s="14" t="n">
        <f aca="false">BESSELJ('Parche Rectangular'!$C$9*'Parche Rectangular'!$C$16*SIN(A2809),0)</f>
        <v>0.943099836590769</v>
      </c>
      <c r="D2809" s="14" t="n">
        <f aca="false">SIN(A2809)^3</f>
        <v>0.0354117764135394</v>
      </c>
      <c r="E2809" s="14" t="n">
        <f aca="false">Tabla14[[#This Row],[( sin(0.5*k0*W*cos θ)/cos θ )²]]*Tabla14[[#This Row],[J0(k0*L*sin θ)]]*Tabla14[[#This Row],[sin³ θ]]</f>
        <v>0.0227756888369272</v>
      </c>
    </row>
    <row r="2810" customFormat="false" ht="15" hidden="false" customHeight="false" outlineLevel="0" collapsed="false">
      <c r="A2810" s="14" t="n">
        <f aca="false">A2809+0.001</f>
        <v>2.8079999999998</v>
      </c>
      <c r="B2810" s="14" t="n">
        <f aca="false">(SIN(0.5*'Parche Rectangular'!$C$9*'Parche Rectangular'!$C$12*COS(A2810))/COS(A2810))^2</f>
        <v>0.681837701834161</v>
      </c>
      <c r="C2810" s="14" t="n">
        <f aca="false">BESSELJ('Parche Rectangular'!$C$9*'Parche Rectangular'!$C$16*SIN(A2810),0)</f>
        <v>0.94342205194618</v>
      </c>
      <c r="D2810" s="14" t="n">
        <f aca="false">SIN(A2810)^3</f>
        <v>0.0351070331712131</v>
      </c>
      <c r="E2810" s="14" t="n">
        <f aca="false">Tabla14[[#This Row],[( sin(0.5*k0*W*cos θ)/cos θ )²]]*Tabla14[[#This Row],[J0(k0*L*sin θ)]]*Tabla14[[#This Row],[sin³ θ]]</f>
        <v>0.0225829755667336</v>
      </c>
    </row>
    <row r="2811" customFormat="false" ht="15" hidden="false" customHeight="false" outlineLevel="0" collapsed="false">
      <c r="A2811" s="14" t="n">
        <f aca="false">A2810+0.001</f>
        <v>2.8089999999998</v>
      </c>
      <c r="B2811" s="14" t="n">
        <f aca="false">(SIN(0.5*'Parche Rectangular'!$C$9*'Parche Rectangular'!$C$12*COS(A2811))/COS(A2811))^2</f>
        <v>0.681704401202715</v>
      </c>
      <c r="C2811" s="14" t="n">
        <f aca="false">BESSELJ('Parche Rectangular'!$C$9*'Parche Rectangular'!$C$16*SIN(A2811),0)</f>
        <v>0.943743503956678</v>
      </c>
      <c r="D2811" s="14" t="n">
        <f aca="false">SIN(A2811)^3</f>
        <v>0.0348039386025817</v>
      </c>
      <c r="E2811" s="14" t="n">
        <f aca="false">Tabla14[[#This Row],[( sin(0.5*k0*W*cos θ)/cos θ )²]]*Tabla14[[#This Row],[J0(k0*L*sin θ)]]*Tabla14[[#This Row],[sin³ θ]]</f>
        <v>0.0223912566049504</v>
      </c>
    </row>
    <row r="2812" customFormat="false" ht="15" hidden="false" customHeight="false" outlineLevel="0" collapsed="false">
      <c r="A2812" s="14" t="n">
        <f aca="false">A2811+0.001</f>
        <v>2.8099999999998</v>
      </c>
      <c r="B2812" s="14" t="n">
        <f aca="false">(SIN(0.5*'Parche Rectangular'!$C$9*'Parche Rectangular'!$C$12*COS(A2812))/COS(A2812))^2</f>
        <v>0.681571460515955</v>
      </c>
      <c r="C2812" s="14" t="n">
        <f aca="false">BESSELJ('Parche Rectangular'!$C$9*'Parche Rectangular'!$C$16*SIN(A2812),0)</f>
        <v>0.944064190932612</v>
      </c>
      <c r="D2812" s="14" t="n">
        <f aca="false">SIN(A2812)^3</f>
        <v>0.0345024897652852</v>
      </c>
      <c r="E2812" s="14" t="n">
        <f aca="false">Tabla14[[#This Row],[( sin(0.5*k0*W*cos θ)/cos θ )²]]*Tabla14[[#This Row],[J0(k0*L*sin θ)]]*Tabla14[[#This Row],[sin³ θ]]</f>
        <v>0.0222005307580239</v>
      </c>
    </row>
    <row r="2813" customFormat="false" ht="15" hidden="false" customHeight="false" outlineLevel="0" collapsed="false">
      <c r="A2813" s="14" t="n">
        <f aca="false">A2812+0.001</f>
        <v>2.8109999999998</v>
      </c>
      <c r="B2813" s="14" t="n">
        <f aca="false">(SIN(0.5*'Parche Rectangular'!$C$9*'Parche Rectangular'!$C$12*COS(A2813))/COS(A2813))^2</f>
        <v>0.681438880146087</v>
      </c>
      <c r="C2813" s="14" t="n">
        <f aca="false">BESSELJ('Parche Rectangular'!$C$9*'Parche Rectangular'!$C$16*SIN(A2813),0)</f>
        <v>0.9443841111877</v>
      </c>
      <c r="D2813" s="14" t="n">
        <f aca="false">SIN(A2813)^3</f>
        <v>0.034202683700193</v>
      </c>
      <c r="E2813" s="14" t="n">
        <f aca="false">Tabla14[[#This Row],[( sin(0.5*k0*W*cos θ)/cos θ )²]]*Tabla14[[#This Row],[J0(k0*L*sin θ)]]*Tabla14[[#This Row],[sin³ θ]]</f>
        <v>0.0220107968180777</v>
      </c>
    </row>
    <row r="2814" customFormat="false" ht="15" hidden="false" customHeight="false" outlineLevel="0" collapsed="false">
      <c r="A2814" s="14" t="n">
        <f aca="false">A2813+0.001</f>
        <v>2.8119999999998</v>
      </c>
      <c r="B2814" s="14" t="n">
        <f aca="false">(SIN(0.5*'Parche Rectangular'!$C$9*'Parche Rectangular'!$C$12*COS(A2814))/COS(A2814))^2</f>
        <v>0.681306660464071</v>
      </c>
      <c r="C2814" s="14" t="n">
        <f aca="false">BESSELJ('Parche Rectangular'!$C$9*'Parche Rectangular'!$C$16*SIN(A2814),0)</f>
        <v>0.944703263039048</v>
      </c>
      <c r="D2814" s="14" t="n">
        <f aca="false">SIN(A2814)^3</f>
        <v>0.0339045174314364</v>
      </c>
      <c r="E2814" s="14" t="n">
        <f aca="false">Tabla14[[#This Row],[( sin(0.5*k0*W*cos θ)/cos θ )²]]*Tabla14[[#This Row],[J0(k0*L*sin θ)]]*Tabla14[[#This Row],[sin³ θ]]</f>
        <v>0.0218220535629298</v>
      </c>
    </row>
    <row r="2815" customFormat="false" ht="15" hidden="false" customHeight="false" outlineLevel="0" collapsed="false">
      <c r="A2815" s="14" t="n">
        <f aca="false">A2814+0.001</f>
        <v>2.8129999999998</v>
      </c>
      <c r="B2815" s="14" t="n">
        <f aca="false">(SIN(0.5*'Parche Rectangular'!$C$9*'Parche Rectangular'!$C$12*COS(A2815))/COS(A2815))^2</f>
        <v>0.681174801839623</v>
      </c>
      <c r="C2815" s="14" t="n">
        <f aca="false">BESSELJ('Parche Rectangular'!$C$9*'Parche Rectangular'!$C$16*SIN(A2815),0)</f>
        <v>0.94502164480716</v>
      </c>
      <c r="D2815" s="14" t="n">
        <f aca="false">SIN(A2815)^3</f>
        <v>0.033607987966441</v>
      </c>
      <c r="E2815" s="14" t="n">
        <f aca="false">Tabla14[[#This Row],[( sin(0.5*k0*W*cos θ)/cos θ )²]]*Tabla14[[#This Row],[J0(k0*L*sin θ)]]*Tabla14[[#This Row],[sin³ θ]]</f>
        <v>0.0216342997561097</v>
      </c>
    </row>
    <row r="2816" customFormat="false" ht="15" hidden="false" customHeight="false" outlineLevel="0" collapsed="false">
      <c r="A2816" s="14" t="n">
        <f aca="false">A2815+0.001</f>
        <v>2.8139999999998</v>
      </c>
      <c r="B2816" s="14" t="n">
        <f aca="false">(SIN(0.5*'Parche Rectangular'!$C$9*'Parche Rectangular'!$C$12*COS(A2816))/COS(A2816))^2</f>
        <v>0.681043304641212</v>
      </c>
      <c r="C2816" s="14" t="n">
        <f aca="false">BESSELJ('Parche Rectangular'!$C$9*'Parche Rectangular'!$C$16*SIN(A2816),0)</f>
        <v>0.945339254815953</v>
      </c>
      <c r="D2816" s="14" t="n">
        <f aca="false">SIN(A2816)^3</f>
        <v>0.033313092295959</v>
      </c>
      <c r="E2816" s="14" t="n">
        <f aca="false">Tabla14[[#This Row],[( sin(0.5*k0*W*cos θ)/cos θ )²]]*Tabla14[[#This Row],[J0(k0*L*sin θ)]]*Tabla14[[#This Row],[sin³ θ]]</f>
        <v>0.0214475341468764</v>
      </c>
    </row>
    <row r="2817" customFormat="false" ht="15" hidden="false" customHeight="false" outlineLevel="0" collapsed="false">
      <c r="A2817" s="14" t="n">
        <f aca="false">A2816+0.001</f>
        <v>2.8149999999998</v>
      </c>
      <c r="B2817" s="14" t="n">
        <f aca="false">(SIN(0.5*'Parche Rectangular'!$C$9*'Parche Rectangular'!$C$12*COS(A2817))/COS(A2817))^2</f>
        <v>0.680912169236067</v>
      </c>
      <c r="C2817" s="14" t="n">
        <f aca="false">BESSELJ('Parche Rectangular'!$C$9*'Parche Rectangular'!$C$16*SIN(A2817),0)</f>
        <v>0.945656091392769</v>
      </c>
      <c r="D2817" s="14" t="n">
        <f aca="false">SIN(A2817)^3</f>
        <v>0.0330198273941022</v>
      </c>
      <c r="E2817" s="14" t="n">
        <f aca="false">Tabla14[[#This Row],[( sin(0.5*k0*W*cos θ)/cos θ )²]]*Tabla14[[#This Row],[J0(k0*L*sin θ)]]*Tabla14[[#This Row],[sin³ θ]]</f>
        <v>0.0212617554702358</v>
      </c>
    </row>
    <row r="2818" customFormat="false" ht="15" hidden="false" customHeight="false" outlineLevel="0" collapsed="false">
      <c r="A2818" s="14" t="n">
        <f aca="false">A2817+0.001</f>
        <v>2.8159999999998</v>
      </c>
      <c r="B2818" s="14" t="n">
        <f aca="false">(SIN(0.5*'Parche Rectangular'!$C$9*'Parche Rectangular'!$C$12*COS(A2818))/COS(A2818))^2</f>
        <v>0.680781395990171</v>
      </c>
      <c r="C2818" s="14" t="n">
        <f aca="false">BESSELJ('Parche Rectangular'!$C$9*'Parche Rectangular'!$C$16*SIN(A2818),0)</f>
        <v>0.945972152868391</v>
      </c>
      <c r="D2818" s="14" t="n">
        <f aca="false">SIN(A2818)^3</f>
        <v>0.0327281902183752</v>
      </c>
      <c r="E2818" s="14" t="n">
        <f aca="false">Tabla14[[#This Row],[( sin(0.5*k0*W*cos θ)/cos θ )²]]*Tabla14[[#This Row],[J0(k0*L*sin θ)]]*Tabla14[[#This Row],[sin³ θ]]</f>
        <v>0.0210769624469587</v>
      </c>
    </row>
    <row r="2819" customFormat="false" ht="15" hidden="false" customHeight="false" outlineLevel="0" collapsed="false">
      <c r="A2819" s="14" t="n">
        <f aca="false">A2818+0.001</f>
        <v>2.8169999999998</v>
      </c>
      <c r="B2819" s="14" t="n">
        <f aca="false">(SIN(0.5*'Parche Rectangular'!$C$9*'Parche Rectangular'!$C$12*COS(A2819))/COS(A2819))^2</f>
        <v>0.680650985268268</v>
      </c>
      <c r="C2819" s="14" t="n">
        <f aca="false">BESSELJ('Parche Rectangular'!$C$9*'Parche Rectangular'!$C$16*SIN(A2819),0)</f>
        <v>0.946287437577055</v>
      </c>
      <c r="D2819" s="14" t="n">
        <f aca="false">SIN(A2819)^3</f>
        <v>0.0324381777097079</v>
      </c>
      <c r="E2819" s="14" t="n">
        <f aca="false">Tabla14[[#This Row],[( sin(0.5*k0*W*cos θ)/cos θ )²]]*Tabla14[[#This Row],[J0(k0*L*sin θ)]]*Tabla14[[#This Row],[sin³ θ]]</f>
        <v>0.0208931537835994</v>
      </c>
    </row>
    <row r="2820" customFormat="false" ht="15" hidden="false" customHeight="false" outlineLevel="0" collapsed="false">
      <c r="A2820" s="14" t="n">
        <f aca="false">A2819+0.001</f>
        <v>2.8179999999998</v>
      </c>
      <c r="B2820" s="14" t="n">
        <f aca="false">(SIN(0.5*'Parche Rectangular'!$C$9*'Parche Rectangular'!$C$12*COS(A2820))/COS(A2820))^2</f>
        <v>0.680520937433857</v>
      </c>
      <c r="C2820" s="14" t="n">
        <f aca="false">BESSELJ('Parche Rectangular'!$C$9*'Parche Rectangular'!$C$16*SIN(A2820),0)</f>
        <v>0.946601943856463</v>
      </c>
      <c r="D2820" s="14" t="n">
        <f aca="false">SIN(A2820)^3</f>
        <v>0.0321497867924891</v>
      </c>
      <c r="E2820" s="14" t="n">
        <f aca="false">Tabla14[[#This Row],[( sin(0.5*k0*W*cos θ)/cos θ )²]]*Tabla14[[#This Row],[J0(k0*L*sin θ)]]*Tabla14[[#This Row],[sin³ θ]]</f>
        <v>0.0207103281725136</v>
      </c>
    </row>
    <row r="2821" customFormat="false" ht="15" hidden="false" customHeight="false" outlineLevel="0" collapsed="false">
      <c r="A2821" s="14" t="n">
        <f aca="false">A2820+0.001</f>
        <v>2.8189999999998</v>
      </c>
      <c r="B2821" s="14" t="n">
        <f aca="false">(SIN(0.5*'Parche Rectangular'!$C$9*'Parche Rectangular'!$C$12*COS(A2821))/COS(A2821))^2</f>
        <v>0.680391252849203</v>
      </c>
      <c r="C2821" s="14" t="n">
        <f aca="false">BESSELJ('Parche Rectangular'!$C$9*'Parche Rectangular'!$C$16*SIN(A2821),0)</f>
        <v>0.946915670047799</v>
      </c>
      <c r="D2821" s="14" t="n">
        <f aca="false">SIN(A2821)^3</f>
        <v>0.0318630143745997</v>
      </c>
      <c r="E2821" s="14" t="n">
        <f aca="false">Tabla14[[#This Row],[( sin(0.5*k0*W*cos θ)/cos θ )²]]*Tabla14[[#This Row],[J0(k0*L*sin θ)]]*Tabla14[[#This Row],[sin³ θ]]</f>
        <v>0.0205284842918773</v>
      </c>
    </row>
    <row r="2822" customFormat="false" ht="15" hidden="false" customHeight="false" outlineLevel="0" collapsed="false">
      <c r="A2822" s="14" t="n">
        <f aca="false">A2821+0.001</f>
        <v>2.8199999999998</v>
      </c>
      <c r="B2822" s="14" t="n">
        <f aca="false">(SIN(0.5*'Parche Rectangular'!$C$9*'Parche Rectangular'!$C$12*COS(A2822))/COS(A2822))^2</f>
        <v>0.680261931875326</v>
      </c>
      <c r="C2822" s="14" t="n">
        <f aca="false">BESSELJ('Parche Rectangular'!$C$9*'Parche Rectangular'!$C$16*SIN(A2822),0)</f>
        <v>0.947228614495739</v>
      </c>
      <c r="D2822" s="14" t="n">
        <f aca="false">SIN(A2822)^3</f>
        <v>0.0315778573474463</v>
      </c>
      <c r="E2822" s="14" t="n">
        <f aca="false">Tabla14[[#This Row],[( sin(0.5*k0*W*cos θ)/cos θ )²]]*Tabla14[[#This Row],[J0(k0*L*sin θ)]]*Tabla14[[#This Row],[sin³ θ]]</f>
        <v>0.0203476208057056</v>
      </c>
    </row>
    <row r="2823" customFormat="false" ht="15" hidden="false" customHeight="false" outlineLevel="0" collapsed="false">
      <c r="A2823" s="14" t="n">
        <f aca="false">A2822+0.001</f>
        <v>2.8209999999998</v>
      </c>
      <c r="B2823" s="14" t="n">
        <f aca="false">(SIN(0.5*'Parche Rectangular'!$C$9*'Parche Rectangular'!$C$12*COS(A2823))/COS(A2823))^2</f>
        <v>0.680132974872012</v>
      </c>
      <c r="C2823" s="14" t="n">
        <f aca="false">BESSELJ('Parche Rectangular'!$C$9*'Parche Rectangular'!$C$16*SIN(A2823),0)</f>
        <v>0.947540775548468</v>
      </c>
      <c r="D2823" s="14" t="n">
        <f aca="false">SIN(A2823)^3</f>
        <v>0.0312943125859949</v>
      </c>
      <c r="E2823" s="14" t="n">
        <f aca="false">Tabla14[[#This Row],[( sin(0.5*k0*W*cos θ)/cos θ )²]]*Tabla14[[#This Row],[J0(k0*L*sin θ)]]*Tabla14[[#This Row],[sin³ θ]]</f>
        <v>0.0201677363638719</v>
      </c>
    </row>
    <row r="2824" customFormat="false" ht="15" hidden="false" customHeight="false" outlineLevel="0" collapsed="false">
      <c r="A2824" s="14" t="n">
        <f aca="false">A2823+0.001</f>
        <v>2.8219999999998</v>
      </c>
      <c r="B2824" s="14" t="n">
        <f aca="false">(SIN(0.5*'Parche Rectangular'!$C$9*'Parche Rectangular'!$C$12*COS(A2824))/COS(A2824))^2</f>
        <v>0.680004382197806</v>
      </c>
      <c r="C2824" s="14" t="n">
        <f aca="false">BESSELJ('Parche Rectangular'!$C$9*'Parche Rectangular'!$C$16*SIN(A2824),0)</f>
        <v>0.94785215155769</v>
      </c>
      <c r="D2824" s="14" t="n">
        <f aca="false">SIN(A2824)^3</f>
        <v>0.0310123769488044</v>
      </c>
      <c r="E2824" s="14" t="n">
        <f aca="false">Tabla14[[#This Row],[( sin(0.5*k0*W*cos θ)/cos θ )²]]*Tabla14[[#This Row],[J0(k0*L*sin θ)]]*Tabla14[[#This Row],[sin³ θ]]</f>
        <v>0.0199888296021268</v>
      </c>
    </row>
    <row r="2825" customFormat="false" ht="15" hidden="false" customHeight="false" outlineLevel="0" collapsed="false">
      <c r="A2825" s="14" t="n">
        <f aca="false">A2824+0.001</f>
        <v>2.8229999999998</v>
      </c>
      <c r="B2825" s="14" t="n">
        <f aca="false">(SIN(0.5*'Parche Rectangular'!$C$9*'Parche Rectangular'!$C$12*COS(A2825))/COS(A2825))^2</f>
        <v>0.67987615421002</v>
      </c>
      <c r="C2825" s="14" t="n">
        <f aca="false">BESSELJ('Parche Rectangular'!$C$9*'Parche Rectangular'!$C$16*SIN(A2825),0)</f>
        <v>0.948162740878645</v>
      </c>
      <c r="D2825" s="14" t="n">
        <f aca="false">SIN(A2825)^3</f>
        <v>0.0307320472780612</v>
      </c>
      <c r="E2825" s="14" t="n">
        <f aca="false">Tabla14[[#This Row],[( sin(0.5*k0*W*cos θ)/cos θ )²]]*Tabla14[[#This Row],[J0(k0*L*sin θ)]]*Tabla14[[#This Row],[sin³ θ]]</f>
        <v>0.0198108991421182</v>
      </c>
    </row>
    <row r="2826" customFormat="false" ht="15" hidden="false" customHeight="false" outlineLevel="0" collapsed="false">
      <c r="A2826" s="14" t="n">
        <f aca="false">A2825+0.001</f>
        <v>2.8239999999998</v>
      </c>
      <c r="B2826" s="14" t="n">
        <f aca="false">(SIN(0.5*'Parche Rectangular'!$C$9*'Parche Rectangular'!$C$12*COS(A2826))/COS(A2826))^2</f>
        <v>0.679748291264727</v>
      </c>
      <c r="C2826" s="14" t="n">
        <f aca="false">BESSELJ('Parche Rectangular'!$C$9*'Parche Rectangular'!$C$16*SIN(A2826),0)</f>
        <v>0.94847254187012</v>
      </c>
      <c r="D2826" s="14" t="n">
        <f aca="false">SIN(A2826)^3</f>
        <v>0.0304533203996127</v>
      </c>
      <c r="E2826" s="14" t="n">
        <f aca="false">Tabla14[[#This Row],[( sin(0.5*k0*W*cos θ)/cos θ )²]]*Tabla14[[#This Row],[J0(k0*L*sin θ)]]*Tabla14[[#This Row],[sin³ θ]]</f>
        <v>0.0196339435914102</v>
      </c>
    </row>
    <row r="2827" customFormat="false" ht="15" hidden="false" customHeight="false" outlineLevel="0" collapsed="false">
      <c r="A2827" s="14" t="n">
        <f aca="false">A2826+0.001</f>
        <v>2.8249999999998</v>
      </c>
      <c r="B2827" s="14" t="n">
        <f aca="false">(SIN(0.5*'Parche Rectangular'!$C$9*'Parche Rectangular'!$C$12*COS(A2827))/COS(A2827))^2</f>
        <v>0.679620793716768</v>
      </c>
      <c r="C2827" s="14" t="n">
        <f aca="false">BESSELJ('Parche Rectangular'!$C$9*'Parche Rectangular'!$C$16*SIN(A2827),0)</f>
        <v>0.948781552894464</v>
      </c>
      <c r="D2827" s="14" t="n">
        <f aca="false">SIN(A2827)^3</f>
        <v>0.0301761931230018</v>
      </c>
      <c r="E2827" s="14" t="n">
        <f aca="false">Tabla14[[#This Row],[( sin(0.5*k0*W*cos θ)/cos θ )²]]*Tabla14[[#This Row],[J0(k0*L*sin θ)]]*Tabla14[[#This Row],[sin³ θ]]</f>
        <v>0.019457961543504</v>
      </c>
    </row>
    <row r="2828" customFormat="false" ht="15" hidden="false" customHeight="false" outlineLevel="0" collapsed="false">
      <c r="A2828" s="14" t="n">
        <f aca="false">A2827+0.001</f>
        <v>2.8259999999998</v>
      </c>
      <c r="B2828" s="14" t="n">
        <f aca="false">(SIN(0.5*'Parche Rectangular'!$C$9*'Parche Rectangular'!$C$12*COS(A2828))/COS(A2828))^2</f>
        <v>0.679493661919748</v>
      </c>
      <c r="C2828" s="14" t="n">
        <f aca="false">BESSELJ('Parche Rectangular'!$C$9*'Parche Rectangular'!$C$16*SIN(A2828),0)</f>
        <v>0.949089772317598</v>
      </c>
      <c r="D2828" s="14" t="n">
        <f aca="false">SIN(A2828)^3</f>
        <v>0.0299006622415013</v>
      </c>
      <c r="E2828" s="14" t="n">
        <f aca="false">Tabla14[[#This Row],[( sin(0.5*k0*W*cos θ)/cos θ )²]]*Tabla14[[#This Row],[J0(k0*L*sin θ)]]*Tabla14[[#This Row],[sin³ θ]]</f>
        <v>0.019282951577857</v>
      </c>
    </row>
    <row r="2829" customFormat="false" ht="15" hidden="false" customHeight="false" outlineLevel="0" collapsed="false">
      <c r="A2829" s="14" t="n">
        <f aca="false">A2828+0.001</f>
        <v>2.8269999999998</v>
      </c>
      <c r="B2829" s="14" t="n">
        <f aca="false">(SIN(0.5*'Parche Rectangular'!$C$9*'Parche Rectangular'!$C$12*COS(A2829))/COS(A2829))^2</f>
        <v>0.679366896226041</v>
      </c>
      <c r="C2829" s="14" t="n">
        <f aca="false">BESSELJ('Parche Rectangular'!$C$9*'Parche Rectangular'!$C$16*SIN(A2829),0)</f>
        <v>0.949397198509034</v>
      </c>
      <c r="D2829" s="14" t="n">
        <f aca="false">SIN(A2829)^3</f>
        <v>0.0296267245321486</v>
      </c>
      <c r="E2829" s="14" t="n">
        <f aca="false">Tabla14[[#This Row],[( sin(0.5*k0*W*cos θ)/cos θ )²]]*Tabla14[[#This Row],[J0(k0*L*sin θ)]]*Tabla14[[#This Row],[sin³ θ]]</f>
        <v>0.019108912259904</v>
      </c>
    </row>
    <row r="2830" customFormat="false" ht="15" hidden="false" customHeight="false" outlineLevel="0" collapsed="false">
      <c r="A2830" s="14" t="n">
        <f aca="false">A2829+0.001</f>
        <v>2.8279999999998</v>
      </c>
      <c r="B2830" s="14" t="n">
        <f aca="false">(SIN(0.5*'Parche Rectangular'!$C$9*'Parche Rectangular'!$C$12*COS(A2830))/COS(A2830))^2</f>
        <v>0.679240496986787</v>
      </c>
      <c r="C2830" s="14" t="n">
        <f aca="false">BESSELJ('Parche Rectangular'!$C$9*'Parche Rectangular'!$C$16*SIN(A2830),0)</f>
        <v>0.949703829841884</v>
      </c>
      <c r="D2830" s="14" t="n">
        <f aca="false">SIN(A2830)^3</f>
        <v>0.0293543767557803</v>
      </c>
      <c r="E2830" s="14" t="n">
        <f aca="false">Tabla14[[#This Row],[( sin(0.5*k0*W*cos θ)/cos θ )²]]*Tabla14[[#This Row],[J0(k0*L*sin θ)]]*Tabla14[[#This Row],[sin³ θ]]</f>
        <v>0.0189358421410773</v>
      </c>
    </row>
    <row r="2831" customFormat="false" ht="15" hidden="false" customHeight="false" outlineLevel="0" collapsed="false">
      <c r="A2831" s="14" t="n">
        <f aca="false">A2830+0.001</f>
        <v>2.8289999999998</v>
      </c>
      <c r="B2831" s="14" t="n">
        <f aca="false">(SIN(0.5*'Parche Rectangular'!$C$9*'Parche Rectangular'!$C$12*COS(A2831))/COS(A2831))^2</f>
        <v>0.679114464551895</v>
      </c>
      <c r="C2831" s="14" t="n">
        <f aca="false">BESSELJ('Parche Rectangular'!$C$9*'Parche Rectangular'!$C$16*SIN(A2831),0)</f>
        <v>0.950009664692873</v>
      </c>
      <c r="D2831" s="14" t="n">
        <f aca="false">SIN(A2831)^3</f>
        <v>0.0290836156570667</v>
      </c>
      <c r="E2831" s="14" t="n">
        <f aca="false">Tabla14[[#This Row],[( sin(0.5*k0*W*cos θ)/cos θ )²]]*Tabla14[[#This Row],[J0(k0*L*sin θ)]]*Tabla14[[#This Row],[sin³ θ]]</f>
        <v>0.0187637397588276</v>
      </c>
    </row>
    <row r="2832" customFormat="false" ht="15" hidden="false" customHeight="false" outlineLevel="0" collapsed="false">
      <c r="A2832" s="14" t="n">
        <f aca="false">A2831+0.001</f>
        <v>2.8299999999998</v>
      </c>
      <c r="B2832" s="14" t="n">
        <f aca="false">(SIN(0.5*'Parche Rectangular'!$C$9*'Parche Rectangular'!$C$12*COS(A2832))/COS(A2832))^2</f>
        <v>0.678988799270044</v>
      </c>
      <c r="C2832" s="14" t="n">
        <f aca="false">BESSELJ('Parche Rectangular'!$C$9*'Parche Rectangular'!$C$16*SIN(A2832),0)</f>
        <v>0.950314701442355</v>
      </c>
      <c r="D2832" s="14" t="n">
        <f aca="false">SIN(A2832)^3</f>
        <v>0.0288144379645477</v>
      </c>
      <c r="E2832" s="14" t="n">
        <f aca="false">Tabla14[[#This Row],[( sin(0.5*k0*W*cos θ)/cos θ )²]]*Tabla14[[#This Row],[J0(k0*L*sin θ)]]*Tabla14[[#This Row],[sin³ θ]]</f>
        <v>0.018592603636645</v>
      </c>
    </row>
    <row r="2833" customFormat="false" ht="15" hidden="false" customHeight="false" outlineLevel="0" collapsed="false">
      <c r="A2833" s="14" t="n">
        <f aca="false">A2832+0.001</f>
        <v>2.8309999999998</v>
      </c>
      <c r="B2833" s="14" t="n">
        <f aca="false">(SIN(0.5*'Parche Rectangular'!$C$9*'Parche Rectangular'!$C$12*COS(A2833))/COS(A2833))^2</f>
        <v>0.678863501488684</v>
      </c>
      <c r="C2833" s="14" t="n">
        <f aca="false">BESSELJ('Parche Rectangular'!$C$9*'Parche Rectangular'!$C$16*SIN(A2833),0)</f>
        <v>0.950618938474327</v>
      </c>
      <c r="D2833" s="14" t="n">
        <f aca="false">SIN(A2833)^3</f>
        <v>0.0285468403906668</v>
      </c>
      <c r="E2833" s="14" t="n">
        <f aca="false">Tabla14[[#This Row],[( sin(0.5*k0*W*cos θ)/cos θ )²]]*Tabla14[[#This Row],[J0(k0*L*sin θ)]]*Tabla14[[#This Row],[sin³ θ]]</f>
        <v>0.0184224322840801</v>
      </c>
    </row>
    <row r="2834" customFormat="false" ht="15" hidden="false" customHeight="false" outlineLevel="0" collapsed="false">
      <c r="A2834" s="14" t="n">
        <f aca="false">A2833+0.001</f>
        <v>2.8319999999998</v>
      </c>
      <c r="B2834" s="14" t="n">
        <f aca="false">(SIN(0.5*'Parche Rectangular'!$C$9*'Parche Rectangular'!$C$12*COS(A2834))/COS(A2834))^2</f>
        <v>0.678738571554037</v>
      </c>
      <c r="C2834" s="14" t="n">
        <f aca="false">BESSELJ('Parche Rectangular'!$C$9*'Parche Rectangular'!$C$16*SIN(A2834),0)</f>
        <v>0.950922374176439</v>
      </c>
      <c r="D2834" s="14" t="n">
        <f aca="false">SIN(A2834)^3</f>
        <v>0.0282808196318075</v>
      </c>
      <c r="E2834" s="14" t="n">
        <f aca="false">Tabla14[[#This Row],[( sin(0.5*k0*W*cos θ)/cos θ )²]]*Tabla14[[#This Row],[J0(k0*L*sin θ)]]*Tabla14[[#This Row],[sin³ θ]]</f>
        <v>0.0182532241967655</v>
      </c>
    </row>
    <row r="2835" customFormat="false" ht="15" hidden="false" customHeight="false" outlineLevel="0" collapsed="false">
      <c r="A2835" s="14" t="n">
        <f aca="false">A2834+0.001</f>
        <v>2.8329999999998</v>
      </c>
      <c r="B2835" s="14" t="n">
        <f aca="false">(SIN(0.5*'Parche Rectangular'!$C$9*'Parche Rectangular'!$C$12*COS(A2835))/COS(A2835))^2</f>
        <v>0.678614009811095</v>
      </c>
      <c r="C2835" s="14" t="n">
        <f aca="false">BESSELJ('Parche Rectangular'!$C$9*'Parche Rectangular'!$C$16*SIN(A2835),0)</f>
        <v>0.951225006940006</v>
      </c>
      <c r="D2835" s="14" t="n">
        <f aca="false">SIN(A2835)^3</f>
        <v>0.028016372368328</v>
      </c>
      <c r="E2835" s="14" t="n">
        <f aca="false">Tabla14[[#This Row],[( sin(0.5*k0*W*cos θ)/cos θ )²]]*Tabla14[[#This Row],[J0(k0*L*sin θ)]]*Tabla14[[#This Row],[sin³ θ]]</f>
        <v>0.0180849778564374</v>
      </c>
    </row>
    <row r="2836" customFormat="false" ht="15" hidden="false" customHeight="false" outlineLevel="0" collapsed="false">
      <c r="A2836" s="14" t="n">
        <f aca="false">A2835+0.001</f>
        <v>2.8339999999998</v>
      </c>
      <c r="B2836" s="14" t="n">
        <f aca="false">(SIN(0.5*'Parche Rectangular'!$C$9*'Parche Rectangular'!$C$12*COS(A2836))/COS(A2836))^2</f>
        <v>0.678489816603624</v>
      </c>
      <c r="C2836" s="14" t="n">
        <f aca="false">BESSELJ('Parche Rectangular'!$C$9*'Parche Rectangular'!$C$16*SIN(A2836),0)</f>
        <v>0.951526835160029</v>
      </c>
      <c r="D2836" s="14" t="n">
        <f aca="false">SIN(A2836)^3</f>
        <v>0.027753495264597</v>
      </c>
      <c r="E2836" s="14" t="n">
        <f aca="false">Tabla14[[#This Row],[( sin(0.5*k0*W*cos θ)/cos θ )²]]*Tabla14[[#This Row],[J0(k0*L*sin θ)]]*Tabla14[[#This Row],[sin³ θ]]</f>
        <v>0.0179176917309574</v>
      </c>
    </row>
    <row r="2837" customFormat="false" ht="15" hidden="false" customHeight="false" outlineLevel="0" collapsed="false">
      <c r="A2837" s="14" t="n">
        <f aca="false">A2836+0.001</f>
        <v>2.8349999999998</v>
      </c>
      <c r="B2837" s="14" t="n">
        <f aca="false">(SIN(0.5*'Parche Rectangular'!$C$9*'Parche Rectangular'!$C$12*COS(A2837))/COS(A2837))^2</f>
        <v>0.678365992274165</v>
      </c>
      <c r="C2837" s="14" t="n">
        <f aca="false">BESSELJ('Parche Rectangular'!$C$9*'Parche Rectangular'!$C$16*SIN(A2837),0)</f>
        <v>0.951827857235199</v>
      </c>
      <c r="D2837" s="14" t="n">
        <f aca="false">SIN(A2837)^3</f>
        <v>0.0274921849690295</v>
      </c>
      <c r="E2837" s="14" t="n">
        <f aca="false">Tabla14[[#This Row],[( sin(0.5*k0*W*cos θ)/cos θ )²]]*Tabla14[[#This Row],[J0(k0*L*sin θ)]]*Tabla14[[#This Row],[sin³ θ]]</f>
        <v>0.0177513642743346</v>
      </c>
    </row>
    <row r="2838" customFormat="false" ht="15" hidden="false" customHeight="false" outlineLevel="0" collapsed="false">
      <c r="A2838" s="14" t="n">
        <f aca="false">A2837+0.001</f>
        <v>2.8359999999998</v>
      </c>
      <c r="B2838" s="14" t="n">
        <f aca="false">(SIN(0.5*'Parche Rectangular'!$C$9*'Parche Rectangular'!$C$12*COS(A2838))/COS(A2838))^2</f>
        <v>0.678242537164033</v>
      </c>
      <c r="C2838" s="14" t="n">
        <f aca="false">BESSELJ('Parche Rectangular'!$C$9*'Parche Rectangular'!$C$16*SIN(A2838),0)</f>
        <v>0.952128071567916</v>
      </c>
      <c r="D2838" s="14" t="n">
        <f aca="false">SIN(A2838)^3</f>
        <v>0.0272324381141227</v>
      </c>
      <c r="E2838" s="14" t="n">
        <f aca="false">Tabla14[[#This Row],[( sin(0.5*k0*W*cos θ)/cos θ )²]]*Tabla14[[#This Row],[J0(k0*L*sin θ)]]*Tabla14[[#This Row],[sin³ θ]]</f>
        <v>0.0175859939267475</v>
      </c>
    </row>
    <row r="2839" customFormat="false" ht="15" hidden="false" customHeight="false" outlineLevel="0" collapsed="false">
      <c r="A2839" s="14" t="n">
        <f aca="false">A2838+0.001</f>
        <v>2.8369999999998</v>
      </c>
      <c r="B2839" s="14" t="n">
        <f aca="false">(SIN(0.5*'Parche Rectangular'!$C$9*'Parche Rectangular'!$C$12*COS(A2839))/COS(A2839))^2</f>
        <v>0.67811945161332</v>
      </c>
      <c r="C2839" s="14" t="n">
        <f aca="false">BESSELJ('Parche Rectangular'!$C$9*'Parche Rectangular'!$C$16*SIN(A2839),0)</f>
        <v>0.952427476564301</v>
      </c>
      <c r="D2839" s="14" t="n">
        <f aca="false">SIN(A2839)^3</f>
        <v>0.026974251316492</v>
      </c>
      <c r="E2839" s="14" t="n">
        <f aca="false">Tabla14[[#This Row],[( sin(0.5*k0*W*cos θ)/cos θ )²]]*Tabla14[[#This Row],[J0(k0*L*sin θ)]]*Tabla14[[#This Row],[sin³ θ]]</f>
        <v>0.0174215791145672</v>
      </c>
    </row>
    <row r="2840" customFormat="false" ht="15" hidden="false" customHeight="false" outlineLevel="0" collapsed="false">
      <c r="A2840" s="14" t="n">
        <f aca="false">A2839+0.001</f>
        <v>2.8379999999998</v>
      </c>
      <c r="B2840" s="14" t="n">
        <f aca="false">(SIN(0.5*'Parche Rectangular'!$C$9*'Parche Rectangular'!$C$12*COS(A2840))/COS(A2840))^2</f>
        <v>0.677996735960892</v>
      </c>
      <c r="C2840" s="14" t="n">
        <f aca="false">BESSELJ('Parche Rectangular'!$C$9*'Parche Rectangular'!$C$16*SIN(A2840),0)</f>
        <v>0.952726070634207</v>
      </c>
      <c r="D2840" s="14" t="n">
        <f aca="false">SIN(A2840)^3</f>
        <v>0.0267176211769071</v>
      </c>
      <c r="E2840" s="14" t="n">
        <f aca="false">Tabla14[[#This Row],[( sin(0.5*k0*W*cos θ)/cos θ )²]]*Tabla14[[#This Row],[J0(k0*L*sin θ)]]*Tabla14[[#This Row],[sin³ θ]]</f>
        <v>0.0172581182503793</v>
      </c>
    </row>
    <row r="2841" customFormat="false" ht="15" hidden="false" customHeight="false" outlineLevel="0" collapsed="false">
      <c r="A2841" s="14" t="n">
        <f aca="false">A2840+0.001</f>
        <v>2.8389999999998</v>
      </c>
      <c r="B2841" s="14" t="n">
        <f aca="false">(SIN(0.5*'Parche Rectangular'!$C$9*'Parche Rectangular'!$C$12*COS(A2841))/COS(A2841))^2</f>
        <v>0.677874390544397</v>
      </c>
      <c r="C2841" s="14" t="n">
        <f aca="false">BESSELJ('Parche Rectangular'!$C$9*'Parche Rectangular'!$C$16*SIN(A2841),0)</f>
        <v>0.953023852191235</v>
      </c>
      <c r="D2841" s="14" t="n">
        <f aca="false">SIN(A2841)^3</f>
        <v>0.0264625442803282</v>
      </c>
      <c r="E2841" s="14" t="n">
        <f aca="false">Tabla14[[#This Row],[( sin(0.5*k0*W*cos θ)/cos θ )²]]*Tabla14[[#This Row],[J0(k0*L*sin θ)]]*Tabla14[[#This Row],[sin³ θ]]</f>
        <v>0.017095609733007</v>
      </c>
    </row>
    <row r="2842" customFormat="false" ht="15" hidden="false" customHeight="false" outlineLevel="0" collapsed="false">
      <c r="A2842" s="14" t="n">
        <f aca="false">A2841+0.001</f>
        <v>2.8399999999998</v>
      </c>
      <c r="B2842" s="14" t="n">
        <f aca="false">(SIN(0.5*'Parche Rectangular'!$C$9*'Parche Rectangular'!$C$12*COS(A2842))/COS(A2842))^2</f>
        <v>0.677752415700257</v>
      </c>
      <c r="C2842" s="14" t="n">
        <f aca="false">BESSELJ('Parche Rectangular'!$C$9*'Parche Rectangular'!$C$16*SIN(A2842),0)</f>
        <v>0.953320819652745</v>
      </c>
      <c r="D2842" s="14" t="n">
        <f aca="false">SIN(A2842)^3</f>
        <v>0.0262090171959429</v>
      </c>
      <c r="E2842" s="14" t="n">
        <f aca="false">Tabla14[[#This Row],[( sin(0.5*k0*W*cos θ)/cos θ )²]]*Tabla14[[#This Row],[J0(k0*L*sin θ)]]*Tabla14[[#This Row],[sin³ θ]]</f>
        <v>0.0169340519475345</v>
      </c>
    </row>
    <row r="2843" customFormat="false" ht="15" hidden="false" customHeight="false" outlineLevel="0" collapsed="false">
      <c r="A2843" s="14" t="n">
        <f aca="false">A2842+0.001</f>
        <v>2.8409999999998</v>
      </c>
      <c r="B2843" s="14" t="n">
        <f aca="false">(SIN(0.5*'Parche Rectangular'!$C$9*'Parche Rectangular'!$C$12*COS(A2843))/COS(A2843))^2</f>
        <v>0.677630811763676</v>
      </c>
      <c r="C2843" s="14" t="n">
        <f aca="false">BESSELJ('Parche Rectangular'!$C$9*'Parche Rectangular'!$C$16*SIN(A2843),0)</f>
        <v>0.95361697143987</v>
      </c>
      <c r="D2843" s="14" t="n">
        <f aca="false">SIN(A2843)^3</f>
        <v>0.0259570364772025</v>
      </c>
      <c r="E2843" s="14" t="n">
        <f aca="false">Tabla14[[#This Row],[( sin(0.5*k0*W*cos θ)/cos θ )²]]*Tabla14[[#This Row],[J0(k0*L*sin θ)]]*Tabla14[[#This Row],[sin³ θ]]</f>
        <v>0.0167734432653298</v>
      </c>
    </row>
    <row r="2844" customFormat="false" ht="15" hidden="false" customHeight="false" outlineLevel="0" collapsed="false">
      <c r="A2844" s="14" t="n">
        <f aca="false">A2843+0.001</f>
        <v>2.8419999999998</v>
      </c>
      <c r="B2844" s="14" t="n">
        <f aca="false">(SIN(0.5*'Parche Rectangular'!$C$9*'Parche Rectangular'!$C$12*COS(A2844))/COS(A2844))^2</f>
        <v>0.677509579068637</v>
      </c>
      <c r="C2844" s="14" t="n">
        <f aca="false">BESSELJ('Parche Rectangular'!$C$9*'Parche Rectangular'!$C$16*SIN(A2844),0)</f>
        <v>0.95391230597753</v>
      </c>
      <c r="D2844" s="14" t="n">
        <f aca="false">SIN(A2844)^3</f>
        <v>0.0257065986618584</v>
      </c>
      <c r="E2844" s="14" t="n">
        <f aca="false">Tabla14[[#This Row],[( sin(0.5*k0*W*cos θ)/cos θ )²]]*Tabla14[[#This Row],[J0(k0*L*sin θ)]]*Tabla14[[#This Row],[sin³ θ]]</f>
        <v>0.0166137820440684</v>
      </c>
    </row>
    <row r="2845" customFormat="false" ht="15" hidden="false" customHeight="false" outlineLevel="0" collapsed="false">
      <c r="A2845" s="14" t="n">
        <f aca="false">A2844+0.001</f>
        <v>2.8429999999998</v>
      </c>
      <c r="B2845" s="14" t="n">
        <f aca="false">(SIN(0.5*'Parche Rectangular'!$C$9*'Parche Rectangular'!$C$12*COS(A2845))/COS(A2845))^2</f>
        <v>0.677388717947905</v>
      </c>
      <c r="C2845" s="14" t="n">
        <f aca="false">BESSELJ('Parche Rectangular'!$C$9*'Parche Rectangular'!$C$16*SIN(A2845),0)</f>
        <v>0.954206821694443</v>
      </c>
      <c r="D2845" s="14" t="n">
        <f aca="false">SIN(A2845)^3</f>
        <v>0.0254577002719999</v>
      </c>
      <c r="E2845" s="14" t="n">
        <f aca="false">Tabla14[[#This Row],[( sin(0.5*k0*W*cos θ)/cos θ )²]]*Tabla14[[#This Row],[J0(k0*L*sin θ)]]*Tabla14[[#This Row],[sin³ θ]]</f>
        <v>0.0164550666277572</v>
      </c>
    </row>
    <row r="2846" customFormat="false" ht="15" hidden="false" customHeight="false" outlineLevel="0" collapsed="false">
      <c r="A2846" s="14" t="n">
        <f aca="false">A2845+0.001</f>
        <v>2.8439999999998</v>
      </c>
      <c r="B2846" s="14" t="n">
        <f aca="false">(SIN(0.5*'Parche Rectangular'!$C$9*'Parche Rectangular'!$C$12*COS(A2846))/COS(A2846))^2</f>
        <v>0.677268228733028</v>
      </c>
      <c r="C2846" s="14" t="n">
        <f aca="false">BESSELJ('Parche Rectangular'!$C$9*'Parche Rectangular'!$C$16*SIN(A2846),0)</f>
        <v>0.954500517023138</v>
      </c>
      <c r="D2846" s="14" t="n">
        <f aca="false">SIN(A2846)^3</f>
        <v>0.0252103378140903</v>
      </c>
      <c r="E2846" s="14" t="n">
        <f aca="false">Tabla14[[#This Row],[( sin(0.5*k0*W*cos θ)/cos θ )²]]*Tabla14[[#This Row],[J0(k0*L*sin θ)]]*Tabla14[[#This Row],[sin³ θ]]</f>
        <v>0.0162972953467579</v>
      </c>
    </row>
    <row r="2847" customFormat="false" ht="15" hidden="false" customHeight="false" outlineLevel="0" collapsed="false">
      <c r="A2847" s="14" t="n">
        <f aca="false">A2846+0.001</f>
        <v>2.8449999999998</v>
      </c>
      <c r="B2847" s="14" t="n">
        <f aca="false">(SIN(0.5*'Parche Rectangular'!$C$9*'Parche Rectangular'!$C$12*COS(A2847))/COS(A2847))^2</f>
        <v>0.677148111754334</v>
      </c>
      <c r="C2847" s="14" t="n">
        <f aca="false">BESSELJ('Parche Rectangular'!$C$9*'Parche Rectangular'!$C$16*SIN(A2847),0)</f>
        <v>0.954793390399972</v>
      </c>
      <c r="D2847" s="14" t="n">
        <f aca="false">SIN(A2847)^3</f>
        <v>0.0249645077790046</v>
      </c>
      <c r="E2847" s="14" t="n">
        <f aca="false">Tabla14[[#This Row],[( sin(0.5*k0*W*cos θ)/cos θ )²]]*Tabla14[[#This Row],[J0(k0*L*sin θ)]]*Tabla14[[#This Row],[sin³ θ]]</f>
        <v>0.0161404665178117</v>
      </c>
    </row>
    <row r="2848" customFormat="false" ht="15" hidden="false" customHeight="false" outlineLevel="0" collapsed="false">
      <c r="A2848" s="14" t="n">
        <f aca="false">A2847+0.001</f>
        <v>2.8459999999998</v>
      </c>
      <c r="B2848" s="14" t="n">
        <f aca="false">(SIN(0.5*'Parche Rectangular'!$C$9*'Parche Rectangular'!$C$12*COS(A2848))/COS(A2848))^2</f>
        <v>0.677028367340936</v>
      </c>
      <c r="C2848" s="14" t="n">
        <f aca="false">BESSELJ('Parche Rectangular'!$C$9*'Parche Rectangular'!$C$16*SIN(A2848),0)</f>
        <v>0.955085440265137</v>
      </c>
      <c r="D2848" s="14" t="n">
        <f aca="false">SIN(A2848)^3</f>
        <v>0.0247202066420668</v>
      </c>
      <c r="E2848" s="14" t="n">
        <f aca="false">Tabla14[[#This Row],[( sin(0.5*k0*W*cos θ)/cos θ )²]]*Tabla14[[#This Row],[J0(k0*L*sin θ)]]*Tabla14[[#This Row],[sin³ θ]]</f>
        <v>0.0159845784440629</v>
      </c>
    </row>
    <row r="2849" customFormat="false" ht="15" hidden="false" customHeight="false" outlineLevel="0" collapsed="false">
      <c r="A2849" s="14" t="n">
        <f aca="false">A2848+0.001</f>
        <v>2.8469999999998</v>
      </c>
      <c r="B2849" s="14" t="n">
        <f aca="false">(SIN(0.5*'Parche Rectangular'!$C$9*'Parche Rectangular'!$C$12*COS(A2849))/COS(A2849))^2</f>
        <v>0.676908995820735</v>
      </c>
      <c r="C2849" s="14" t="n">
        <f aca="false">BESSELJ('Parche Rectangular'!$C$9*'Parche Rectangular'!$C$16*SIN(A2849),0)</f>
        <v>0.955376665062677</v>
      </c>
      <c r="D2849" s="14" t="n">
        <f aca="false">SIN(A2849)^3</f>
        <v>0.0244774308630871</v>
      </c>
      <c r="E2849" s="14" t="n">
        <f aca="false">Tabla14[[#This Row],[( sin(0.5*k0*W*cos θ)/cos θ )²]]*Tabla14[[#This Row],[J0(k0*L*sin θ)]]*Tabla14[[#This Row],[sin³ θ]]</f>
        <v>0.0158296294150843</v>
      </c>
    </row>
    <row r="2850" customFormat="false" ht="15" hidden="false" customHeight="false" outlineLevel="0" collapsed="false">
      <c r="A2850" s="14" t="n">
        <f aca="false">A2849+0.001</f>
        <v>2.8479999999998</v>
      </c>
      <c r="B2850" s="14" t="n">
        <f aca="false">(SIN(0.5*'Parche Rectangular'!$C$9*'Parche Rectangular'!$C$12*COS(A2850))/COS(A2850))^2</f>
        <v>0.676789997520412</v>
      </c>
      <c r="C2850" s="14" t="n">
        <f aca="false">BESSELJ('Parche Rectangular'!$C$9*'Parche Rectangular'!$C$16*SIN(A2850),0)</f>
        <v>0.955667063240499</v>
      </c>
      <c r="D2850" s="14" t="n">
        <f aca="false">SIN(A2850)^3</f>
        <v>0.0242361768863996</v>
      </c>
      <c r="E2850" s="14" t="n">
        <f aca="false">Tabla14[[#This Row],[( sin(0.5*k0*W*cos θ)/cos θ )²]]*Tabla14[[#This Row],[J0(k0*L*sin θ)]]*Tabla14[[#This Row],[sin³ θ]]</f>
        <v>0.015675617706901</v>
      </c>
    </row>
    <row r="2851" customFormat="false" ht="15" hidden="false" customHeight="false" outlineLevel="0" collapsed="false">
      <c r="A2851" s="14" t="n">
        <f aca="false">A2850+0.001</f>
        <v>2.8489999999998</v>
      </c>
      <c r="B2851" s="14" t="n">
        <f aca="false">(SIN(0.5*'Parche Rectangular'!$C$9*'Parche Rectangular'!$C$12*COS(A2851))/COS(A2851))^2</f>
        <v>0.676671372765439</v>
      </c>
      <c r="C2851" s="14" t="n">
        <f aca="false">BESSELJ('Parche Rectangular'!$C$9*'Parche Rectangular'!$C$16*SIN(A2851),0)</f>
        <v>0.955956633250388</v>
      </c>
      <c r="D2851" s="14" t="n">
        <f aca="false">SIN(A2851)^3</f>
        <v>0.0239964411409003</v>
      </c>
      <c r="E2851" s="14" t="n">
        <f aca="false">Tabla14[[#This Row],[( sin(0.5*k0*W*cos θ)/cos θ )²]]*Tabla14[[#This Row],[J0(k0*L*sin θ)]]*Tabla14[[#This Row],[sin³ θ]]</f>
        <v>0.015522541582016</v>
      </c>
    </row>
    <row r="2852" customFormat="false" ht="15" hidden="false" customHeight="false" outlineLevel="0" collapsed="false">
      <c r="A2852" s="14" t="n">
        <f aca="false">A2851+0.001</f>
        <v>2.8499999999998</v>
      </c>
      <c r="B2852" s="14" t="n">
        <f aca="false">(SIN(0.5*'Parche Rectangular'!$C$9*'Parche Rectangular'!$C$12*COS(A2852))/COS(A2852))^2</f>
        <v>0.676553121880072</v>
      </c>
      <c r="C2852" s="14" t="n">
        <f aca="false">BESSELJ('Parche Rectangular'!$C$9*'Parche Rectangular'!$C$16*SIN(A2852),0)</f>
        <v>0.956245373548017</v>
      </c>
      <c r="D2852" s="14" t="n">
        <f aca="false">SIN(A2852)^3</f>
        <v>0.0237582200400846</v>
      </c>
      <c r="E2852" s="14" t="n">
        <f aca="false">Tabla14[[#This Row],[( sin(0.5*k0*W*cos θ)/cos θ )²]]*Tabla14[[#This Row],[J0(k0*L*sin θ)]]*Tabla14[[#This Row],[sin³ θ]]</f>
        <v>0.0153703992894348</v>
      </c>
    </row>
    <row r="2853" customFormat="false" ht="15" hidden="false" customHeight="false" outlineLevel="0" collapsed="false">
      <c r="A2853" s="14" t="n">
        <f aca="false">A2852+0.001</f>
        <v>2.8509999999998</v>
      </c>
      <c r="B2853" s="14" t="n">
        <f aca="false">(SIN(0.5*'Parche Rectangular'!$C$9*'Parche Rectangular'!$C$12*COS(A2853))/COS(A2853))^2</f>
        <v>0.676435245187359</v>
      </c>
      <c r="C2853" s="14" t="n">
        <f aca="false">BESSELJ('Parche Rectangular'!$C$9*'Parche Rectangular'!$C$16*SIN(A2853),0)</f>
        <v>0.956533282592963</v>
      </c>
      <c r="D2853" s="14" t="n">
        <f aca="false">SIN(A2853)^3</f>
        <v>0.0235215099820856</v>
      </c>
      <c r="E2853" s="14" t="n">
        <f aca="false">Tabla14[[#This Row],[( sin(0.5*k0*W*cos θ)/cos θ )²]]*Tabla14[[#This Row],[J0(k0*L*sin θ)]]*Tabla14[[#This Row],[sin³ θ]]</f>
        <v>0.0152191890646912</v>
      </c>
    </row>
    <row r="2854" customFormat="false" ht="15" hidden="false" customHeight="false" outlineLevel="0" collapsed="false">
      <c r="A2854" s="14" t="n">
        <f aca="false">A2853+0.001</f>
        <v>2.8519999999998</v>
      </c>
      <c r="B2854" s="14" t="n">
        <f aca="false">(SIN(0.5*'Parche Rectangular'!$C$9*'Parche Rectangular'!$C$12*COS(A2854))/COS(A2854))^2</f>
        <v>0.676317743009135</v>
      </c>
      <c r="C2854" s="14" t="n">
        <f aca="false">BESSELJ('Parche Rectangular'!$C$9*'Parche Rectangular'!$C$16*SIN(A2854),0)</f>
        <v>0.956820358848717</v>
      </c>
      <c r="D2854" s="14" t="n">
        <f aca="false">SIN(A2854)^3</f>
        <v>0.0232863073497121</v>
      </c>
      <c r="E2854" s="14" t="n">
        <f aca="false">Tabla14[[#This Row],[( sin(0.5*k0*W*cos θ)/cos θ )²]]*Tabla14[[#This Row],[J0(k0*L*sin θ)]]*Tabla14[[#This Row],[sin³ θ]]</f>
        <v>0.0150689091298726</v>
      </c>
    </row>
    <row r="2855" customFormat="false" ht="15" hidden="false" customHeight="false" outlineLevel="0" collapsed="false">
      <c r="A2855" s="14" t="n">
        <f aca="false">A2854+0.001</f>
        <v>2.8529999999998</v>
      </c>
      <c r="B2855" s="14" t="n">
        <f aca="false">(SIN(0.5*'Parche Rectangular'!$C$9*'Parche Rectangular'!$C$12*COS(A2855))/COS(A2855))^2</f>
        <v>0.676200615666024</v>
      </c>
      <c r="C2855" s="14" t="n">
        <f aca="false">BESSELJ('Parche Rectangular'!$C$9*'Parche Rectangular'!$C$16*SIN(A2855),0)</f>
        <v>0.957106600782698</v>
      </c>
      <c r="D2855" s="14" t="n">
        <f aca="false">SIN(A2855)^3</f>
        <v>0.0230526085104869</v>
      </c>
      <c r="E2855" s="14" t="n">
        <f aca="false">Tabla14[[#This Row],[( sin(0.5*k0*W*cos θ)/cos θ )²]]*Tabla14[[#This Row],[J0(k0*L*sin θ)]]*Tabla14[[#This Row],[sin³ θ]]</f>
        <v>0.0149195576936454</v>
      </c>
    </row>
    <row r="2856" customFormat="false" ht="15" hidden="false" customHeight="false" outlineLevel="0" collapsed="false">
      <c r="A2856" s="14" t="n">
        <f aca="false">A2855+0.001</f>
        <v>2.8539999999998</v>
      </c>
      <c r="B2856" s="14" t="n">
        <f aca="false">(SIN(0.5*'Parche Rectangular'!$C$9*'Parche Rectangular'!$C$12*COS(A2856))/COS(A2856))^2</f>
        <v>0.676083863477443</v>
      </c>
      <c r="C2856" s="14" t="n">
        <f aca="false">BESSELJ('Parche Rectangular'!$C$9*'Parche Rectangular'!$C$16*SIN(A2856),0)</f>
        <v>0.957392006866267</v>
      </c>
      <c r="D2856" s="14" t="n">
        <f aca="false">SIN(A2856)^3</f>
        <v>0.0228204098166855</v>
      </c>
      <c r="E2856" s="14" t="n">
        <f aca="false">Tabla14[[#This Row],[( sin(0.5*k0*W*cos θ)/cos θ )²]]*Tabla14[[#This Row],[J0(k0*L*sin θ)]]*Tabla14[[#This Row],[sin³ θ]]</f>
        <v>0.0147711329512817</v>
      </c>
    </row>
    <row r="2857" customFormat="false" ht="15" hidden="false" customHeight="false" outlineLevel="0" collapsed="false">
      <c r="A2857" s="14" t="n">
        <f aca="false">A2856+0.001</f>
        <v>2.8549999999998</v>
      </c>
      <c r="B2857" s="14" t="n">
        <f aca="false">(SIN(0.5*'Parche Rectangular'!$C$9*'Parche Rectangular'!$C$12*COS(A2857))/COS(A2857))^2</f>
        <v>0.675967486761599</v>
      </c>
      <c r="C2857" s="14" t="n">
        <f aca="false">BESSELJ('Parche Rectangular'!$C$9*'Parche Rectangular'!$C$16*SIN(A2857),0)</f>
        <v>0.957676575574737</v>
      </c>
      <c r="D2857" s="14" t="n">
        <f aca="false">SIN(A2857)^3</f>
        <v>0.0225897076053742</v>
      </c>
      <c r="E2857" s="14" t="n">
        <f aca="false">Tabla14[[#This Row],[( sin(0.5*k0*W*cos θ)/cos θ )²]]*Tabla14[[#This Row],[J0(k0*L*sin θ)]]*Tabla14[[#This Row],[sin³ θ]]</f>
        <v>0.0146236330846846</v>
      </c>
    </row>
    <row r="2858" customFormat="false" ht="15" hidden="false" customHeight="false" outlineLevel="0" collapsed="false">
      <c r="A2858" s="14" t="n">
        <f aca="false">A2857+0.001</f>
        <v>2.8559999999998</v>
      </c>
      <c r="B2858" s="14" t="n">
        <f aca="false">(SIN(0.5*'Parche Rectangular'!$C$9*'Parche Rectangular'!$C$12*COS(A2858))/COS(A2858))^2</f>
        <v>0.675851485835495</v>
      </c>
      <c r="C2858" s="14" t="n">
        <f aca="false">BESSELJ('Parche Rectangular'!$C$9*'Parche Rectangular'!$C$16*SIN(A2858),0)</f>
        <v>0.957960305387387</v>
      </c>
      <c r="D2858" s="14" t="n">
        <f aca="false">SIN(A2858)^3</f>
        <v>0.0223604981984494</v>
      </c>
      <c r="E2858" s="14" t="n">
        <f aca="false">Tabla14[[#This Row],[( sin(0.5*k0*W*cos θ)/cos θ )²]]*Tabla14[[#This Row],[J0(k0*L*sin θ)]]*Tabla14[[#This Row],[sin³ θ]]</f>
        <v>0.0144770562624151</v>
      </c>
    </row>
    <row r="2859" customFormat="false" ht="15" hidden="false" customHeight="false" outlineLevel="0" collapsed="false">
      <c r="A2859" s="14" t="n">
        <f aca="false">A2858+0.001</f>
        <v>2.8569999999998</v>
      </c>
      <c r="B2859" s="14" t="n">
        <f aca="false">(SIN(0.5*'Parche Rectangular'!$C$9*'Parche Rectangular'!$C$12*COS(A2859))/COS(A2859))^2</f>
        <v>0.675735861014924</v>
      </c>
      <c r="C2859" s="14" t="n">
        <f aca="false">BESSELJ('Parche Rectangular'!$C$9*'Parche Rectangular'!$C$16*SIN(A2859),0)</f>
        <v>0.958243194787476</v>
      </c>
      <c r="D2859" s="14" t="n">
        <f aca="false">SIN(A2859)^3</f>
        <v>0.022132777902676</v>
      </c>
      <c r="E2859" s="14" t="n">
        <f aca="false">Tabla14[[#This Row],[( sin(0.5*k0*W*cos θ)/cos θ )²]]*Tabla14[[#This Row],[J0(k0*L*sin θ)]]*Tabla14[[#This Row],[sin³ θ]]</f>
        <v>0.0143314006397181</v>
      </c>
    </row>
    <row r="2860" customFormat="false" ht="15" hidden="false" customHeight="false" outlineLevel="0" collapsed="false">
      <c r="A2860" s="14" t="n">
        <f aca="false">A2859+0.001</f>
        <v>2.8579999999998</v>
      </c>
      <c r="B2860" s="14" t="n">
        <f aca="false">(SIN(0.5*'Parche Rectangular'!$C$9*'Parche Rectangular'!$C$12*COS(A2860))/COS(A2860))^2</f>
        <v>0.675620612614475</v>
      </c>
      <c r="C2860" s="14" t="n">
        <f aca="false">BESSELJ('Parche Rectangular'!$C$9*'Parche Rectangular'!$C$16*SIN(A2860),0)</f>
        <v>0.958525242262255</v>
      </c>
      <c r="D2860" s="14" t="n">
        <f aca="false">SIN(A2860)^3</f>
        <v>0.0219065430097265</v>
      </c>
      <c r="E2860" s="14" t="n">
        <f aca="false">Tabla14[[#This Row],[( sin(0.5*k0*W*cos θ)/cos θ )²]]*Tabla14[[#This Row],[J0(k0*L*sin θ)]]*Tabla14[[#This Row],[sin³ θ]]</f>
        <v>0.0141866643585498</v>
      </c>
    </row>
    <row r="2861" customFormat="false" ht="15" hidden="false" customHeight="false" outlineLevel="0" collapsed="false">
      <c r="A2861" s="14" t="n">
        <f aca="false">A2860+0.001</f>
        <v>2.8589999999998</v>
      </c>
      <c r="B2861" s="14" t="n">
        <f aca="false">(SIN(0.5*'Parche Rectangular'!$C$9*'Parche Rectangular'!$C$12*COS(A2861))/COS(A2861))^2</f>
        <v>0.675505740947533</v>
      </c>
      <c r="C2861" s="14" t="n">
        <f aca="false">BESSELJ('Parche Rectangular'!$C$9*'Parche Rectangular'!$C$16*SIN(A2861),0)</f>
        <v>0.958806446302978</v>
      </c>
      <c r="D2861" s="14" t="n">
        <f aca="false">SIN(A2861)^3</f>
        <v>0.0216817897962204</v>
      </c>
      <c r="E2861" s="14" t="n">
        <f aca="false">Tabla14[[#This Row],[( sin(0.5*k0*W*cos θ)/cos θ )²]]*Tabla14[[#This Row],[J0(k0*L*sin θ)]]*Tabla14[[#This Row],[sin³ θ]]</f>
        <v>0.014042845547604</v>
      </c>
    </row>
    <row r="2862" customFormat="false" ht="15" hidden="false" customHeight="false" outlineLevel="0" collapsed="false">
      <c r="A2862" s="14" t="n">
        <f aca="false">A2861+0.001</f>
        <v>2.8599999999998</v>
      </c>
      <c r="B2862" s="14" t="n">
        <f aca="false">(SIN(0.5*'Parche Rectangular'!$C$9*'Parche Rectangular'!$C$12*COS(A2862))/COS(A2862))^2</f>
        <v>0.675391246326279</v>
      </c>
      <c r="C2862" s="14" t="n">
        <f aca="false">BESSELJ('Parche Rectangular'!$C$9*'Parche Rectangular'!$C$16*SIN(A2862),0)</f>
        <v>0.959086805404916</v>
      </c>
      <c r="D2862" s="14" t="n">
        <f aca="false">SIN(A2862)^3</f>
        <v>0.0214585145237629</v>
      </c>
      <c r="E2862" s="14" t="n">
        <f aca="false">Tabla14[[#This Row],[( sin(0.5*k0*W*cos θ)/cos θ )²]]*Tabla14[[#This Row],[J0(k0*L*sin θ)]]*Tabla14[[#This Row],[sin³ θ]]</f>
        <v>0.0138999423223395</v>
      </c>
    </row>
    <row r="2863" customFormat="false" ht="15" hidden="false" customHeight="false" outlineLevel="0" collapsed="false">
      <c r="A2863" s="14" t="n">
        <f aca="false">A2862+0.001</f>
        <v>2.8609999999998</v>
      </c>
      <c r="B2863" s="14" t="n">
        <f aca="false">(SIN(0.5*'Parche Rectangular'!$C$9*'Parche Rectangular'!$C$12*COS(A2863))/COS(A2863))^2</f>
        <v>0.67527712906169</v>
      </c>
      <c r="C2863" s="14" t="n">
        <f aca="false">BESSELJ('Parche Rectangular'!$C$9*'Parche Rectangular'!$C$16*SIN(A2863),0)</f>
        <v>0.959366318067369</v>
      </c>
      <c r="D2863" s="14" t="n">
        <f aca="false">SIN(A2863)^3</f>
        <v>0.0212367134389851</v>
      </c>
      <c r="E2863" s="14" t="n">
        <f aca="false">Tabla14[[#This Row],[( sin(0.5*k0*W*cos θ)/cos θ )²]]*Tabla14[[#This Row],[J0(k0*L*sin θ)]]*Tabla14[[#This Row],[sin³ θ]]</f>
        <v>0.0137579527850074</v>
      </c>
    </row>
    <row r="2864" customFormat="false" ht="15" hidden="false" customHeight="false" outlineLevel="0" collapsed="false">
      <c r="A2864" s="14" t="n">
        <f aca="false">A2863+0.001</f>
        <v>2.8619999999998</v>
      </c>
      <c r="B2864" s="14" t="n">
        <f aca="false">(SIN(0.5*'Parche Rectangular'!$C$9*'Parche Rectangular'!$C$12*COS(A2864))/COS(A2864))^2</f>
        <v>0.675163389463543</v>
      </c>
      <c r="C2864" s="14" t="n">
        <f aca="false">BESSELJ('Parche Rectangular'!$C$9*'Parche Rectangular'!$C$16*SIN(A2864),0)</f>
        <v>0.959644982793681</v>
      </c>
      <c r="D2864" s="14" t="n">
        <f aca="false">SIN(A2864)^3</f>
        <v>0.0210163827735827</v>
      </c>
      <c r="E2864" s="14" t="n">
        <f aca="false">Tabla14[[#This Row],[( sin(0.5*k0*W*cos θ)/cos θ )²]]*Tabla14[[#This Row],[J0(k0*L*sin θ)]]*Tabla14[[#This Row],[sin³ θ]]</f>
        <v>0.0136168750246785</v>
      </c>
    </row>
    <row r="2865" customFormat="false" ht="15" hidden="false" customHeight="false" outlineLevel="0" collapsed="false">
      <c r="A2865" s="14" t="n">
        <f aca="false">A2864+0.001</f>
        <v>2.8629999999998</v>
      </c>
      <c r="B2865" s="14" t="n">
        <f aca="false">(SIN(0.5*'Parche Rectangular'!$C$9*'Parche Rectangular'!$C$12*COS(A2865))/COS(A2865))^2</f>
        <v>0.675050027840412</v>
      </c>
      <c r="C2865" s="14" t="n">
        <f aca="false">BESSELJ('Parche Rectangular'!$C$9*'Parche Rectangular'!$C$16*SIN(A2865),0)</f>
        <v>0.959922798091248</v>
      </c>
      <c r="D2865" s="14" t="n">
        <f aca="false">SIN(A2865)^3</f>
        <v>0.0207975187443564</v>
      </c>
      <c r="E2865" s="14" t="n">
        <f aca="false">Tabla14[[#This Row],[( sin(0.5*k0*W*cos θ)/cos θ )²]]*Tabla14[[#This Row],[J0(k0*L*sin θ)]]*Tabla14[[#This Row],[sin³ θ]]</f>
        <v>0.0134767071172712</v>
      </c>
    </row>
    <row r="2866" customFormat="false" ht="15" hidden="false" customHeight="false" outlineLevel="0" collapsed="false">
      <c r="A2866" s="14" t="n">
        <f aca="false">A2865+0.001</f>
        <v>2.8639999999998</v>
      </c>
      <c r="B2866" s="14" t="n">
        <f aca="false">(SIN(0.5*'Parche Rectangular'!$C$9*'Parche Rectangular'!$C$12*COS(A2866))/COS(A2866))^2</f>
        <v>0.674937044499674</v>
      </c>
      <c r="C2866" s="14" t="n">
        <f aca="false">BESSELJ('Parche Rectangular'!$C$9*'Parche Rectangular'!$C$16*SIN(A2866),0)</f>
        <v>0.960199762471534</v>
      </c>
      <c r="D2866" s="14" t="n">
        <f aca="false">SIN(A2866)^3</f>
        <v>0.0205801175532513</v>
      </c>
      <c r="E2866" s="14" t="n">
        <f aca="false">Tabla14[[#This Row],[( sin(0.5*k0*W*cos θ)/cos θ )²]]*Tabla14[[#This Row],[J0(k0*L*sin θ)]]*Tabla14[[#This Row],[sin³ θ]]</f>
        <v>0.013337447125579</v>
      </c>
    </row>
    <row r="2867" customFormat="false" ht="15" hidden="false" customHeight="false" outlineLevel="0" collapsed="false">
      <c r="A2867" s="14" t="n">
        <f aca="false">A2866+0.001</f>
        <v>2.8649999999998</v>
      </c>
      <c r="B2867" s="14" t="n">
        <f aca="false">(SIN(0.5*'Parche Rectangular'!$C$9*'Parche Rectangular'!$C$12*COS(A2867))/COS(A2867))^2</f>
        <v>0.674824439747503</v>
      </c>
      <c r="C2867" s="14" t="n">
        <f aca="false">BESSELJ('Parche Rectangular'!$C$9*'Parche Rectangular'!$C$16*SIN(A2867),0)</f>
        <v>0.960475874450084</v>
      </c>
      <c r="D2867" s="14" t="n">
        <f aca="false">SIN(A2867)^3</f>
        <v>0.0203641753873968</v>
      </c>
      <c r="E2867" s="14" t="n">
        <f aca="false">Tabla14[[#This Row],[( sin(0.5*k0*W*cos θ)/cos θ )²]]*Tabla14[[#This Row],[J0(k0*L*sin θ)]]*Tabla14[[#This Row],[sin³ θ]]</f>
        <v>0.0131990930992991</v>
      </c>
    </row>
    <row r="2868" customFormat="false" ht="15" hidden="false" customHeight="false" outlineLevel="0" collapsed="false">
      <c r="A2868" s="14" t="n">
        <f aca="false">A2867+0.001</f>
        <v>2.8659999999998</v>
      </c>
      <c r="B2868" s="14" t="n">
        <f aca="false">(SIN(0.5*'Parche Rectangular'!$C$9*'Parche Rectangular'!$C$12*COS(A2868))/COS(A2868))^2</f>
        <v>0.674712213888877</v>
      </c>
      <c r="C2868" s="14" t="n">
        <f aca="false">BESSELJ('Parche Rectangular'!$C$9*'Parche Rectangular'!$C$16*SIN(A2868),0)</f>
        <v>0.960751132546532</v>
      </c>
      <c r="D2868" s="14" t="n">
        <f aca="false">SIN(A2868)^3</f>
        <v>0.020149688419147</v>
      </c>
      <c r="E2868" s="14" t="n">
        <f aca="false">Tabla14[[#This Row],[( sin(0.5*k0*W*cos θ)/cos θ )²]]*Tabla14[[#This Row],[J0(k0*L*sin θ)]]*Tabla14[[#This Row],[sin³ θ]]</f>
        <v>0.0130616430750603</v>
      </c>
    </row>
    <row r="2869" customFormat="false" ht="15" hidden="false" customHeight="false" outlineLevel="0" collapsed="false">
      <c r="A2869" s="14" t="n">
        <f aca="false">A2868+0.001</f>
        <v>2.8669999999998</v>
      </c>
      <c r="B2869" s="14" t="n">
        <f aca="false">(SIN(0.5*'Parche Rectangular'!$C$9*'Parche Rectangular'!$C$12*COS(A2869))/COS(A2869))^2</f>
        <v>0.674600367227575</v>
      </c>
      <c r="C2869" s="14" t="n">
        <f aca="false">BESSELJ('Parche Rectangular'!$C$9*'Parche Rectangular'!$C$16*SIN(A2869),0)</f>
        <v>0.96102553528462</v>
      </c>
      <c r="D2869" s="14" t="n">
        <f aca="false">SIN(A2869)^3</f>
        <v>0.0199366528061208</v>
      </c>
      <c r="E2869" s="14" t="n">
        <f aca="false">Tabla14[[#This Row],[( sin(0.5*k0*W*cos θ)/cos θ )²]]*Tabla14[[#This Row],[J0(k0*L*sin θ)]]*Tabla14[[#This Row],[sin³ θ]]</f>
        <v>0.0129250950764519</v>
      </c>
    </row>
    <row r="2870" customFormat="false" ht="15" hidden="false" customHeight="false" outlineLevel="0" collapsed="false">
      <c r="A2870" s="14" t="n">
        <f aca="false">A2869+0.001</f>
        <v>2.86799999999979</v>
      </c>
      <c r="B2870" s="14" t="n">
        <f aca="false">(SIN(0.5*'Parche Rectangular'!$C$9*'Parche Rectangular'!$C$12*COS(A2870))/COS(A2870))^2</f>
        <v>0.674488900066183</v>
      </c>
      <c r="C2870" s="14" t="n">
        <f aca="false">BESSELJ('Parche Rectangular'!$C$9*'Parche Rectangular'!$C$16*SIN(A2870),0)</f>
        <v>0.961299081192202</v>
      </c>
      <c r="D2870" s="14" t="n">
        <f aca="false">SIN(A2870)^3</f>
        <v>0.019725064691242</v>
      </c>
      <c r="E2870" s="14" t="n">
        <f aca="false">Tabla14[[#This Row],[( sin(0.5*k0*W*cos θ)/cos θ )²]]*Tabla14[[#This Row],[J0(k0*L*sin θ)]]*Tabla14[[#This Row],[sin³ θ]]</f>
        <v>0.0127894471140517</v>
      </c>
    </row>
    <row r="2871" customFormat="false" ht="15" hidden="false" customHeight="false" outlineLevel="0" collapsed="false">
      <c r="A2871" s="14" t="n">
        <f aca="false">A2870+0.001</f>
        <v>2.86899999999979</v>
      </c>
      <c r="B2871" s="14" t="n">
        <f aca="false">(SIN(0.5*'Parche Rectangular'!$C$9*'Parche Rectangular'!$C$12*COS(A2871))/COS(A2871))^2</f>
        <v>0.674377812706087</v>
      </c>
      <c r="C2871" s="14" t="n">
        <f aca="false">BESSELJ('Parche Rectangular'!$C$9*'Parche Rectangular'!$C$16*SIN(A2871),0)</f>
        <v>0.961571768801267</v>
      </c>
      <c r="D2871" s="14" t="n">
        <f aca="false">SIN(A2871)^3</f>
        <v>0.0195149202027803</v>
      </c>
      <c r="E2871" s="14" t="n">
        <f aca="false">Tabla14[[#This Row],[( sin(0.5*k0*W*cos θ)/cos θ )²]]*Tabla14[[#This Row],[J0(k0*L*sin θ)]]*Tabla14[[#This Row],[sin³ θ]]</f>
        <v>0.0126546971854556</v>
      </c>
    </row>
    <row r="2872" customFormat="false" ht="15" hidden="false" customHeight="false" outlineLevel="0" collapsed="false">
      <c r="A2872" s="14" t="n">
        <f aca="false">A2871+0.001</f>
        <v>2.86999999999979</v>
      </c>
      <c r="B2872" s="14" t="n">
        <f aca="false">(SIN(0.5*'Parche Rectangular'!$C$9*'Parche Rectangular'!$C$12*COS(A2872))/COS(A2872))^2</f>
        <v>0.67426710544748</v>
      </c>
      <c r="C2872" s="14" t="n">
        <f aca="false">BESSELJ('Parche Rectangular'!$C$9*'Parche Rectangular'!$C$16*SIN(A2872),0)</f>
        <v>0.96184359664794</v>
      </c>
      <c r="D2872" s="14" t="n">
        <f aca="false">SIN(A2872)^3</f>
        <v>0.0193062154543913</v>
      </c>
      <c r="E2872" s="14" t="n">
        <f aca="false">Tabla14[[#This Row],[( sin(0.5*k0*W*cos θ)/cos θ )²]]*Tabla14[[#This Row],[J0(k0*L*sin θ)]]*Tabla14[[#This Row],[sin³ θ]]</f>
        <v>0.0125208432753061</v>
      </c>
    </row>
    <row r="2873" customFormat="false" ht="15" hidden="false" customHeight="false" outlineLevel="0" collapsed="false">
      <c r="A2873" s="14" t="n">
        <f aca="false">A2872+0.001</f>
        <v>2.87099999999979</v>
      </c>
      <c r="B2873" s="14" t="n">
        <f aca="false">(SIN(0.5*'Parche Rectangular'!$C$9*'Parche Rectangular'!$C$12*COS(A2873))/COS(A2873))^2</f>
        <v>0.674156778589362</v>
      </c>
      <c r="C2873" s="14" t="n">
        <f aca="false">BESSELJ('Parche Rectangular'!$C$9*'Parche Rectangular'!$C$16*SIN(A2873),0)</f>
        <v>0.962114563272504</v>
      </c>
      <c r="D2873" s="14" t="n">
        <f aca="false">SIN(A2873)^3</f>
        <v>0.0190989465451578</v>
      </c>
      <c r="E2873" s="14" t="n">
        <f aca="false">Tabla14[[#This Row],[( sin(0.5*k0*W*cos θ)/cos θ )²]]*Tabla14[[#This Row],[J0(k0*L*sin θ)]]*Tabla14[[#This Row],[sin³ θ]]</f>
        <v>0.0123878833553219</v>
      </c>
    </row>
    <row r="2874" customFormat="false" ht="15" hidden="false" customHeight="false" outlineLevel="0" collapsed="false">
      <c r="A2874" s="14" t="n">
        <f aca="false">A2873+0.001</f>
        <v>2.87199999999979</v>
      </c>
      <c r="B2874" s="14" t="n">
        <f aca="false">(SIN(0.5*'Parche Rectangular'!$C$9*'Parche Rectangular'!$C$12*COS(A2874))/COS(A2874))^2</f>
        <v>0.674046832429538</v>
      </c>
      <c r="C2874" s="14" t="n">
        <f aca="false">BESSELJ('Parche Rectangular'!$C$9*'Parche Rectangular'!$C$16*SIN(A2874),0)</f>
        <v>0.962384667219406</v>
      </c>
      <c r="D2874" s="14" t="n">
        <f aca="false">SIN(A2874)^3</f>
        <v>0.0188931095596304</v>
      </c>
      <c r="E2874" s="14" t="n">
        <f aca="false">Tabla14[[#This Row],[( sin(0.5*k0*W*cos θ)/cos θ )²]]*Tabla14[[#This Row],[J0(k0*L*sin θ)]]*Tabla14[[#This Row],[sin³ θ]]</f>
        <v>0.0122558153843271</v>
      </c>
    </row>
    <row r="2875" customFormat="false" ht="15" hidden="false" customHeight="false" outlineLevel="0" collapsed="false">
      <c r="A2875" s="14" t="n">
        <f aca="false">A2874+0.001</f>
        <v>2.87299999999979</v>
      </c>
      <c r="B2875" s="14" t="n">
        <f aca="false">(SIN(0.5*'Parche Rectangular'!$C$9*'Parche Rectangular'!$C$12*COS(A2875))/COS(A2875))^2</f>
        <v>0.673937267264624</v>
      </c>
      <c r="C2875" s="14" t="n">
        <f aca="false">BESSELJ('Parche Rectangular'!$C$9*'Parche Rectangular'!$C$16*SIN(A2875),0)</f>
        <v>0.962653907037273</v>
      </c>
      <c r="D2875" s="14" t="n">
        <f aca="false">SIN(A2875)^3</f>
        <v>0.0186887005678684</v>
      </c>
      <c r="E2875" s="14" t="n">
        <f aca="false">Tabla14[[#This Row],[( sin(0.5*k0*W*cos θ)/cos θ )²]]*Tabla14[[#This Row],[J0(k0*L*sin θ)]]*Tabla14[[#This Row],[sin³ θ]]</f>
        <v>0.0121246373082812</v>
      </c>
    </row>
    <row r="2876" customFormat="false" ht="15" hidden="false" customHeight="false" outlineLevel="0" collapsed="false">
      <c r="A2876" s="14" t="n">
        <f aca="false">A2875+0.001</f>
        <v>2.87399999999979</v>
      </c>
      <c r="B2876" s="14" t="n">
        <f aca="false">(SIN(0.5*'Parche Rectangular'!$C$9*'Parche Rectangular'!$C$12*COS(A2876))/COS(A2876))^2</f>
        <v>0.673828083390041</v>
      </c>
      <c r="C2876" s="14" t="n">
        <f aca="false">BESSELJ('Parche Rectangular'!$C$9*'Parche Rectangular'!$C$16*SIN(A2876),0)</f>
        <v>0.96292228127892</v>
      </c>
      <c r="D2876" s="14" t="n">
        <f aca="false">SIN(A2876)^3</f>
        <v>0.0184857156254816</v>
      </c>
      <c r="E2876" s="14" t="n">
        <f aca="false">Tabla14[[#This Row],[( sin(0.5*k0*W*cos θ)/cos θ )²]]*Tabla14[[#This Row],[J0(k0*L*sin θ)]]*Tabla14[[#This Row],[sin³ θ]]</f>
        <v>0.0119943470603083</v>
      </c>
    </row>
    <row r="2877" customFormat="false" ht="15" hidden="false" customHeight="false" outlineLevel="0" collapsed="false">
      <c r="A2877" s="14" t="n">
        <f aca="false">A2876+0.001</f>
        <v>2.87499999999979</v>
      </c>
      <c r="B2877" s="14" t="n">
        <f aca="false">(SIN(0.5*'Parche Rectangular'!$C$9*'Parche Rectangular'!$C$12*COS(A2877))/COS(A2877))^2</f>
        <v>0.673719281100023</v>
      </c>
      <c r="C2877" s="14" t="n">
        <f aca="false">BESSELJ('Parche Rectangular'!$C$9*'Parche Rectangular'!$C$16*SIN(A2877),0)</f>
        <v>0.963189788501367</v>
      </c>
      <c r="D2877" s="14" t="n">
        <f aca="false">SIN(A2877)^3</f>
        <v>0.0182841507736705</v>
      </c>
      <c r="E2877" s="14" t="n">
        <f aca="false">Tabla14[[#This Row],[( sin(0.5*k0*W*cos θ)/cos θ )²]]*Tabla14[[#This Row],[J0(k0*L*sin θ)]]*Tabla14[[#This Row],[sin³ θ]]</f>
        <v>0.0118649425607278</v>
      </c>
    </row>
    <row r="2878" customFormat="false" ht="15" hidden="false" customHeight="false" outlineLevel="0" collapsed="false">
      <c r="A2878" s="14" t="n">
        <f aca="false">A2877+0.001</f>
        <v>2.87599999999979</v>
      </c>
      <c r="B2878" s="14" t="n">
        <f aca="false">(SIN(0.5*'Parche Rectangular'!$C$9*'Parche Rectangular'!$C$12*COS(A2878))/COS(A2878))^2</f>
        <v>0.673610860687613</v>
      </c>
      <c r="C2878" s="14" t="n">
        <f aca="false">BESSELJ('Parche Rectangular'!$C$9*'Parche Rectangular'!$C$16*SIN(A2878),0)</f>
        <v>0.963456427265849</v>
      </c>
      <c r="D2878" s="14" t="n">
        <f aca="false">SIN(A2878)^3</f>
        <v>0.0180840020392689</v>
      </c>
      <c r="E2878" s="14" t="n">
        <f aca="false">Tabla14[[#This Row],[( sin(0.5*k0*W*cos θ)/cos θ )²]]*Tabla14[[#This Row],[J0(k0*L*sin θ)]]*Tabla14[[#This Row],[sin³ θ]]</f>
        <v>0.0117364217170841</v>
      </c>
    </row>
    <row r="2879" customFormat="false" ht="15" hidden="false" customHeight="false" outlineLevel="0" collapsed="false">
      <c r="A2879" s="14" t="n">
        <f aca="false">A2878+0.001</f>
        <v>2.87699999999979</v>
      </c>
      <c r="B2879" s="14" t="n">
        <f aca="false">(SIN(0.5*'Parche Rectangular'!$C$9*'Parche Rectangular'!$C$12*COS(A2879))/COS(A2879))^2</f>
        <v>0.673502822444664</v>
      </c>
      <c r="C2879" s="14" t="n">
        <f aca="false">BESSELJ('Parche Rectangular'!$C$9*'Parche Rectangular'!$C$16*SIN(A2879),0)</f>
        <v>0.963722196137827</v>
      </c>
      <c r="D2879" s="14" t="n">
        <f aca="false">SIN(A2879)^3</f>
        <v>0.0178852654347845</v>
      </c>
      <c r="E2879" s="14" t="n">
        <f aca="false">Tabla14[[#This Row],[( sin(0.5*k0*W*cos θ)/cos θ )²]]*Tabla14[[#This Row],[J0(k0*L*sin θ)]]*Tabla14[[#This Row],[sin³ θ]]</f>
        <v>0.0116087824241772</v>
      </c>
    </row>
    <row r="2880" customFormat="false" ht="15" hidden="false" customHeight="false" outlineLevel="0" collapsed="false">
      <c r="A2880" s="14" t="n">
        <f aca="false">A2879+0.001</f>
        <v>2.87799999999979</v>
      </c>
      <c r="B2880" s="14" t="n">
        <f aca="false">(SIN(0.5*'Parche Rectangular'!$C$9*'Parche Rectangular'!$C$12*COS(A2880))/COS(A2880))^2</f>
        <v>0.673395166661845</v>
      </c>
      <c r="C2880" s="14" t="n">
        <f aca="false">BESSELJ('Parche Rectangular'!$C$9*'Parche Rectangular'!$C$16*SIN(A2880),0)</f>
        <v>0.963987093687003</v>
      </c>
      <c r="D2880" s="14" t="n">
        <f aca="false">SIN(A2880)^3</f>
        <v>0.0176879369584412</v>
      </c>
      <c r="E2880" s="14" t="n">
        <f aca="false">Tabla14[[#This Row],[( sin(0.5*k0*W*cos θ)/cos θ )²]]*Tabla14[[#This Row],[J0(k0*L*sin θ)]]*Tabla14[[#This Row],[sin³ θ]]</f>
        <v>0.0114820225640934</v>
      </c>
    </row>
    <row r="2881" customFormat="false" ht="15" hidden="false" customHeight="false" outlineLevel="0" collapsed="false">
      <c r="A2881" s="14" t="n">
        <f aca="false">A2880+0.001</f>
        <v>2.87899999999979</v>
      </c>
      <c r="B2881" s="14" t="n">
        <f aca="false">(SIN(0.5*'Parche Rectangular'!$C$9*'Parche Rectangular'!$C$12*COS(A2881))/COS(A2881))^2</f>
        <v>0.673287893628635</v>
      </c>
      <c r="C2881" s="14" t="n">
        <f aca="false">BESSELJ('Parche Rectangular'!$C$9*'Parche Rectangular'!$C$16*SIN(A2881),0)</f>
        <v>0.964251118487329</v>
      </c>
      <c r="D2881" s="14" t="n">
        <f aca="false">SIN(A2881)^3</f>
        <v>0.0174920125942204</v>
      </c>
      <c r="E2881" s="14" t="n">
        <f aca="false">Tabla14[[#This Row],[( sin(0.5*k0*W*cos θ)/cos θ )²]]*Tabla14[[#This Row],[J0(k0*L*sin θ)]]*Tabla14[[#This Row],[sin³ θ]]</f>
        <v>0.0113561400062355</v>
      </c>
    </row>
    <row r="2882" customFormat="false" ht="15" hidden="false" customHeight="false" outlineLevel="0" collapsed="false">
      <c r="A2882" s="14" t="n">
        <f aca="false">A2881+0.001</f>
        <v>2.87999999999979</v>
      </c>
      <c r="B2882" s="14" t="n">
        <f aca="false">(SIN(0.5*'Parche Rectangular'!$C$9*'Parche Rectangular'!$C$12*COS(A2882))/COS(A2882))^2</f>
        <v>0.673181003633329</v>
      </c>
      <c r="C2882" s="14" t="n">
        <f aca="false">BESSELJ('Parche Rectangular'!$C$9*'Parche Rectangular'!$C$16*SIN(A2882),0)</f>
        <v>0.964514269117021</v>
      </c>
      <c r="D2882" s="14" t="n">
        <f aca="false">SIN(A2882)^3</f>
        <v>0.0172974883119034</v>
      </c>
      <c r="E2882" s="14" t="n">
        <f aca="false">Tabla14[[#This Row],[( sin(0.5*k0*W*cos θ)/cos θ )²]]*Tabla14[[#This Row],[J0(k0*L*sin θ)]]*Tabla14[[#This Row],[sin³ θ]]</f>
        <v>0.0112311326073547</v>
      </c>
    </row>
    <row r="2883" customFormat="false" ht="15" hidden="false" customHeight="false" outlineLevel="0" collapsed="false">
      <c r="A2883" s="14" t="n">
        <f aca="false">A2882+0.001</f>
        <v>2.88099999999979</v>
      </c>
      <c r="B2883" s="14" t="n">
        <f aca="false">(SIN(0.5*'Parche Rectangular'!$C$9*'Parche Rectangular'!$C$12*COS(A2883))/COS(A2883))^2</f>
        <v>0.673074496963036</v>
      </c>
      <c r="C2883" s="14" t="n">
        <f aca="false">BESSELJ('Parche Rectangular'!$C$9*'Parche Rectangular'!$C$16*SIN(A2883),0)</f>
        <v>0.96477654415857</v>
      </c>
      <c r="D2883" s="14" t="n">
        <f aca="false">SIN(A2883)^3</f>
        <v>0.0171043600671132</v>
      </c>
      <c r="E2883" s="14" t="n">
        <f aca="false">Tabla14[[#This Row],[( sin(0.5*k0*W*cos θ)/cos θ )²]]*Tabla14[[#This Row],[J0(k0*L*sin θ)]]*Tabla14[[#This Row],[sin³ θ]]</f>
        <v>0.0111069982115807</v>
      </c>
    </row>
    <row r="2884" customFormat="false" ht="15" hidden="false" customHeight="false" outlineLevel="0" collapsed="false">
      <c r="A2884" s="14" t="n">
        <f aca="false">A2883+0.001</f>
        <v>2.88199999999979</v>
      </c>
      <c r="B2884" s="14" t="n">
        <f aca="false">(SIN(0.5*'Parche Rectangular'!$C$9*'Parche Rectangular'!$C$12*COS(A2884))/COS(A2884))^2</f>
        <v>0.672968373903681</v>
      </c>
      <c r="C2884" s="14" t="n">
        <f aca="false">BESSELJ('Parche Rectangular'!$C$9*'Parche Rectangular'!$C$16*SIN(A2884),0)</f>
        <v>0.965037942198756</v>
      </c>
      <c r="D2884" s="14" t="n">
        <f aca="false">SIN(A2884)^3</f>
        <v>0.0169126238013569</v>
      </c>
      <c r="E2884" s="14" t="n">
        <f aca="false">Tabla14[[#This Row],[( sin(0.5*k0*W*cos θ)/cos θ )²]]*Tabla14[[#This Row],[J0(k0*L*sin θ)]]*Tabla14[[#This Row],[sin³ θ]]</f>
        <v>0.0109837346504538</v>
      </c>
    </row>
    <row r="2885" customFormat="false" ht="15" hidden="false" customHeight="false" outlineLevel="0" collapsed="false">
      <c r="A2885" s="14" t="n">
        <f aca="false">A2884+0.001</f>
        <v>2.88299999999979</v>
      </c>
      <c r="B2885" s="14" t="n">
        <f aca="false">(SIN(0.5*'Parche Rectangular'!$C$9*'Parche Rectangular'!$C$12*COS(A2885))/COS(A2885))^2</f>
        <v>0.672862634740005</v>
      </c>
      <c r="C2885" s="14" t="n">
        <f aca="false">BESSELJ('Parche Rectangular'!$C$9*'Parche Rectangular'!$C$16*SIN(A2885),0)</f>
        <v>0.965298461828658</v>
      </c>
      <c r="D2885" s="14" t="n">
        <f aca="false">SIN(A2885)^3</f>
        <v>0.0167222754420675</v>
      </c>
      <c r="E2885" s="14" t="n">
        <f aca="false">Tabla14[[#This Row],[( sin(0.5*k0*W*cos θ)/cos θ )²]]*Tabla14[[#This Row],[J0(k0*L*sin θ)]]*Tabla14[[#This Row],[sin³ θ]]</f>
        <v>0.010861339742956</v>
      </c>
    </row>
    <row r="2886" customFormat="false" ht="15" hidden="false" customHeight="false" outlineLevel="0" collapsed="false">
      <c r="A2886" s="14" t="n">
        <f aca="false">A2885+0.001</f>
        <v>2.88399999999979</v>
      </c>
      <c r="B2886" s="14" t="n">
        <f aca="false">(SIN(0.5*'Parche Rectangular'!$C$9*'Parche Rectangular'!$C$12*COS(A2886))/COS(A2886))^2</f>
        <v>0.672757279755569</v>
      </c>
      <c r="C2886" s="14" t="n">
        <f aca="false">BESSELJ('Parche Rectangular'!$C$9*'Parche Rectangular'!$C$16*SIN(A2886),0)</f>
        <v>0.965558101643664</v>
      </c>
      <c r="D2886" s="14" t="n">
        <f aca="false">SIN(A2886)^3</f>
        <v>0.0165333109026472</v>
      </c>
      <c r="E2886" s="14" t="n">
        <f aca="false">Tabla14[[#This Row],[( sin(0.5*k0*W*cos θ)/cos θ )²]]*Tabla14[[#This Row],[J0(k0*L*sin θ)]]*Tabla14[[#This Row],[sin³ θ]]</f>
        <v>0.0107398112955429</v>
      </c>
    </row>
    <row r="2887" customFormat="false" ht="15" hidden="false" customHeight="false" outlineLevel="0" collapsed="false">
      <c r="A2887" s="14" t="n">
        <f aca="false">A2886+0.001</f>
        <v>2.88499999999979</v>
      </c>
      <c r="B2887" s="14" t="n">
        <f aca="false">(SIN(0.5*'Parche Rectangular'!$C$9*'Parche Rectangular'!$C$12*COS(A2887))/COS(A2887))^2</f>
        <v>0.67265230923275</v>
      </c>
      <c r="C2887" s="14" t="n">
        <f aca="false">BESSELJ('Parche Rectangular'!$C$9*'Parche Rectangular'!$C$16*SIN(A2887),0)</f>
        <v>0.96581686024349</v>
      </c>
      <c r="D2887" s="14" t="n">
        <f aca="false">SIN(A2887)^3</f>
        <v>0.0163457260825092</v>
      </c>
      <c r="E2887" s="14" t="n">
        <f aca="false">Tabla14[[#This Row],[( sin(0.5*k0*W*cos θ)/cos θ )²]]*Tabla14[[#This Row],[J0(k0*L*sin θ)]]*Tabla14[[#This Row],[sin³ θ]]</f>
        <v>0.0106191471021754</v>
      </c>
    </row>
    <row r="2888" customFormat="false" ht="15" hidden="false" customHeight="false" outlineLevel="0" collapsed="false">
      <c r="A2888" s="14" t="n">
        <f aca="false">A2887+0.001</f>
        <v>2.88599999999979</v>
      </c>
      <c r="B2888" s="14" t="n">
        <f aca="false">(SIN(0.5*'Parche Rectangular'!$C$9*'Parche Rectangular'!$C$12*COS(A2888))/COS(A2888))^2</f>
        <v>0.672547723452747</v>
      </c>
      <c r="C2888" s="14" t="n">
        <f aca="false">BESSELJ('Parche Rectangular'!$C$9*'Parche Rectangular'!$C$16*SIN(A2888),0)</f>
        <v>0.966074736232182</v>
      </c>
      <c r="D2888" s="14" t="n">
        <f aca="false">SIN(A2888)^3</f>
        <v>0.0161595168671207</v>
      </c>
      <c r="E2888" s="14" t="n">
        <f aca="false">Tabla14[[#This Row],[( sin(0.5*k0*W*cos θ)/cos θ )²]]*Tabla14[[#This Row],[J0(k0*L*sin θ)]]*Tabla14[[#This Row],[sin³ θ]]</f>
        <v>0.0104993449443519</v>
      </c>
    </row>
    <row r="2889" customFormat="false" ht="15" hidden="false" customHeight="false" outlineLevel="0" collapsed="false">
      <c r="A2889" s="14" t="n">
        <f aca="false">A2888+0.001</f>
        <v>2.88699999999979</v>
      </c>
      <c r="B2889" s="14" t="n">
        <f aca="false">(SIN(0.5*'Parche Rectangular'!$C$9*'Parche Rectangular'!$C$12*COS(A2889))/COS(A2889))^2</f>
        <v>0.672443522695576</v>
      </c>
      <c r="C2889" s="14" t="n">
        <f aca="false">BESSELJ('Parche Rectangular'!$C$9*'Parche Rectangular'!$C$16*SIN(A2889),0)</f>
        <v>0.966331728218138</v>
      </c>
      <c r="D2889" s="14" t="n">
        <f aca="false">SIN(A2889)^3</f>
        <v>0.015974679128046</v>
      </c>
      <c r="E2889" s="14" t="n">
        <f aca="false">Tabla14[[#This Row],[( sin(0.5*k0*W*cos θ)/cos θ )²]]*Tabla14[[#This Row],[J0(k0*L*sin θ)]]*Tabla14[[#This Row],[sin³ θ]]</f>
        <v>0.0103804025911403</v>
      </c>
    </row>
    <row r="2890" customFormat="false" ht="15" hidden="false" customHeight="false" outlineLevel="0" collapsed="false">
      <c r="A2890" s="14" t="n">
        <f aca="false">A2889+0.001</f>
        <v>2.88799999999979</v>
      </c>
      <c r="B2890" s="14" t="n">
        <f aca="false">(SIN(0.5*'Parche Rectangular'!$C$9*'Parche Rectangular'!$C$12*COS(A2890))/COS(A2890))^2</f>
        <v>0.672339707240077</v>
      </c>
      <c r="C2890" s="14" t="n">
        <f aca="false">BESSELJ('Parche Rectangular'!$C$9*'Parche Rectangular'!$C$16*SIN(A2890),0)</f>
        <v>0.966587834814111</v>
      </c>
      <c r="D2890" s="14" t="n">
        <f aca="false">SIN(A2890)^3</f>
        <v>0.015791208722989</v>
      </c>
      <c r="E2890" s="14" t="n">
        <f aca="false">Tabla14[[#This Row],[( sin(0.5*k0*W*cos θ)/cos θ )²]]*Tabla14[[#This Row],[J0(k0*L*sin θ)]]*Tabla14[[#This Row],[sin³ θ]]</f>
        <v>0.0102623177992109</v>
      </c>
    </row>
    <row r="2891" customFormat="false" ht="15" hidden="false" customHeight="false" outlineLevel="0" collapsed="false">
      <c r="A2891" s="14" t="n">
        <f aca="false">A2890+0.001</f>
        <v>2.88899999999979</v>
      </c>
      <c r="B2891" s="14" t="n">
        <f aca="false">(SIN(0.5*'Parche Rectangular'!$C$9*'Parche Rectangular'!$C$12*COS(A2891))/COS(A2891))^2</f>
        <v>0.672236277363909</v>
      </c>
      <c r="C2891" s="14" t="n">
        <f aca="false">BESSELJ('Parche Rectangular'!$C$9*'Parche Rectangular'!$C$16*SIN(A2891),0)</f>
        <v>0.966843054637228</v>
      </c>
      <c r="D2891" s="14" t="n">
        <f aca="false">SIN(A2891)^3</f>
        <v>0.0156091014958366</v>
      </c>
      <c r="E2891" s="14" t="n">
        <f aca="false">Tabla14[[#This Row],[( sin(0.5*k0*W*cos θ)/cos θ )²]]*Tabla14[[#This Row],[J0(k0*L*sin θ)]]*Tabla14[[#This Row],[sin³ θ]]</f>
        <v>0.0101450883128686</v>
      </c>
    </row>
    <row r="2892" customFormat="false" ht="15" hidden="false" customHeight="false" outlineLevel="0" collapsed="false">
      <c r="A2892" s="14" t="n">
        <f aca="false">A2891+0.001</f>
        <v>2.88999999999979</v>
      </c>
      <c r="B2892" s="14" t="n">
        <f aca="false">(SIN(0.5*'Parche Rectangular'!$C$9*'Parche Rectangular'!$C$12*COS(A2892))/COS(A2892))^2</f>
        <v>0.672133233343559</v>
      </c>
      <c r="C2892" s="14" t="n">
        <f aca="false">BESSELJ('Parche Rectangular'!$C$9*'Parche Rectangular'!$C$16*SIN(A2892),0)</f>
        <v>0.967097386308997</v>
      </c>
      <c r="D2892" s="14" t="n">
        <f aca="false">SIN(A2892)^3</f>
        <v>0.0154283532767017</v>
      </c>
      <c r="E2892" s="14" t="n">
        <f aca="false">Tabla14[[#This Row],[( sin(0.5*k0*W*cos θ)/cos θ )²]]*Tabla14[[#This Row],[J0(k0*L*sin θ)]]*Tabla14[[#This Row],[sin³ θ]]</f>
        <v>0.0100287118640855</v>
      </c>
    </row>
    <row r="2893" customFormat="false" ht="15" hidden="false" customHeight="false" outlineLevel="0" collapsed="false">
      <c r="A2893" s="14" t="n">
        <f aca="false">A2892+0.001</f>
        <v>2.89099999999979</v>
      </c>
      <c r="B2893" s="14" t="n">
        <f aca="false">(SIN(0.5*'Parche Rectangular'!$C$9*'Parche Rectangular'!$C$12*COS(A2893))/COS(A2893))^2</f>
        <v>0.672030575454332</v>
      </c>
      <c r="C2893" s="14" t="n">
        <f aca="false">BESSELJ('Parche Rectangular'!$C$9*'Parche Rectangular'!$C$16*SIN(A2893),0)</f>
        <v>0.967350828455319</v>
      </c>
      <c r="D2893" s="14" t="n">
        <f aca="false">SIN(A2893)^3</f>
        <v>0.0152489598819668</v>
      </c>
      <c r="E2893" s="14" t="n">
        <f aca="false">Tabla14[[#This Row],[( sin(0.5*k0*W*cos θ)/cos θ )²]]*Tabla14[[#This Row],[J0(k0*L*sin θ)]]*Tabla14[[#This Row],[sin³ θ]]</f>
        <v>0.00991318617253465</v>
      </c>
    </row>
    <row r="2894" customFormat="false" ht="15" hidden="false" customHeight="false" outlineLevel="0" collapsed="false">
      <c r="A2894" s="14" t="n">
        <f aca="false">A2893+0.001</f>
        <v>2.89199999999979</v>
      </c>
      <c r="B2894" s="14" t="n">
        <f aca="false">(SIN(0.5*'Parche Rectangular'!$C$9*'Parche Rectangular'!$C$12*COS(A2894))/COS(A2894))^2</f>
        <v>0.671928303970361</v>
      </c>
      <c r="C2894" s="14" t="n">
        <f aca="false">BESSELJ('Parche Rectangular'!$C$9*'Parche Rectangular'!$C$16*SIN(A2894),0)</f>
        <v>0.967603379706504</v>
      </c>
      <c r="D2894" s="14" t="n">
        <f aca="false">SIN(A2894)^3</f>
        <v>0.0150709171143271</v>
      </c>
      <c r="E2894" s="14" t="n">
        <f aca="false">Tabla14[[#This Row],[( sin(0.5*k0*W*cos θ)/cos θ )²]]*Tabla14[[#This Row],[J0(k0*L*sin θ)]]*Tabla14[[#This Row],[sin³ θ]]</f>
        <v>0.00979850894562231</v>
      </c>
    </row>
    <row r="2895" customFormat="false" ht="15" hidden="false" customHeight="false" outlineLevel="0" collapsed="false">
      <c r="A2895" s="14" t="n">
        <f aca="false">A2894+0.001</f>
        <v>2.89299999999979</v>
      </c>
      <c r="B2895" s="14" t="n">
        <f aca="false">(SIN(0.5*'Parche Rectangular'!$C$9*'Parche Rectangular'!$C$12*COS(A2895))/COS(A2895))^2</f>
        <v>0.671826419164604</v>
      </c>
      <c r="C2895" s="14" t="n">
        <f aca="false">BESSELJ('Parche Rectangular'!$C$9*'Parche Rectangular'!$C$16*SIN(A2895),0)</f>
        <v>0.967855038697276</v>
      </c>
      <c r="D2895" s="14" t="n">
        <f aca="false">SIN(A2895)^3</f>
        <v>0.0148942207628346</v>
      </c>
      <c r="E2895" s="14" t="n">
        <f aca="false">Tabla14[[#This Row],[( sin(0.5*k0*W*cos θ)/cos θ )²]]*Tabla14[[#This Row],[J0(k0*L*sin θ)]]*Tabla14[[#This Row],[sin³ θ]]</f>
        <v>0.00968467787852186</v>
      </c>
    </row>
    <row r="2896" customFormat="false" ht="15" hidden="false" customHeight="false" outlineLevel="0" collapsed="false">
      <c r="A2896" s="14" t="n">
        <f aca="false">A2895+0.001</f>
        <v>2.89399999999979</v>
      </c>
      <c r="B2896" s="14" t="n">
        <f aca="false">(SIN(0.5*'Parche Rectangular'!$C$9*'Parche Rectangular'!$C$12*COS(A2896))/COS(A2896))^2</f>
        <v>0.671724921308845</v>
      </c>
      <c r="C2896" s="14" t="n">
        <f aca="false">BESSELJ('Parche Rectangular'!$C$9*'Parche Rectangular'!$C$16*SIN(A2896),0)</f>
        <v>0.968105804066791</v>
      </c>
      <c r="D2896" s="14" t="n">
        <f aca="false">SIN(A2896)^3</f>
        <v>0.0147188666029412</v>
      </c>
      <c r="E2896" s="14" t="n">
        <f aca="false">Tabla14[[#This Row],[( sin(0.5*k0*W*cos θ)/cos θ )²]]*Tabla14[[#This Row],[J0(k0*L*sin θ)]]*Tabla14[[#This Row],[sin³ θ]]</f>
        <v>0.00957169065420706</v>
      </c>
    </row>
    <row r="2897" customFormat="false" ht="15" hidden="false" customHeight="false" outlineLevel="0" collapsed="false">
      <c r="A2897" s="14" t="n">
        <f aca="false">A2896+0.001</f>
        <v>2.89499999999979</v>
      </c>
      <c r="B2897" s="14" t="n">
        <f aca="false">(SIN(0.5*'Parche Rectangular'!$C$9*'Parche Rectangular'!$C$12*COS(A2897))/COS(A2897))^2</f>
        <v>0.671623810673695</v>
      </c>
      <c r="C2897" s="14" t="n">
        <f aca="false">BESSELJ('Parche Rectangular'!$C$9*'Parche Rectangular'!$C$16*SIN(A2897),0)</f>
        <v>0.968355674458645</v>
      </c>
      <c r="D2897" s="14" t="n">
        <f aca="false">SIN(A2897)^3</f>
        <v>0.014544850396543</v>
      </c>
      <c r="E2897" s="14" t="n">
        <f aca="false">Tabla14[[#This Row],[( sin(0.5*k0*W*cos θ)/cos θ )²]]*Tabla14[[#This Row],[J0(k0*L*sin θ)]]*Tabla14[[#This Row],[sin³ θ]]</f>
        <v>0.00945954494348576</v>
      </c>
    </row>
    <row r="2898" customFormat="false" ht="15" hidden="false" customHeight="false" outlineLevel="0" collapsed="false">
      <c r="A2898" s="14" t="n">
        <f aca="false">A2897+0.001</f>
        <v>2.89599999999979</v>
      </c>
      <c r="B2898" s="14" t="n">
        <f aca="false">(SIN(0.5*'Parche Rectangular'!$C$9*'Parche Rectangular'!$C$12*COS(A2898))/COS(A2898))^2</f>
        <v>0.671523087528594</v>
      </c>
      <c r="C2898" s="14" t="n">
        <f aca="false">BESSELJ('Parche Rectangular'!$C$9*'Parche Rectangular'!$C$16*SIN(A2898),0)</f>
        <v>0.968604648520888</v>
      </c>
      <c r="D2898" s="14" t="n">
        <f aca="false">SIN(A2898)^3</f>
        <v>0.0143721678920242</v>
      </c>
      <c r="E2898" s="14" t="n">
        <f aca="false">Tabla14[[#This Row],[( sin(0.5*k0*W*cos θ)/cos θ )²]]*Tabla14[[#This Row],[J0(k0*L*sin θ)]]*Tabla14[[#This Row],[sin³ θ]]</f>
        <v>0.00934823840503382</v>
      </c>
    </row>
    <row r="2899" customFormat="false" ht="15" hidden="false" customHeight="false" outlineLevel="0" collapsed="false">
      <c r="A2899" s="14" t="n">
        <f aca="false">A2898+0.001</f>
        <v>2.89699999999979</v>
      </c>
      <c r="B2899" s="14" t="n">
        <f aca="false">(SIN(0.5*'Parche Rectangular'!$C$9*'Parche Rectangular'!$C$12*COS(A2899))/COS(A2899))^2</f>
        <v>0.671422752141811</v>
      </c>
      <c r="C2899" s="14" t="n">
        <f aca="false">BESSELJ('Parche Rectangular'!$C$9*'Parche Rectangular'!$C$16*SIN(A2899),0)</f>
        <v>0.96885272490603</v>
      </c>
      <c r="D2899" s="14" t="n">
        <f aca="false">SIN(A2899)^3</f>
        <v>0.0142008148243008</v>
      </c>
      <c r="E2899" s="14" t="n">
        <f aca="false">Tabla14[[#This Row],[( sin(0.5*k0*W*cos θ)/cos θ )²]]*Tabla14[[#This Row],[J0(k0*L*sin θ)]]*Tabla14[[#This Row],[sin³ θ]]</f>
        <v>0.00923776868542909</v>
      </c>
    </row>
    <row r="2900" customFormat="false" ht="15" hidden="false" customHeight="false" outlineLevel="0" collapsed="false">
      <c r="A2900" s="14" t="n">
        <f aca="false">A2899+0.001</f>
        <v>2.89799999999979</v>
      </c>
      <c r="B2900" s="14" t="n">
        <f aca="false">(SIN(0.5*'Parche Rectangular'!$C$9*'Parche Rectangular'!$C$12*COS(A2900))/COS(A2900))^2</f>
        <v>0.671322804780443</v>
      </c>
      <c r="C2900" s="14" t="n">
        <f aca="false">BESSELJ('Parche Rectangular'!$C$9*'Parche Rectangular'!$C$16*SIN(A2900),0)</f>
        <v>0.96909990227106</v>
      </c>
      <c r="D2900" s="14" t="n">
        <f aca="false">SIN(A2900)^3</f>
        <v>0.0140307869148654</v>
      </c>
      <c r="E2900" s="14" t="n">
        <f aca="false">Tabla14[[#This Row],[( sin(0.5*k0*W*cos θ)/cos θ )²]]*Tabla14[[#This Row],[J0(k0*L*sin θ)]]*Tabla14[[#This Row],[sin³ θ]]</f>
        <v>0.00912813341918561</v>
      </c>
    </row>
    <row r="2901" customFormat="false" ht="15" hidden="false" customHeight="false" outlineLevel="0" collapsed="false">
      <c r="A2901" s="14" t="n">
        <f aca="false">A2900+0.001</f>
        <v>2.89899999999979</v>
      </c>
      <c r="B2901" s="14" t="n">
        <f aca="false">(SIN(0.5*'Parche Rectangular'!$C$9*'Parche Rectangular'!$C$12*COS(A2901))/COS(A2901))^2</f>
        <v>0.671223245710421</v>
      </c>
      <c r="C2901" s="14" t="n">
        <f aca="false">BESSELJ('Parche Rectangular'!$C$9*'Parche Rectangular'!$C$16*SIN(A2901),0)</f>
        <v>0.969346179277454</v>
      </c>
      <c r="D2901" s="14" t="n">
        <f aca="false">SIN(A2901)^3</f>
        <v>0.013862079871831</v>
      </c>
      <c r="E2901" s="14" t="n">
        <f aca="false">Tabla14[[#This Row],[( sin(0.5*k0*W*cos θ)/cos θ )²]]*Tabla14[[#This Row],[J0(k0*L*sin θ)]]*Tabla14[[#This Row],[sin³ θ]]</f>
        <v>0.00901933022878806</v>
      </c>
    </row>
    <row r="2902" customFormat="false" ht="15" hidden="false" customHeight="false" outlineLevel="0" collapsed="false">
      <c r="A2902" s="14" t="n">
        <f aca="false">A2901+0.001</f>
        <v>2.89999999999979</v>
      </c>
      <c r="B2902" s="14" t="n">
        <f aca="false">(SIN(0.5*'Parche Rectangular'!$C$9*'Parche Rectangular'!$C$12*COS(A2902))/COS(A2902))^2</f>
        <v>0.671124075196504</v>
      </c>
      <c r="C2902" s="14" t="n">
        <f aca="false">BESSELJ('Parche Rectangular'!$C$9*'Parche Rectangular'!$C$16*SIN(A2902),0)</f>
        <v>0.969591554591185</v>
      </c>
      <c r="D2902" s="14" t="n">
        <f aca="false">SIN(A2902)^3</f>
        <v>0.0136946893899758</v>
      </c>
      <c r="E2902" s="14" t="n">
        <f aca="false">Tabla14[[#This Row],[( sin(0.5*k0*W*cos θ)/cos θ )²]]*Tabla14[[#This Row],[J0(k0*L*sin θ)]]*Tabla14[[#This Row],[sin³ θ]]</f>
        <v>0.00891135672472629</v>
      </c>
    </row>
    <row r="2903" customFormat="false" ht="15" hidden="false" customHeight="false" outlineLevel="0" collapsed="false">
      <c r="A2903" s="14" t="n">
        <f aca="false">A2902+0.001</f>
        <v>2.90099999999979</v>
      </c>
      <c r="B2903" s="14" t="n">
        <f aca="false">(SIN(0.5*'Parche Rectangular'!$C$9*'Parche Rectangular'!$C$12*COS(A2903))/COS(A2903))^2</f>
        <v>0.671025293502286</v>
      </c>
      <c r="C2903" s="14" t="n">
        <f aca="false">BESSELJ('Parche Rectangular'!$C$9*'Parche Rectangular'!$C$16*SIN(A2903),0)</f>
        <v>0.969836026882735</v>
      </c>
      <c r="D2903" s="14" t="n">
        <f aca="false">SIN(A2903)^3</f>
        <v>0.0135286111507875</v>
      </c>
      <c r="E2903" s="14" t="n">
        <f aca="false">Tabla14[[#This Row],[( sin(0.5*k0*W*cos θ)/cos θ )²]]*Tabla14[[#This Row],[J0(k0*L*sin θ)]]*Tabla14[[#This Row],[sin³ θ]]</f>
        <v>0.00880421050553002</v>
      </c>
    </row>
    <row r="2904" customFormat="false" ht="15" hidden="false" customHeight="false" outlineLevel="0" collapsed="false">
      <c r="A2904" s="14" t="n">
        <f aca="false">A2903+0.001</f>
        <v>2.90199999999979</v>
      </c>
      <c r="B2904" s="14" t="n">
        <f aca="false">(SIN(0.5*'Parche Rectangular'!$C$9*'Parche Rectangular'!$C$12*COS(A2904))/COS(A2904))^2</f>
        <v>0.670926900890194</v>
      </c>
      <c r="C2904" s="14" t="n">
        <f aca="false">BESSELJ('Parche Rectangular'!$C$9*'Parche Rectangular'!$C$16*SIN(A2904),0)</f>
        <v>0.970079594827111</v>
      </c>
      <c r="D2904" s="14" t="n">
        <f aca="false">SIN(A2904)^3</f>
        <v>0.0133638408225084</v>
      </c>
      <c r="E2904" s="14" t="n">
        <f aca="false">Tabla14[[#This Row],[( sin(0.5*k0*W*cos θ)/cos θ )²]]*Tabla14[[#This Row],[J0(k0*L*sin θ)]]*Tabla14[[#This Row],[sin³ θ]]</f>
        <v>0.00869788915780383</v>
      </c>
    </row>
    <row r="2905" customFormat="false" ht="15" hidden="false" customHeight="false" outlineLevel="0" collapsed="false">
      <c r="A2905" s="14" t="n">
        <f aca="false">A2904+0.001</f>
        <v>2.90299999999979</v>
      </c>
      <c r="B2905" s="14" t="n">
        <f aca="false">(SIN(0.5*'Parche Rectangular'!$C$9*'Parche Rectangular'!$C$12*COS(A2905))/COS(A2905))^2</f>
        <v>0.670828897621487</v>
      </c>
      <c r="C2905" s="14" t="n">
        <f aca="false">BESSELJ('Parche Rectangular'!$C$9*'Parche Rectangular'!$C$16*SIN(A2905),0)</f>
        <v>0.970322257103848</v>
      </c>
      <c r="D2905" s="14" t="n">
        <f aca="false">SIN(A2905)^3</f>
        <v>0.0132003740601796</v>
      </c>
      <c r="E2905" s="14" t="n">
        <f aca="false">Tabla14[[#This Row],[( sin(0.5*k0*W*cos θ)/cos θ )²]]*Tabla14[[#This Row],[J0(k0*L*sin θ)]]*Tabla14[[#This Row],[sin³ θ]]</f>
        <v>0.00859239025626216</v>
      </c>
    </row>
    <row r="2906" customFormat="false" ht="15" hidden="false" customHeight="false" outlineLevel="0" collapsed="false">
      <c r="A2906" s="14" t="n">
        <f aca="false">A2905+0.001</f>
        <v>2.90399999999979</v>
      </c>
      <c r="B2906" s="14" t="n">
        <f aca="false">(SIN(0.5*'Parche Rectangular'!$C$9*'Parche Rectangular'!$C$12*COS(A2906))/COS(A2906))^2</f>
        <v>0.670731283956263</v>
      </c>
      <c r="C2906" s="14" t="n">
        <f aca="false">BESSELJ('Parche Rectangular'!$C$9*'Parche Rectangular'!$C$16*SIN(A2906),0)</f>
        <v>0.970564012397028</v>
      </c>
      <c r="D2906" s="14" t="n">
        <f aca="false">SIN(A2906)^3</f>
        <v>0.0130382065056864</v>
      </c>
      <c r="E2906" s="14" t="n">
        <f aca="false">Tabla14[[#This Row],[( sin(0.5*k0*W*cos θ)/cos θ )²]]*Tabla14[[#This Row],[J0(k0*L*sin θ)]]*Tabla14[[#This Row],[sin³ θ]]</f>
        <v>0.00848771136376464</v>
      </c>
    </row>
    <row r="2907" customFormat="false" ht="15" hidden="false" customHeight="false" outlineLevel="0" collapsed="false">
      <c r="A2907" s="14" t="n">
        <f aca="false">A2906+0.001</f>
        <v>2.90499999999979</v>
      </c>
      <c r="B2907" s="14" t="n">
        <f aca="false">(SIN(0.5*'Parche Rectangular'!$C$9*'Parche Rectangular'!$C$12*COS(A2907))/COS(A2907))^2</f>
        <v>0.670634060153452</v>
      </c>
      <c r="C2907" s="14" t="n">
        <f aca="false">BESSELJ('Parche Rectangular'!$C$9*'Parche Rectangular'!$C$16*SIN(A2907),0)</f>
        <v>0.970804859395288</v>
      </c>
      <c r="D2907" s="14" t="n">
        <f aca="false">SIN(A2907)^3</f>
        <v>0.0128773337878035</v>
      </c>
      <c r="E2907" s="14" t="n">
        <f aca="false">Tabla14[[#This Row],[( sin(0.5*k0*W*cos θ)/cos θ )²]]*Tabla14[[#This Row],[J0(k0*L*sin θ)]]*Tabla14[[#This Row],[sin³ θ]]</f>
        <v>0.00838385003135147</v>
      </c>
    </row>
    <row r="2908" customFormat="false" ht="15" hidden="false" customHeight="false" outlineLevel="0" collapsed="false">
      <c r="A2908" s="14" t="n">
        <f aca="false">A2907+0.001</f>
        <v>2.90599999999979</v>
      </c>
      <c r="B2908" s="14" t="n">
        <f aca="false">(SIN(0.5*'Parche Rectangular'!$C$9*'Parche Rectangular'!$C$12*COS(A2908))/COS(A2908))^2</f>
        <v>0.670537226470823</v>
      </c>
      <c r="C2908" s="14" t="n">
        <f aca="false">BESSELJ('Parche Rectangular'!$C$9*'Parche Rectangular'!$C$16*SIN(A2908),0)</f>
        <v>0.97104479679183</v>
      </c>
      <c r="D2908" s="14" t="n">
        <f aca="false">SIN(A2908)^3</f>
        <v>0.0127177515222394</v>
      </c>
      <c r="E2908" s="14" t="n">
        <f aca="false">Tabla14[[#This Row],[( sin(0.5*k0*W*cos θ)/cos θ )²]]*Tabla14[[#This Row],[J0(k0*L*sin θ)]]*Tabla14[[#This Row],[sin³ θ]]</f>
        <v>0.00828080379827906</v>
      </c>
    </row>
    <row r="2909" customFormat="false" ht="15" hidden="false" customHeight="false" outlineLevel="0" collapsed="false">
      <c r="A2909" s="14" t="n">
        <f aca="false">A2908+0.001</f>
        <v>2.90699999999979</v>
      </c>
      <c r="B2909" s="14" t="n">
        <f aca="false">(SIN(0.5*'Parche Rectangular'!$C$9*'Parche Rectangular'!$C$12*COS(A2909))/COS(A2909))^2</f>
        <v>0.670440783164983</v>
      </c>
      <c r="C2909" s="14" t="n">
        <f aca="false">BESSELJ('Parche Rectangular'!$C$9*'Parche Rectangular'!$C$16*SIN(A2909),0)</f>
        <v>0.971283823284436</v>
      </c>
      <c r="D2909" s="14" t="n">
        <f aca="false">SIN(A2909)^3</f>
        <v>0.0125594553116826</v>
      </c>
      <c r="E2909" s="14" t="n">
        <f aca="false">Tabla14[[#This Row],[( sin(0.5*k0*W*cos θ)/cos θ )²]]*Tabla14[[#This Row],[J0(k0*L*sin θ)]]*Tabla14[[#This Row],[sin³ θ]]</f>
        <v>0.00817857019205575</v>
      </c>
    </row>
    <row r="2910" customFormat="false" ht="15" hidden="false" customHeight="false" outlineLevel="0" collapsed="false">
      <c r="A2910" s="14" t="n">
        <f aca="false">A2909+0.001</f>
        <v>2.90799999999979</v>
      </c>
      <c r="B2910" s="14" t="n">
        <f aca="false">(SIN(0.5*'Parche Rectangular'!$C$9*'Parche Rectangular'!$C$12*COS(A2910))/COS(A2910))^2</f>
        <v>0.670344730491374</v>
      </c>
      <c r="C2910" s="14" t="n">
        <f aca="false">BESSELJ('Parche Rectangular'!$C$9*'Parche Rectangular'!$C$16*SIN(A2910),0)</f>
        <v>0.971521937575473</v>
      </c>
      <c r="D2910" s="14" t="n">
        <f aca="false">SIN(A2910)^3</f>
        <v>0.0124024407458464</v>
      </c>
      <c r="E2910" s="14" t="n">
        <f aca="false">Tabla14[[#This Row],[( sin(0.5*k0*W*cos θ)/cos θ )²]]*Tabla14[[#This Row],[J0(k0*L*sin θ)]]*Tabla14[[#This Row],[sin³ θ]]</f>
        <v>0.00807714672847781</v>
      </c>
    </row>
    <row r="2911" customFormat="false" ht="15" hidden="false" customHeight="false" outlineLevel="0" collapsed="false">
      <c r="A2911" s="14" t="n">
        <f aca="false">A2910+0.001</f>
        <v>2.90899999999979</v>
      </c>
      <c r="B2911" s="14" t="n">
        <f aca="false">(SIN(0.5*'Parche Rectangular'!$C$9*'Parche Rectangular'!$C$12*COS(A2911))/COS(A2911))^2</f>
        <v>0.670249068704282</v>
      </c>
      <c r="C2911" s="14" t="n">
        <f aca="false">BESSELJ('Parche Rectangular'!$C$9*'Parche Rectangular'!$C$16*SIN(A2911),0)</f>
        <v>0.971759138371912</v>
      </c>
      <c r="D2911" s="14" t="n">
        <f aca="false">SIN(A2911)^3</f>
        <v>0.0122467034015147</v>
      </c>
      <c r="E2911" s="14" t="n">
        <f aca="false">Tabla14[[#This Row],[( sin(0.5*k0*W*cos θ)/cos θ )²]]*Tabla14[[#This Row],[J0(k0*L*sin θ)]]*Tabla14[[#This Row],[sin³ θ]]</f>
        <v>0.00797653091166552</v>
      </c>
    </row>
    <row r="2912" customFormat="false" ht="15" hidden="false" customHeight="false" outlineLevel="0" collapsed="false">
      <c r="A2912" s="14" t="n">
        <f aca="false">A2911+0.001</f>
        <v>2.90999999999979</v>
      </c>
      <c r="B2912" s="14" t="n">
        <f aca="false">(SIN(0.5*'Parche Rectangular'!$C$9*'Parche Rectangular'!$C$12*COS(A2912))/COS(A2912))^2</f>
        <v>0.67015379805683</v>
      </c>
      <c r="C2912" s="14" t="n">
        <f aca="false">BESSELJ('Parche Rectangular'!$C$9*'Parche Rectangular'!$C$16*SIN(A2912),0)</f>
        <v>0.971995424385332</v>
      </c>
      <c r="D2912" s="14" t="n">
        <f aca="false">SIN(A2912)^3</f>
        <v>0.0120922388425876</v>
      </c>
      <c r="E2912" s="14" t="n">
        <f aca="false">Tabla14[[#This Row],[( sin(0.5*k0*W*cos θ)/cos θ )²]]*Tabla14[[#This Row],[J0(k0*L*sin θ)]]*Tabla14[[#This Row],[sin³ θ]]</f>
        <v>0.00787672023409944</v>
      </c>
    </row>
    <row r="2913" customFormat="false" ht="15" hidden="false" customHeight="false" outlineLevel="0" collapsed="false">
      <c r="A2913" s="14" t="n">
        <f aca="false">A2912+0.001</f>
        <v>2.91099999999979</v>
      </c>
      <c r="B2913" s="14" t="n">
        <f aca="false">(SIN(0.5*'Parche Rectangular'!$C$9*'Parche Rectangular'!$C$12*COS(A2913))/COS(A2913))^2</f>
        <v>0.670058918800983</v>
      </c>
      <c r="C2913" s="14" t="n">
        <f aca="false">BESSELJ('Parche Rectangular'!$C$9*'Parche Rectangular'!$C$16*SIN(A2913),0)</f>
        <v>0.972230794331938</v>
      </c>
      <c r="D2913" s="14" t="n">
        <f aca="false">SIN(A2913)^3</f>
        <v>0.011939042620127</v>
      </c>
      <c r="E2913" s="14" t="n">
        <f aca="false">Tabla14[[#This Row],[( sin(0.5*k0*W*cos θ)/cos θ )²]]*Tabla14[[#This Row],[J0(k0*L*sin θ)]]*Tabla14[[#This Row],[sin³ θ]]</f>
        <v>0.00777771217665689</v>
      </c>
    </row>
    <row r="2914" customFormat="false" ht="15" hidden="false" customHeight="false" outlineLevel="0" collapsed="false">
      <c r="A2914" s="14" t="n">
        <f aca="false">A2913+0.001</f>
        <v>2.91199999999979</v>
      </c>
      <c r="B2914" s="14" t="n">
        <f aca="false">(SIN(0.5*'Parche Rectangular'!$C$9*'Parche Rectangular'!$C$12*COS(A2914))/COS(A2914))^2</f>
        <v>0.669964431187548</v>
      </c>
      <c r="C2914" s="14" t="n">
        <f aca="false">BESSELJ('Parche Rectangular'!$C$9*'Parche Rectangular'!$C$16*SIN(A2914),0)</f>
        <v>0.972465246932564</v>
      </c>
      <c r="D2914" s="14" t="n">
        <f aca="false">SIN(A2914)^3</f>
        <v>0.0117871102724027</v>
      </c>
      <c r="E2914" s="14" t="n">
        <f aca="false">Tabla14[[#This Row],[( sin(0.5*k0*W*cos θ)/cos θ )²]]*Tabla14[[#This Row],[J0(k0*L*sin θ)]]*Tabla14[[#This Row],[sin³ θ]]</f>
        <v>0.00767950420864857</v>
      </c>
    </row>
    <row r="2915" customFormat="false" ht="15" hidden="false" customHeight="false" outlineLevel="0" collapsed="false">
      <c r="A2915" s="14" t="n">
        <f aca="false">A2914+0.001</f>
        <v>2.91299999999979</v>
      </c>
      <c r="B2915" s="14" t="n">
        <f aca="false">(SIN(0.5*'Parche Rectangular'!$C$9*'Parche Rectangular'!$C$12*COS(A2915))/COS(A2915))^2</f>
        <v>0.669870335466175</v>
      </c>
      <c r="C2915" s="14" t="n">
        <f aca="false">BESSELJ('Parche Rectangular'!$C$9*'Parche Rectangular'!$C$16*SIN(A2915),0)</f>
        <v>0.972698780912692</v>
      </c>
      <c r="D2915" s="14" t="n">
        <f aca="false">SIN(A2915)^3</f>
        <v>0.0116364373249383</v>
      </c>
      <c r="E2915" s="14" t="n">
        <f aca="false">Tabla14[[#This Row],[( sin(0.5*k0*W*cos θ)/cos θ )²]]*Tabla14[[#This Row],[J0(k0*L*sin θ)]]*Tabla14[[#This Row],[sin³ θ]]</f>
        <v>0.00758209378785529</v>
      </c>
    </row>
    <row r="2916" customFormat="false" ht="15" hidden="false" customHeight="false" outlineLevel="0" collapsed="false">
      <c r="A2916" s="14" t="n">
        <f aca="false">A2915+0.001</f>
        <v>2.91399999999979</v>
      </c>
      <c r="B2916" s="14" t="n">
        <f aca="false">(SIN(0.5*'Parche Rectangular'!$C$9*'Parche Rectangular'!$C$12*COS(A2916))/COS(A2916))^2</f>
        <v>0.669776631885355</v>
      </c>
      <c r="C2916" s="14" t="n">
        <f aca="false">BESSELJ('Parche Rectangular'!$C$9*'Parche Rectangular'!$C$16*SIN(A2916),0)</f>
        <v>0.972931395002456</v>
      </c>
      <c r="D2916" s="14" t="n">
        <f aca="false">SIN(A2916)^3</f>
        <v>0.0114870192905574</v>
      </c>
      <c r="E2916" s="14" t="n">
        <f aca="false">Tabla14[[#This Row],[( sin(0.5*k0*W*cos θ)/cos θ )²]]*Tabla14[[#This Row],[J0(k0*L*sin θ)]]*Tabla14[[#This Row],[sin³ θ]]</f>
        <v>0.00748547836056498</v>
      </c>
    </row>
    <row r="2917" customFormat="false" ht="15" hidden="false" customHeight="false" outlineLevel="0" collapsed="false">
      <c r="A2917" s="14" t="n">
        <f aca="false">A2916+0.001</f>
        <v>2.91499999999979</v>
      </c>
      <c r="B2917" s="14" t="n">
        <f aca="false">(SIN(0.5*'Parche Rectangular'!$C$9*'Parche Rectangular'!$C$12*COS(A2917))/COS(A2917))^2</f>
        <v>0.669683320692428</v>
      </c>
      <c r="C2917" s="14" t="n">
        <f aca="false">BESSELJ('Parche Rectangular'!$C$9*'Parche Rectangular'!$C$16*SIN(A2917),0)</f>
        <v>0.973163087936658</v>
      </c>
      <c r="D2917" s="14" t="n">
        <f aca="false">SIN(A2917)^3</f>
        <v>0.0113388516694297</v>
      </c>
      <c r="E2917" s="14" t="n">
        <f aca="false">Tabla14[[#This Row],[( sin(0.5*k0*W*cos θ)/cos θ )²]]*Tabla14[[#This Row],[J0(k0*L*sin θ)]]*Tabla14[[#This Row],[sin³ θ]]</f>
        <v>0.00738965536160979</v>
      </c>
    </row>
    <row r="2918" customFormat="false" ht="15" hidden="false" customHeight="false" outlineLevel="0" collapsed="false">
      <c r="A2918" s="14" t="n">
        <f aca="false">A2917+0.001</f>
        <v>2.91599999999979</v>
      </c>
      <c r="B2918" s="14" t="n">
        <f aca="false">(SIN(0.5*'Parche Rectangular'!$C$9*'Parche Rectangular'!$C$12*COS(A2918))/COS(A2918))^2</f>
        <v>0.669590402133575</v>
      </c>
      <c r="C2918" s="14" t="n">
        <f aca="false">BESSELJ('Parche Rectangular'!$C$9*'Parche Rectangular'!$C$16*SIN(A2918),0)</f>
        <v>0.973393858454777</v>
      </c>
      <c r="D2918" s="14" t="n">
        <f aca="false">SIN(A2918)^3</f>
        <v>0.0111919299491173</v>
      </c>
      <c r="E2918" s="14" t="n">
        <f aca="false">Tabla14[[#This Row],[( sin(0.5*k0*W*cos θ)/cos θ )²]]*Tabla14[[#This Row],[J0(k0*L*sin θ)]]*Tabla14[[#This Row],[sin³ θ]]</f>
        <v>0.00729462221440336</v>
      </c>
    </row>
    <row r="2919" customFormat="false" ht="15" hidden="false" customHeight="false" outlineLevel="0" collapsed="false">
      <c r="A2919" s="14" t="n">
        <f aca="false">A2918+0.001</f>
        <v>2.91699999999979</v>
      </c>
      <c r="B2919" s="14" t="n">
        <f aca="false">(SIN(0.5*'Parche Rectangular'!$C$9*'Parche Rectangular'!$C$12*COS(A2919))/COS(A2919))^2</f>
        <v>0.669497876453825</v>
      </c>
      <c r="C2919" s="14" t="n">
        <f aca="false">BESSELJ('Parche Rectangular'!$C$9*'Parche Rectangular'!$C$16*SIN(A2919),0)</f>
        <v>0.97362370530098</v>
      </c>
      <c r="D2919" s="14" t="n">
        <f aca="false">SIN(A2919)^3</f>
        <v>0.0110462496046213</v>
      </c>
      <c r="E2919" s="14" t="n">
        <f aca="false">Tabla14[[#This Row],[( sin(0.5*k0*W*cos θ)/cos θ )²]]*Tabla14[[#This Row],[J0(k0*L*sin θ)]]*Tabla14[[#This Row],[sin³ θ]]</f>
        <v>0.00720037633097829</v>
      </c>
    </row>
    <row r="2920" customFormat="false" ht="15" hidden="false" customHeight="false" outlineLevel="0" collapsed="false">
      <c r="A2920" s="14" t="n">
        <f aca="false">A2919+0.001</f>
        <v>2.91799999999979</v>
      </c>
      <c r="B2920" s="14" t="n">
        <f aca="false">(SIN(0.5*'Parche Rectangular'!$C$9*'Parche Rectangular'!$C$12*COS(A2920))/COS(A2920))^2</f>
        <v>0.669405743897055</v>
      </c>
      <c r="C2920" s="14" t="n">
        <f aca="false">BESSELJ('Parche Rectangular'!$C$9*'Parche Rectangular'!$C$16*SIN(A2920),0)</f>
        <v>0.973852627224133</v>
      </c>
      <c r="D2920" s="14" t="n">
        <f aca="false">SIN(A2920)^3</f>
        <v>0.0109018060984284</v>
      </c>
      <c r="E2920" s="14" t="n">
        <f aca="false">Tabla14[[#This Row],[( sin(0.5*k0*W*cos θ)/cos θ )²]]*Tabla14[[#This Row],[J0(k0*L*sin θ)]]*Tabla14[[#This Row],[sin³ θ]]</f>
        <v>0.00710691511202371</v>
      </c>
    </row>
    <row r="2921" customFormat="false" ht="15" hidden="false" customHeight="false" outlineLevel="0" collapsed="false">
      <c r="A2921" s="14" t="n">
        <f aca="false">A2920+0.001</f>
        <v>2.91899999999979</v>
      </c>
      <c r="B2921" s="14" t="n">
        <f aca="false">(SIN(0.5*'Parche Rectangular'!$C$9*'Parche Rectangular'!$C$12*COS(A2921))/COS(A2921))^2</f>
        <v>0.669314004705986</v>
      </c>
      <c r="C2921" s="14" t="n">
        <f aca="false">BESSELJ('Parche Rectangular'!$C$9*'Parche Rectangular'!$C$16*SIN(A2921),0)</f>
        <v>0.97408062297781</v>
      </c>
      <c r="D2921" s="14" t="n">
        <f aca="false">SIN(A2921)^3</f>
        <v>0.0107585948805574</v>
      </c>
      <c r="E2921" s="14" t="n">
        <f aca="false">Tabla14[[#This Row],[( sin(0.5*k0*W*cos θ)/cos θ )²]]*Tabla14[[#This Row],[J0(k0*L*sin θ)]]*Tabla14[[#This Row],[sin³ θ]]</f>
        <v>0.00701423594692312</v>
      </c>
    </row>
    <row r="2922" customFormat="false" ht="15" hidden="false" customHeight="false" outlineLevel="0" collapsed="false">
      <c r="A2922" s="14" t="n">
        <f aca="false">A2921+0.001</f>
        <v>2.91999999999979</v>
      </c>
      <c r="B2922" s="14" t="n">
        <f aca="false">(SIN(0.5*'Parche Rectangular'!$C$9*'Parche Rectangular'!$C$12*COS(A2922))/COS(A2922))^2</f>
        <v>0.669222659122192</v>
      </c>
      <c r="C2922" s="14" t="n">
        <f aca="false">BESSELJ('Parche Rectangular'!$C$9*'Parche Rectangular'!$C$16*SIN(A2922),0)</f>
        <v>0.974307691320308</v>
      </c>
      <c r="D2922" s="14" t="n">
        <f aca="false">SIN(A2922)^3</f>
        <v>0.0106166113886063</v>
      </c>
      <c r="E2922" s="14" t="n">
        <f aca="false">Tabla14[[#This Row],[( sin(0.5*k0*W*cos θ)/cos θ )²]]*Tabla14[[#This Row],[J0(k0*L*sin θ)]]*Tabla14[[#This Row],[sin³ θ]]</f>
        <v>0.00692233621379227</v>
      </c>
    </row>
    <row r="2923" customFormat="false" ht="15" hidden="false" customHeight="false" outlineLevel="0" collapsed="false">
      <c r="A2923" s="14" t="n">
        <f aca="false">A2922+0.001</f>
        <v>2.92099999999979</v>
      </c>
      <c r="B2923" s="14" t="n">
        <f aca="false">(SIN(0.5*'Parche Rectangular'!$C$9*'Parche Rectangular'!$C$12*COS(A2923))/COS(A2923))^2</f>
        <v>0.669131707386093</v>
      </c>
      <c r="C2923" s="14" t="n">
        <f aca="false">BESSELJ('Parche Rectangular'!$C$9*'Parche Rectangular'!$C$16*SIN(A2923),0)</f>
        <v>0.974533831014652</v>
      </c>
      <c r="D2923" s="14" t="n">
        <f aca="false">SIN(A2923)^3</f>
        <v>0.0104758510477988</v>
      </c>
      <c r="E2923" s="14" t="n">
        <f aca="false">Tabla14[[#This Row],[( sin(0.5*k0*W*cos θ)/cos θ )²]]*Tabla14[[#This Row],[J0(k0*L*sin θ)]]*Tabla14[[#This Row],[sin³ θ]]</f>
        <v>0.00683121327951726</v>
      </c>
    </row>
    <row r="2924" customFormat="false" ht="15" hidden="false" customHeight="false" outlineLevel="0" collapsed="false">
      <c r="A2924" s="14" t="n">
        <f aca="false">A2923+0.001</f>
        <v>2.92199999999979</v>
      </c>
      <c r="B2924" s="14" t="n">
        <f aca="false">(SIN(0.5*'Parche Rectangular'!$C$9*'Parche Rectangular'!$C$12*COS(A2924))/COS(A2924))^2</f>
        <v>0.669041149736961</v>
      </c>
      <c r="C2924" s="14" t="n">
        <f aca="false">BESSELJ('Parche Rectangular'!$C$9*'Parche Rectangular'!$C$16*SIN(A2924),0)</f>
        <v>0.974759040828612</v>
      </c>
      <c r="D2924" s="14" t="n">
        <f aca="false">SIN(A2924)^3</f>
        <v>0.0103363092710315</v>
      </c>
      <c r="E2924" s="14" t="n">
        <f aca="false">Tabla14[[#This Row],[( sin(0.5*k0*W*cos θ)/cos θ )²]]*Tabla14[[#This Row],[J0(k0*L*sin θ)]]*Tabla14[[#This Row],[sin³ θ]]</f>
        <v>0.00674086449979288</v>
      </c>
    </row>
    <row r="2925" customFormat="false" ht="15" hidden="false" customHeight="false" outlineLevel="0" collapsed="false">
      <c r="A2925" s="14" t="n">
        <f aca="false">A2924+0.001</f>
        <v>2.92299999999979</v>
      </c>
      <c r="B2925" s="14" t="n">
        <f aca="false">(SIN(0.5*'Parche Rectangular'!$C$9*'Parche Rectangular'!$C$12*COS(A2925))/COS(A2925))^2</f>
        <v>0.668950986412919</v>
      </c>
      <c r="C2925" s="14" t="n">
        <f aca="false">BESSELJ('Parche Rectangular'!$C$9*'Parche Rectangular'!$C$16*SIN(A2925),0)</f>
        <v>0.974983319534709</v>
      </c>
      <c r="D2925" s="14" t="n">
        <f aca="false">SIN(A2925)^3</f>
        <v>0.0101979814589215</v>
      </c>
      <c r="E2925" s="14" t="n">
        <f aca="false">Tabla14[[#This Row],[( sin(0.5*k0*W*cos θ)/cos θ )²]]*Tabla14[[#This Row],[J0(k0*L*sin θ)]]*Tabla14[[#This Row],[sin³ θ]]</f>
        <v>0.00665128721916091</v>
      </c>
    </row>
    <row r="2926" customFormat="false" ht="15" hidden="false" customHeight="false" outlineLevel="0" collapsed="false">
      <c r="A2926" s="14" t="n">
        <f aca="false">A2925+0.001</f>
        <v>2.92399999999979</v>
      </c>
      <c r="B2926" s="14" t="n">
        <f aca="false">(SIN(0.5*'Parche Rectangular'!$C$9*'Parche Rectangular'!$C$12*COS(A2926))/COS(A2926))^2</f>
        <v>0.66886121765094</v>
      </c>
      <c r="C2926" s="14" t="n">
        <f aca="false">BESSELJ('Parche Rectangular'!$C$9*'Parche Rectangular'!$C$16*SIN(A2926),0)</f>
        <v>0.975206665910227</v>
      </c>
      <c r="D2926" s="14" t="n">
        <f aca="false">SIN(A2926)^3</f>
        <v>0.0100608629998528</v>
      </c>
      <c r="E2926" s="14" t="n">
        <f aca="false">Tabla14[[#This Row],[( sin(0.5*k0*W*cos θ)/cos θ )²]]*Tabla14[[#This Row],[J0(k0*L*sin θ)]]*Tabla14[[#This Row],[sin³ θ]]</f>
        <v>0.00656247877104881</v>
      </c>
    </row>
    <row r="2927" customFormat="false" ht="15" hidden="false" customHeight="false" outlineLevel="0" collapsed="false">
      <c r="A2927" s="14" t="n">
        <f aca="false">A2926+0.001</f>
        <v>2.92499999999979</v>
      </c>
      <c r="B2927" s="14" t="n">
        <f aca="false">(SIN(0.5*'Parche Rectangular'!$C$9*'Parche Rectangular'!$C$12*COS(A2927))/COS(A2927))^2</f>
        <v>0.668771843686854</v>
      </c>
      <c r="C2927" s="14" t="n">
        <f aca="false">BESSELJ('Parche Rectangular'!$C$9*'Parche Rectangular'!$C$16*SIN(A2927),0)</f>
        <v>0.975429078737223</v>
      </c>
      <c r="D2927" s="14" t="n">
        <f aca="false">SIN(A2927)^3</f>
        <v>0.00992494927002417</v>
      </c>
      <c r="E2927" s="14" t="n">
        <f aca="false">Tabla14[[#This Row],[( sin(0.5*k0*W*cos θ)/cos θ )²]]*Tabla14[[#This Row],[J0(k0*L*sin θ)]]*Tabla14[[#This Row],[sin³ θ]]</f>
        <v>0.00647443647780841</v>
      </c>
    </row>
    <row r="2928" customFormat="false" ht="15" hidden="false" customHeight="false" outlineLevel="0" collapsed="false">
      <c r="A2928" s="14" t="n">
        <f aca="false">A2927+0.001</f>
        <v>2.92599999999979</v>
      </c>
      <c r="B2928" s="14" t="n">
        <f aca="false">(SIN(0.5*'Parche Rectangular'!$C$9*'Parche Rectangular'!$C$12*COS(A2928))/COS(A2928))^2</f>
        <v>0.668682864755339</v>
      </c>
      <c r="C2928" s="14" t="n">
        <f aca="false">BESSELJ('Parche Rectangular'!$C$9*'Parche Rectangular'!$C$16*SIN(A2928),0)</f>
        <v>0.975650556802539</v>
      </c>
      <c r="D2928" s="14" t="n">
        <f aca="false">SIN(A2928)^3</f>
        <v>0.00979023563349676</v>
      </c>
      <c r="E2928" s="14" t="n">
        <f aca="false">Tabla14[[#This Row],[( sin(0.5*k0*W*cos θ)/cos θ )²]]*Tabla14[[#This Row],[J0(k0*L*sin θ)]]*Tabla14[[#This Row],[sin³ θ]]</f>
        <v>0.00638715765075483</v>
      </c>
    </row>
    <row r="2929" customFormat="false" ht="15" hidden="false" customHeight="false" outlineLevel="0" collapsed="false">
      <c r="A2929" s="14" t="n">
        <f aca="false">A2928+0.001</f>
        <v>2.92699999999979</v>
      </c>
      <c r="B2929" s="14" t="n">
        <f aca="false">(SIN(0.5*'Parche Rectangular'!$C$9*'Parche Rectangular'!$C$12*COS(A2929))/COS(A2929))^2</f>
        <v>0.668594281089932</v>
      </c>
      <c r="C2929" s="14" t="n">
        <f aca="false">BESSELJ('Parche Rectangular'!$C$9*'Parche Rectangular'!$C$16*SIN(A2929),0)</f>
        <v>0.975871098897813</v>
      </c>
      <c r="D2929" s="14" t="n">
        <f aca="false">SIN(A2929)^3</f>
        <v>0.00965671744224131</v>
      </c>
      <c r="E2929" s="14" t="n">
        <f aca="false">Tabla14[[#This Row],[( sin(0.5*k0*W*cos θ)/cos θ )²]]*Tabla14[[#This Row],[J0(k0*L*sin θ)]]*Tabla14[[#This Row],[sin³ θ]]</f>
        <v>0.00630063959020551</v>
      </c>
    </row>
    <row r="2930" customFormat="false" ht="15" hidden="false" customHeight="false" outlineLevel="0" collapsed="false">
      <c r="A2930" s="14" t="n">
        <f aca="false">A2929+0.001</f>
        <v>2.92799999999979</v>
      </c>
      <c r="B2930" s="14" t="n">
        <f aca="false">(SIN(0.5*'Parche Rectangular'!$C$9*'Parche Rectangular'!$C$12*COS(A2930))/COS(A2930))^2</f>
        <v>0.668506092923022</v>
      </c>
      <c r="C2930" s="14" t="n">
        <f aca="false">BESSELJ('Parche Rectangular'!$C$9*'Parche Rectangular'!$C$16*SIN(A2930),0)</f>
        <v>0.976090703819486</v>
      </c>
      <c r="D2930" s="14" t="n">
        <f aca="false">SIN(A2930)^3</f>
        <v>0.00952439003618602</v>
      </c>
      <c r="E2930" s="14" t="n">
        <f aca="false">Tabla14[[#This Row],[( sin(0.5*k0*W*cos θ)/cos θ )²]]*Tabla14[[#This Row],[J0(k0*L*sin θ)]]*Tabla14[[#This Row],[sin³ θ]]</f>
        <v>0.00621487958551949</v>
      </c>
    </row>
    <row r="2931" customFormat="false" ht="15" hidden="false" customHeight="false" outlineLevel="0" collapsed="false">
      <c r="A2931" s="14" t="n">
        <f aca="false">A2930+0.001</f>
        <v>2.92899999999979</v>
      </c>
      <c r="B2931" s="14" t="n">
        <f aca="false">(SIN(0.5*'Parche Rectangular'!$C$9*'Parche Rectangular'!$C$12*COS(A2931))/COS(A2931))^2</f>
        <v>0.668418300485856</v>
      </c>
      <c r="C2931" s="14" t="n">
        <f aca="false">BESSELJ('Parche Rectangular'!$C$9*'Parche Rectangular'!$C$16*SIN(A2931),0)</f>
        <v>0.976309370368817</v>
      </c>
      <c r="D2931" s="14" t="n">
        <f aca="false">SIN(A2931)^3</f>
        <v>0.00939324874326434</v>
      </c>
      <c r="E2931" s="14" t="n">
        <f aca="false">Tabla14[[#This Row],[( sin(0.5*k0*W*cos θ)/cos θ )²]]*Tabla14[[#This Row],[J0(k0*L*sin θ)]]*Tabla14[[#This Row],[sin³ θ]]</f>
        <v>0.0061298749151367</v>
      </c>
    </row>
    <row r="2932" customFormat="false" ht="15" hidden="false" customHeight="false" outlineLevel="0" collapsed="false">
      <c r="A2932" s="14" t="n">
        <f aca="false">A2931+0.001</f>
        <v>2.92999999999979</v>
      </c>
      <c r="B2932" s="14" t="n">
        <f aca="false">(SIN(0.5*'Parche Rectangular'!$C$9*'Parche Rectangular'!$C$12*COS(A2932))/COS(A2932))^2</f>
        <v>0.668330904008536</v>
      </c>
      <c r="C2932" s="14" t="n">
        <f aca="false">BESSELJ('Parche Rectangular'!$C$9*'Parche Rectangular'!$C$16*SIN(A2932),0)</f>
        <v>0.976527097351889</v>
      </c>
      <c r="D2932" s="14" t="n">
        <f aca="false">SIN(A2932)^3</f>
        <v>0.00926328887946291</v>
      </c>
      <c r="E2932" s="14" t="n">
        <f aca="false">Tabla14[[#This Row],[( sin(0.5*k0*W*cos θ)/cos θ )²]]*Tabla14[[#This Row],[J0(k0*L*sin θ)]]*Tabla14[[#This Row],[sin³ θ]]</f>
        <v>0.00604562284661758</v>
      </c>
    </row>
    <row r="2933" customFormat="false" ht="15" hidden="false" customHeight="false" outlineLevel="0" collapsed="false">
      <c r="A2933" s="14" t="n">
        <f aca="false">A2932+0.001</f>
        <v>2.93099999999979</v>
      </c>
      <c r="B2933" s="14" t="n">
        <f aca="false">(SIN(0.5*'Parche Rectangular'!$C$9*'Parche Rectangular'!$C$12*COS(A2933))/COS(A2933))^2</f>
        <v>0.668243903720024</v>
      </c>
      <c r="C2933" s="14" t="n">
        <f aca="false">BESSELJ('Parche Rectangular'!$C$9*'Parche Rectangular'!$C$16*SIN(A2933),0)</f>
        <v>0.976743883579621</v>
      </c>
      <c r="D2933" s="14" t="n">
        <f aca="false">SIN(A2933)^3</f>
        <v>0.00913450574886951</v>
      </c>
      <c r="E2933" s="14" t="n">
        <f aca="false">Tabla14[[#This Row],[( sin(0.5*k0*W*cos θ)/cos θ )²]]*Tabla14[[#This Row],[J0(k0*L*sin θ)]]*Tabla14[[#This Row],[sin³ θ]]</f>
        <v>0.00596212063668271</v>
      </c>
    </row>
    <row r="2934" customFormat="false" ht="15" hidden="false" customHeight="false" outlineLevel="0" collapsed="false">
      <c r="A2934" s="14" t="n">
        <f aca="false">A2933+0.001</f>
        <v>2.93199999999979</v>
      </c>
      <c r="B2934" s="14" t="n">
        <f aca="false">(SIN(0.5*'Parche Rectangular'!$C$9*'Parche Rectangular'!$C$12*COS(A2934))/COS(A2934))^2</f>
        <v>0.668157299848138</v>
      </c>
      <c r="C2934" s="14" t="n">
        <f aca="false">BESSELJ('Parche Rectangular'!$C$9*'Parche Rectangular'!$C$16*SIN(A2934),0)</f>
        <v>0.976959727867782</v>
      </c>
      <c r="D2934" s="14" t="n">
        <f aca="false">SIN(A2934)^3</f>
        <v>0.00900689464372124</v>
      </c>
      <c r="E2934" s="14" t="n">
        <f aca="false">Tabla14[[#This Row],[( sin(0.5*k0*W*cos θ)/cos θ )²]]*Tabla14[[#This Row],[J0(k0*L*sin θ)]]*Tabla14[[#This Row],[sin³ θ]]</f>
        <v>0.00587936553125265</v>
      </c>
    </row>
    <row r="2935" customFormat="false" ht="15" hidden="false" customHeight="false" outlineLevel="0" collapsed="false">
      <c r="A2935" s="14" t="n">
        <f aca="false">A2934+0.001</f>
        <v>2.93299999999979</v>
      </c>
      <c r="B2935" s="14" t="n">
        <f aca="false">(SIN(0.5*'Parche Rectangular'!$C$9*'Parche Rectangular'!$C$12*COS(A2935))/COS(A2935))^2</f>
        <v>0.668071092619557</v>
      </c>
      <c r="C2935" s="14" t="n">
        <f aca="false">BESSELJ('Parche Rectangular'!$C$9*'Parche Rectangular'!$C$16*SIN(A2935),0)</f>
        <v>0.977174629036995</v>
      </c>
      <c r="D2935" s="14" t="n">
        <f aca="false">SIN(A2935)^3</f>
        <v>0.00888045084445275</v>
      </c>
      <c r="E2935" s="14" t="n">
        <f aca="false">Tabla14[[#This Row],[( sin(0.5*k0*W*cos θ)/cos θ )²]]*Tabla14[[#This Row],[J0(k0*L*sin θ)]]*Tabla14[[#This Row],[sin³ θ]]</f>
        <v>0.00579735476548798</v>
      </c>
    </row>
    <row r="2936" customFormat="false" ht="15" hidden="false" customHeight="false" outlineLevel="0" collapsed="false">
      <c r="A2936" s="14" t="n">
        <f aca="false">A2935+0.001</f>
        <v>2.93399999999979</v>
      </c>
      <c r="B2936" s="14" t="n">
        <f aca="false">(SIN(0.5*'Parche Rectangular'!$C$9*'Parche Rectangular'!$C$12*COS(A2936))/COS(A2936))^2</f>
        <v>0.667985282259819</v>
      </c>
      <c r="C2936" s="14" t="n">
        <f aca="false">BESSELJ('Parche Rectangular'!$C$9*'Parche Rectangular'!$C$16*SIN(A2936),0)</f>
        <v>0.977388585912751</v>
      </c>
      <c r="D2936" s="14" t="n">
        <f aca="false">SIN(A2936)^3</f>
        <v>0.00875516961974456</v>
      </c>
      <c r="E2936" s="14" t="n">
        <f aca="false">Tabla14[[#This Row],[( sin(0.5*k0*W*cos θ)/cos θ )²]]*Tabla14[[#This Row],[J0(k0*L*sin θ)]]*Tabla14[[#This Row],[sin³ θ]]</f>
        <v>0.00571608556382942</v>
      </c>
    </row>
    <row r="2937" customFormat="false" ht="15" hidden="false" customHeight="false" outlineLevel="0" collapsed="false">
      <c r="A2937" s="14" t="n">
        <f aca="false">A2936+0.001</f>
        <v>2.93499999999979</v>
      </c>
      <c r="B2937" s="14" t="n">
        <f aca="false">(SIN(0.5*'Parche Rectangular'!$C$9*'Parche Rectangular'!$C$12*COS(A2937))/COS(A2937))^2</f>
        <v>0.667899868993323</v>
      </c>
      <c r="C2937" s="14" t="n">
        <f aca="false">BESSELJ('Parche Rectangular'!$C$9*'Parche Rectangular'!$C$16*SIN(A2937),0)</f>
        <v>0.97760159732542</v>
      </c>
      <c r="D2937" s="14" t="n">
        <f aca="false">SIN(A2937)^3</f>
        <v>0.00863104622657156</v>
      </c>
      <c r="E2937" s="14" t="n">
        <f aca="false">Tabla14[[#This Row],[( sin(0.5*k0*W*cos θ)/cos θ )²]]*Tabla14[[#This Row],[J0(k0*L*sin θ)]]*Tabla14[[#This Row],[sin³ θ]]</f>
        <v>0.00563555514003816</v>
      </c>
    </row>
    <row r="2938" customFormat="false" ht="15" hidden="false" customHeight="false" outlineLevel="0" collapsed="false">
      <c r="A2938" s="14" t="n">
        <f aca="false">A2937+0.001</f>
        <v>2.93599999999979</v>
      </c>
      <c r="B2938" s="14" t="n">
        <f aca="false">(SIN(0.5*'Parche Rectangular'!$C$9*'Parche Rectangular'!$C$12*COS(A2938))/COS(A2938))^2</f>
        <v>0.667814853043331</v>
      </c>
      <c r="C2938" s="14" t="n">
        <f aca="false">BESSELJ('Parche Rectangular'!$C$9*'Parche Rectangular'!$C$16*SIN(A2938),0)</f>
        <v>0.977813662110258</v>
      </c>
      <c r="D2938" s="14" t="n">
        <f aca="false">SIN(A2938)^3</f>
        <v>0.00850807591025149</v>
      </c>
      <c r="E2938" s="14" t="n">
        <f aca="false">Tabla14[[#This Row],[( sin(0.5*k0*W*cos θ)/cos θ )²]]*Tabla14[[#This Row],[J0(k0*L*sin θ)]]*Tabla14[[#This Row],[sin³ θ]]</f>
        <v>0.00555576069723625</v>
      </c>
    </row>
    <row r="2939" customFormat="false" ht="15" hidden="false" customHeight="false" outlineLevel="0" collapsed="false">
      <c r="A2939" s="14" t="n">
        <f aca="false">A2938+0.001</f>
        <v>2.93699999999979</v>
      </c>
      <c r="B2939" s="14" t="n">
        <f aca="false">(SIN(0.5*'Parche Rectangular'!$C$9*'Parche Rectangular'!$C$12*COS(A2939))/COS(A2939))^2</f>
        <v>0.667730234631964</v>
      </c>
      <c r="C2939" s="14" t="n">
        <f aca="false">BESSELJ('Parche Rectangular'!$C$9*'Parche Rectangular'!$C$16*SIN(A2939),0)</f>
        <v>0.978024779107419</v>
      </c>
      <c r="D2939" s="14" t="n">
        <f aca="false">SIN(A2939)^3</f>
        <v>0.00838625390449369</v>
      </c>
      <c r="E2939" s="14" t="n">
        <f aca="false">Tabla14[[#This Row],[( sin(0.5*k0*W*cos θ)/cos θ )²]]*Tabla14[[#This Row],[J0(k0*L*sin θ)]]*Tabla14[[#This Row],[sin³ θ]]</f>
        <v>0.00547669942794731</v>
      </c>
    </row>
    <row r="2940" customFormat="false" ht="15" hidden="false" customHeight="false" outlineLevel="0" collapsed="false">
      <c r="A2940" s="14" t="n">
        <f aca="false">A2939+0.001</f>
        <v>2.93799999999979</v>
      </c>
      <c r="B2940" s="14" t="n">
        <f aca="false">(SIN(0.5*'Parche Rectangular'!$C$9*'Parche Rectangular'!$C$12*COS(A2940))/COS(A2940))^2</f>
        <v>0.66764601398021</v>
      </c>
      <c r="C2940" s="14" t="n">
        <f aca="false">BESSELJ('Parche Rectangular'!$C$9*'Parche Rectangular'!$C$16*SIN(A2940),0)</f>
        <v>0.978234947161967</v>
      </c>
      <c r="D2940" s="14" t="n">
        <f aca="false">SIN(A2940)^3</f>
        <v>0.00826557543144782</v>
      </c>
      <c r="E2940" s="14" t="n">
        <f aca="false">Tabla14[[#This Row],[( sin(0.5*k0*W*cos θ)/cos θ )²]]*Tabla14[[#This Row],[J0(k0*L*sin θ)]]*Tabla14[[#This Row],[sin³ θ]]</f>
        <v>0.00539836851413721</v>
      </c>
    </row>
    <row r="2941" customFormat="false" ht="15" hidden="false" customHeight="false" outlineLevel="0" collapsed="false">
      <c r="A2941" s="14" t="n">
        <f aca="false">A2940+0.001</f>
        <v>2.93899999999979</v>
      </c>
      <c r="B2941" s="14" t="n">
        <f aca="false">(SIN(0.5*'Parche Rectangular'!$C$9*'Parche Rectangular'!$C$12*COS(A2941))/COS(A2941))^2</f>
        <v>0.667562191307919</v>
      </c>
      <c r="C2941" s="14" t="n">
        <f aca="false">BESSELJ('Parche Rectangular'!$C$9*'Parche Rectangular'!$C$16*SIN(A2941),0)</f>
        <v>0.97844416512388</v>
      </c>
      <c r="D2941" s="14" t="n">
        <f aca="false">SIN(A2941)^3</f>
        <v>0.00814603570175272</v>
      </c>
      <c r="E2941" s="14" t="n">
        <f aca="false">Tabla14[[#This Row],[( sin(0.5*k0*W*cos θ)/cos θ )²]]*Tabla14[[#This Row],[J0(k0*L*sin θ)]]*Tabla14[[#This Row],[sin³ θ]]</f>
        <v>0.00532076512725501</v>
      </c>
    </row>
    <row r="2942" customFormat="false" ht="15" hidden="false" customHeight="false" outlineLevel="0" collapsed="false">
      <c r="A2942" s="14" t="n">
        <f aca="false">A2941+0.001</f>
        <v>2.93999999999979</v>
      </c>
      <c r="B2942" s="14" t="n">
        <f aca="false">(SIN(0.5*'Parche Rectangular'!$C$9*'Parche Rectangular'!$C$12*COS(A2942))/COS(A2942))^2</f>
        <v>0.667478766833806</v>
      </c>
      <c r="C2942" s="14" t="n">
        <f aca="false">BESSELJ('Parche Rectangular'!$C$9*'Parche Rectangular'!$C$16*SIN(A2942),0)</f>
        <v>0.978652431848068</v>
      </c>
      <c r="D2942" s="14" t="n">
        <f aca="false">SIN(A2942)^3</f>
        <v>0.00802762991458545</v>
      </c>
      <c r="E2942" s="14" t="n">
        <f aca="false">Tabla14[[#This Row],[( sin(0.5*k0*W*cos θ)/cos θ )²]]*Tabla14[[#This Row],[J0(k0*L*sin θ)]]*Tabla14[[#This Row],[sin³ θ]]</f>
        <v>0.00524388642827404</v>
      </c>
    </row>
    <row r="2943" customFormat="false" ht="15" hidden="false" customHeight="false" outlineLevel="0" collapsed="false">
      <c r="A2943" s="14" t="n">
        <f aca="false">A2942+0.001</f>
        <v>2.94099999999979</v>
      </c>
      <c r="B2943" s="14" t="n">
        <f aca="false">(SIN(0.5*'Parche Rectangular'!$C$9*'Parche Rectangular'!$C$12*COS(A2943))/COS(A2943))^2</f>
        <v>0.667395740775453</v>
      </c>
      <c r="C2943" s="14" t="n">
        <f aca="false">BESSELJ('Parche Rectangular'!$C$9*'Parche Rectangular'!$C$16*SIN(A2943),0)</f>
        <v>0.978859746194377</v>
      </c>
      <c r="D2943" s="14" t="n">
        <f aca="false">SIN(A2943)^3</f>
        <v>0.00791035325771032</v>
      </c>
      <c r="E2943" s="14" t="n">
        <f aca="false">Tabla14[[#This Row],[( sin(0.5*k0*W*cos θ)/cos θ )²]]*Tabla14[[#This Row],[J0(k0*L*sin θ)]]*Tabla14[[#This Row],[sin³ θ]]</f>
        <v>0.00516772956773308</v>
      </c>
    </row>
    <row r="2944" customFormat="false" ht="15" hidden="false" customHeight="false" outlineLevel="0" collapsed="false">
      <c r="A2944" s="14" t="n">
        <f aca="false">A2943+0.001</f>
        <v>2.94199999999979</v>
      </c>
      <c r="B2944" s="14" t="n">
        <f aca="false">(SIN(0.5*'Parche Rectangular'!$C$9*'Parche Rectangular'!$C$12*COS(A2944))/COS(A2944))^2</f>
        <v>0.667313113349307</v>
      </c>
      <c r="C2944" s="14" t="n">
        <f aca="false">BESSELJ('Parche Rectangular'!$C$9*'Parche Rectangular'!$C$16*SIN(A2944),0)</f>
        <v>0.979066107027601</v>
      </c>
      <c r="D2944" s="14" t="n">
        <f aca="false">SIN(A2944)^3</f>
        <v>0.0077942009075281</v>
      </c>
      <c r="E2944" s="14" t="n">
        <f aca="false">Tabla14[[#This Row],[( sin(0.5*k0*W*cos θ)/cos θ )²]]*Tabla14[[#This Row],[J0(k0*L*sin θ)]]*Tabla14[[#This Row],[sin³ θ]]</f>
        <v>0.00509229168577772</v>
      </c>
    </row>
    <row r="2945" customFormat="false" ht="15" hidden="false" customHeight="false" outlineLevel="0" collapsed="false">
      <c r="A2945" s="14" t="n">
        <f aca="false">A2944+0.001</f>
        <v>2.94299999999979</v>
      </c>
      <c r="B2945" s="14" t="n">
        <f aca="false">(SIN(0.5*'Parche Rectangular'!$C$9*'Parche Rectangular'!$C$12*COS(A2945))/COS(A2945))^2</f>
        <v>0.667230884770681</v>
      </c>
      <c r="C2945" s="14" t="n">
        <f aca="false">BESSELJ('Parche Rectangular'!$C$9*'Parche Rectangular'!$C$16*SIN(A2945),0)</f>
        <v>0.979271513217493</v>
      </c>
      <c r="D2945" s="14" t="n">
        <f aca="false">SIN(A2945)^3</f>
        <v>0.00767916802912529</v>
      </c>
      <c r="E2945" s="14" t="n">
        <f aca="false">Tabla14[[#This Row],[( sin(0.5*k0*W*cos θ)/cos θ )²]]*Tabla14[[#This Row],[J0(k0*L*sin θ)]]*Tabla14[[#This Row],[sin³ θ]]</f>
        <v>0.00501756991220188</v>
      </c>
    </row>
    <row r="2946" customFormat="false" ht="15" hidden="false" customHeight="false" outlineLevel="0" collapsed="false">
      <c r="A2946" s="14" t="n">
        <f aca="false">A2945+0.001</f>
        <v>2.94399999999979</v>
      </c>
      <c r="B2946" s="14" t="n">
        <f aca="false">(SIN(0.5*'Parche Rectangular'!$C$9*'Parche Rectangular'!$C$12*COS(A2946))/COS(A2946))^2</f>
        <v>0.667149055253759</v>
      </c>
      <c r="C2946" s="14" t="n">
        <f aca="false">BESSELJ('Parche Rectangular'!$C$9*'Parche Rectangular'!$C$16*SIN(A2946),0)</f>
        <v>0.979475963638773</v>
      </c>
      <c r="D2946" s="14" t="n">
        <f aca="false">SIN(A2946)^3</f>
        <v>0.00756524977632357</v>
      </c>
      <c r="E2946" s="14" t="n">
        <f aca="false">Tabla14[[#This Row],[( sin(0.5*k0*W*cos θ)/cos θ )²]]*Tabla14[[#This Row],[J0(k0*L*sin θ)]]*Tabla14[[#This Row],[sin³ θ]]</f>
        <v>0.00494356136648948</v>
      </c>
    </row>
    <row r="2947" customFormat="false" ht="15" hidden="false" customHeight="false" outlineLevel="0" collapsed="false">
      <c r="A2947" s="14" t="n">
        <f aca="false">A2946+0.001</f>
        <v>2.94499999999979</v>
      </c>
      <c r="B2947" s="14" t="n">
        <f aca="false">(SIN(0.5*'Parche Rectangular'!$C$9*'Parche Rectangular'!$C$12*COS(A2947))/COS(A2947))^2</f>
        <v>0.667067625011592</v>
      </c>
      <c r="C2947" s="14" t="n">
        <f aca="false">BESSELJ('Parche Rectangular'!$C$9*'Parche Rectangular'!$C$16*SIN(A2947),0)</f>
        <v>0.979679457171138</v>
      </c>
      <c r="D2947" s="14" t="n">
        <f aca="false">SIN(A2947)^3</f>
        <v>0.00745244129172921</v>
      </c>
      <c r="E2947" s="14" t="n">
        <f aca="false">Tabla14[[#This Row],[( sin(0.5*k0*W*cos θ)/cos θ )²]]*Tabla14[[#This Row],[J0(k0*L*sin θ)]]*Tabla14[[#This Row],[sin³ θ]]</f>
        <v>0.0048702631578562</v>
      </c>
    </row>
    <row r="2948" customFormat="false" ht="15" hidden="false" customHeight="false" outlineLevel="0" collapsed="false">
      <c r="A2948" s="14" t="n">
        <f aca="false">A2947+0.001</f>
        <v>2.94599999999979</v>
      </c>
      <c r="B2948" s="14" t="n">
        <f aca="false">(SIN(0.5*'Parche Rectangular'!$C$9*'Parche Rectangular'!$C$12*COS(A2948))/COS(A2948))^2</f>
        <v>0.6669865942561</v>
      </c>
      <c r="C2948" s="14" t="n">
        <f aca="false">BESSELJ('Parche Rectangular'!$C$9*'Parche Rectangular'!$C$16*SIN(A2948),0)</f>
        <v>0.979881992699273</v>
      </c>
      <c r="D2948" s="14" t="n">
        <f aca="false">SIN(A2948)^3</f>
        <v>0.00734073770678277</v>
      </c>
      <c r="E2948" s="14" t="n">
        <f aca="false">Tabla14[[#This Row],[( sin(0.5*k0*W*cos θ)/cos θ )²]]*Tabla14[[#This Row],[J0(k0*L*sin θ)]]*Tabla14[[#This Row],[sin³ θ]]</f>
        <v>0.00479767238529146</v>
      </c>
    </row>
    <row r="2949" customFormat="false" ht="15" hidden="false" customHeight="false" outlineLevel="0" collapsed="false">
      <c r="A2949" s="14" t="n">
        <f aca="false">A2948+0.001</f>
        <v>2.94699999999979</v>
      </c>
      <c r="B2949" s="14" t="n">
        <f aca="false">(SIN(0.5*'Parche Rectangular'!$C$9*'Parche Rectangular'!$C$12*COS(A2949))/COS(A2949))^2</f>
        <v>0.666905963198074</v>
      </c>
      <c r="C2949" s="14" t="n">
        <f aca="false">BESSELJ('Parche Rectangular'!$C$9*'Parche Rectangular'!$C$16*SIN(A2949),0)</f>
        <v>0.980083569112862</v>
      </c>
      <c r="D2949" s="14" t="n">
        <f aca="false">SIN(A2949)^3</f>
        <v>0.00723013414180871</v>
      </c>
      <c r="E2949" s="14" t="n">
        <f aca="false">Tabla14[[#This Row],[( sin(0.5*k0*W*cos θ)/cos θ )²]]*Tabla14[[#This Row],[J0(k0*L*sin θ)]]*Tabla14[[#This Row],[sin³ θ]]</f>
        <v>0.00472578613760051</v>
      </c>
    </row>
    <row r="2950" customFormat="false" ht="15" hidden="false" customHeight="false" outlineLevel="0" collapsed="false">
      <c r="A2950" s="14" t="n">
        <f aca="false">A2949+0.001</f>
        <v>2.94799999999979</v>
      </c>
      <c r="B2950" s="14" t="n">
        <f aca="false">(SIN(0.5*'Parche Rectangular'!$C$9*'Parche Rectangular'!$C$12*COS(A2950))/COS(A2950))^2</f>
        <v>0.666825732047177</v>
      </c>
      <c r="C2950" s="14" t="n">
        <f aca="false">BESSELJ('Parche Rectangular'!$C$9*'Parche Rectangular'!$C$16*SIN(A2950),0)</f>
        <v>0.980284185306591</v>
      </c>
      <c r="D2950" s="14" t="n">
        <f aca="false">SIN(A2950)^3</f>
        <v>0.00712062570606526</v>
      </c>
      <c r="E2950" s="14" t="n">
        <f aca="false">Tabla14[[#This Row],[( sin(0.5*k0*W*cos θ)/cos θ )²]]*Tabla14[[#This Row],[J0(k0*L*sin θ)]]*Tabla14[[#This Row],[sin³ θ]]</f>
        <v>0.00465460149344664</v>
      </c>
    </row>
    <row r="2951" customFormat="false" ht="15" hidden="false" customHeight="false" outlineLevel="0" collapsed="false">
      <c r="A2951" s="14" t="n">
        <f aca="false">A2950+0.001</f>
        <v>2.94899999999979</v>
      </c>
      <c r="B2951" s="14" t="n">
        <f aca="false">(SIN(0.5*'Parche Rectangular'!$C$9*'Parche Rectangular'!$C$12*COS(A2951))/COS(A2951))^2</f>
        <v>0.666745901011943</v>
      </c>
      <c r="C2951" s="14" t="n">
        <f aca="false">BESSELJ('Parche Rectangular'!$C$9*'Parche Rectangular'!$C$16*SIN(A2951),0)</f>
        <v>0.980483840180166</v>
      </c>
      <c r="D2951" s="14" t="n">
        <f aca="false">SIN(A2951)^3</f>
        <v>0.00701220749779426</v>
      </c>
      <c r="E2951" s="14" t="n">
        <f aca="false">Tabla14[[#This Row],[( sin(0.5*k0*W*cos θ)/cos θ )²]]*Tabla14[[#This Row],[J0(k0*L*sin θ)]]*Tabla14[[#This Row],[sin³ θ]]</f>
        <v>0.00458411552139359</v>
      </c>
    </row>
    <row r="2952" customFormat="false" ht="15" hidden="false" customHeight="false" outlineLevel="0" collapsed="false">
      <c r="A2952" s="14" t="n">
        <f aca="false">A2951+0.001</f>
        <v>2.94999999999979</v>
      </c>
      <c r="B2952" s="14" t="n">
        <f aca="false">(SIN(0.5*'Parche Rectangular'!$C$9*'Parche Rectangular'!$C$12*COS(A2952))/COS(A2952))^2</f>
        <v>0.666666470299777</v>
      </c>
      <c r="C2952" s="14" t="n">
        <f aca="false">BESSELJ('Parche Rectangular'!$C$9*'Parche Rectangular'!$C$16*SIN(A2952),0)</f>
        <v>0.98068253263832</v>
      </c>
      <c r="D2952" s="14" t="n">
        <f aca="false">SIN(A2952)^3</f>
        <v>0.00690487460427124</v>
      </c>
      <c r="E2952" s="14" t="n">
        <f aca="false">Tabla14[[#This Row],[( sin(0.5*k0*W*cos θ)/cos θ )²]]*Tabla14[[#This Row],[J0(k0*L*sin θ)]]*Tabla14[[#This Row],[sin³ θ]]</f>
        <v>0.00451432527994808</v>
      </c>
    </row>
    <row r="2953" customFormat="false" ht="15" hidden="false" customHeight="false" outlineLevel="0" collapsed="false">
      <c r="A2953" s="14" t="n">
        <f aca="false">A2952+0.001</f>
        <v>2.95099999999979</v>
      </c>
      <c r="B2953" s="14" t="n">
        <f aca="false">(SIN(0.5*'Parche Rectangular'!$C$9*'Parche Rectangular'!$C$12*COS(A2953))/COS(A2953))^2</f>
        <v>0.666587440116961</v>
      </c>
      <c r="C2953" s="14" t="n">
        <f aca="false">BESSELJ('Parche Rectangular'!$C$9*'Parche Rectangular'!$C$16*SIN(A2953),0)</f>
        <v>0.980880261590819</v>
      </c>
      <c r="D2953" s="14" t="n">
        <f aca="false">SIN(A2953)^3</f>
        <v>0.00679862210185543</v>
      </c>
      <c r="E2953" s="14" t="n">
        <f aca="false">Tabla14[[#This Row],[( sin(0.5*k0*W*cos θ)/cos θ )²]]*Tabla14[[#This Row],[J0(k0*L*sin θ)]]*Tabla14[[#This Row],[sin³ θ]]</f>
        <v>0.00444522781760243</v>
      </c>
    </row>
    <row r="2954" customFormat="false" ht="15" hidden="false" customHeight="false" outlineLevel="0" collapsed="false">
      <c r="A2954" s="14" t="n">
        <f aca="false">A2953+0.001</f>
        <v>2.95199999999979</v>
      </c>
      <c r="B2954" s="14" t="n">
        <f aca="false">(SIN(0.5*'Parche Rectangular'!$C$9*'Parche Rectangular'!$C$12*COS(A2954))/COS(A2954))^2</f>
        <v>0.666508810668647</v>
      </c>
      <c r="C2954" s="14" t="n">
        <f aca="false">BESSELJ('Parche Rectangular'!$C$9*'Parche Rectangular'!$C$16*SIN(A2954),0)</f>
        <v>0.981077025952475</v>
      </c>
      <c r="D2954" s="14" t="n">
        <f aca="false">SIN(A2954)^3</f>
        <v>0.00669344505604006</v>
      </c>
      <c r="E2954" s="14" t="n">
        <f aca="false">Tabla14[[#This Row],[( sin(0.5*k0*W*cos θ)/cos θ )²]]*Tabla14[[#This Row],[J0(k0*L*sin θ)]]*Tabla14[[#This Row],[sin³ θ]]</f>
        <v>0.00437682017287743</v>
      </c>
    </row>
    <row r="2955" customFormat="false" ht="15" hidden="false" customHeight="false" outlineLevel="0" collapsed="false">
      <c r="A2955" s="14" t="n">
        <f aca="false">A2954+0.001</f>
        <v>2.95299999999979</v>
      </c>
      <c r="B2955" s="14" t="n">
        <f aca="false">(SIN(0.5*'Parche Rectangular'!$C$9*'Parche Rectangular'!$C$12*COS(A2955))/COS(A2955))^2</f>
        <v>0.666430582158864</v>
      </c>
      <c r="C2955" s="14" t="n">
        <f aca="false">BESSELJ('Parche Rectangular'!$C$9*'Parche Rectangular'!$C$16*SIN(A2955),0)</f>
        <v>0.981272824643157</v>
      </c>
      <c r="D2955" s="14" t="n">
        <f aca="false">SIN(A2955)^3</f>
        <v>0.00658933852150259</v>
      </c>
      <c r="E2955" s="14" t="n">
        <f aca="false">Tabla14[[#This Row],[( sin(0.5*k0*W*cos θ)/cos θ )²]]*Tabla14[[#This Row],[J0(k0*L*sin θ)]]*Tabla14[[#This Row],[sin³ θ]]</f>
        <v>0.00430909937436524</v>
      </c>
    </row>
    <row r="2956" customFormat="false" ht="15" hidden="false" customHeight="false" outlineLevel="0" collapsed="false">
      <c r="A2956" s="14" t="n">
        <f aca="false">A2955+0.001</f>
        <v>2.95399999999979</v>
      </c>
      <c r="B2956" s="14" t="n">
        <f aca="false">(SIN(0.5*'Parche Rectangular'!$C$9*'Parche Rectangular'!$C$12*COS(A2956))/COS(A2956))^2</f>
        <v>0.666352754790519</v>
      </c>
      <c r="C2956" s="14" t="n">
        <f aca="false">BESSELJ('Parche Rectangular'!$C$9*'Parche Rectangular'!$C$16*SIN(A2956),0)</f>
        <v>0.981467656587794</v>
      </c>
      <c r="D2956" s="14" t="n">
        <f aca="false">SIN(A2956)^3</f>
        <v>0.00648629754215512</v>
      </c>
      <c r="E2956" s="14" t="n">
        <f aca="false">Tabla14[[#This Row],[( sin(0.5*k0*W*cos θ)/cos θ )²]]*Tabla14[[#This Row],[J0(k0*L*sin θ)]]*Tabla14[[#This Row],[sin³ θ]]</f>
        <v>0.00424206244077252</v>
      </c>
    </row>
    <row r="2957" customFormat="false" ht="15" hidden="false" customHeight="false" outlineLevel="0" collapsed="false">
      <c r="A2957" s="14" t="n">
        <f aca="false">A2956+0.001</f>
        <v>2.95499999999979</v>
      </c>
      <c r="B2957" s="14" t="n">
        <f aca="false">(SIN(0.5*'Parche Rectangular'!$C$9*'Parche Rectangular'!$C$12*COS(A2957))/COS(A2957))^2</f>
        <v>0.666275328765391</v>
      </c>
      <c r="C2957" s="14" t="n">
        <f aca="false">BESSELJ('Parche Rectangular'!$C$9*'Parche Rectangular'!$C$16*SIN(A2957),0)</f>
        <v>0.981661520716394</v>
      </c>
      <c r="D2957" s="14" t="n">
        <f aca="false">SIN(A2957)^3</f>
        <v>0.00638431715119494</v>
      </c>
      <c r="E2957" s="14" t="n">
        <f aca="false">Tabla14[[#This Row],[( sin(0.5*k0*W*cos θ)/cos θ )²]]*Tabla14[[#This Row],[J0(k0*L*sin θ)]]*Tabla14[[#This Row],[sin³ θ]]</f>
        <v>0.00417570638096364</v>
      </c>
    </row>
    <row r="2958" customFormat="false" ht="15" hidden="false" customHeight="false" outlineLevel="0" collapsed="false">
      <c r="A2958" s="14" t="n">
        <f aca="false">A2957+0.001</f>
        <v>2.95599999999979</v>
      </c>
      <c r="B2958" s="14" t="n">
        <f aca="false">(SIN(0.5*'Parche Rectangular'!$C$9*'Parche Rectangular'!$C$12*COS(A2958))/COS(A2958))^2</f>
        <v>0.666198304284138</v>
      </c>
      <c r="C2958" s="14" t="n">
        <f aca="false">BESSELJ('Parche Rectangular'!$C$9*'Parche Rectangular'!$C$16*SIN(A2958),0)</f>
        <v>0.981854415964043</v>
      </c>
      <c r="D2958" s="14" t="n">
        <f aca="false">SIN(A2958)^3</f>
        <v>0.00628339237115506</v>
      </c>
      <c r="E2958" s="14" t="n">
        <f aca="false">Tabla14[[#This Row],[( sin(0.5*k0*W*cos θ)/cos θ )²]]*Tabla14[[#This Row],[J0(k0*L*sin θ)]]*Tabla14[[#This Row],[sin³ θ]]</f>
        <v>0.00411002819400405</v>
      </c>
    </row>
    <row r="2959" customFormat="false" ht="15" hidden="false" customHeight="false" outlineLevel="0" collapsed="false">
      <c r="A2959" s="14" t="n">
        <f aca="false">A2958+0.001</f>
        <v>2.95699999999979</v>
      </c>
      <c r="B2959" s="14" t="n">
        <f aca="false">(SIN(0.5*'Parche Rectangular'!$C$9*'Parche Rectangular'!$C$12*COS(A2959))/COS(A2959))^2</f>
        <v>0.666121681546297</v>
      </c>
      <c r="C2959" s="14" t="n">
        <f aca="false">BESSELJ('Parche Rectangular'!$C$9*'Parche Rectangular'!$C$16*SIN(A2959),0)</f>
        <v>0.982046341270922</v>
      </c>
      <c r="D2959" s="14" t="n">
        <f aca="false">SIN(A2959)^3</f>
        <v>0.00618351821395492</v>
      </c>
      <c r="E2959" s="14" t="n">
        <f aca="false">Tabla14[[#This Row],[( sin(0.5*k0*W*cos θ)/cos θ )²]]*Tabla14[[#This Row],[J0(k0*L*sin θ)]]*Tabla14[[#This Row],[sin³ θ]]</f>
        <v>0.00404502486920379</v>
      </c>
    </row>
    <row r="2960" customFormat="false" ht="15" hidden="false" customHeight="false" outlineLevel="0" collapsed="false">
      <c r="A2960" s="14" t="n">
        <f aca="false">A2959+0.001</f>
        <v>2.95799999999979</v>
      </c>
      <c r="B2960" s="14" t="n">
        <f aca="false">(SIN(0.5*'Parche Rectangular'!$C$9*'Parche Rectangular'!$C$12*COS(A2960))/COS(A2960))^2</f>
        <v>0.666045460750283</v>
      </c>
      <c r="C2960" s="14" t="n">
        <f aca="false">BESSELJ('Parche Rectangular'!$C$9*'Parche Rectangular'!$C$16*SIN(A2960),0)</f>
        <v>0.982237295582314</v>
      </c>
      <c r="D2960" s="14" t="n">
        <f aca="false">SIN(A2960)^3</f>
        <v>0.00608468968095122</v>
      </c>
      <c r="E2960" s="14" t="n">
        <f aca="false">Tabla14[[#This Row],[( sin(0.5*k0*W*cos θ)/cos θ )²]]*Tabla14[[#This Row],[J0(k0*L*sin θ)]]*Tabla14[[#This Row],[sin³ θ]]</f>
        <v>0.00398069338616114</v>
      </c>
    </row>
    <row r="2961" customFormat="false" ht="15" hidden="false" customHeight="false" outlineLevel="0" collapsed="false">
      <c r="A2961" s="14" t="n">
        <f aca="false">A2960+0.001</f>
        <v>2.95899999999979</v>
      </c>
      <c r="B2961" s="14" t="n">
        <f aca="false">(SIN(0.5*'Parche Rectangular'!$C$9*'Parche Rectangular'!$C$12*COS(A2961))/COS(A2961))^2</f>
        <v>0.665969642093389</v>
      </c>
      <c r="C2961" s="14" t="n">
        <f aca="false">BESSELJ('Parche Rectangular'!$C$9*'Parche Rectangular'!$C$16*SIN(A2961),0)</f>
        <v>0.982427277848612</v>
      </c>
      <c r="D2961" s="14" t="n">
        <f aca="false">SIN(A2961)^3</f>
        <v>0.00598690176298874</v>
      </c>
      <c r="E2961" s="14" t="n">
        <f aca="false">Tabla14[[#This Row],[( sin(0.5*k0*W*cos θ)/cos θ )²]]*Tabla14[[#This Row],[J0(k0*L*sin θ)]]*Tabla14[[#This Row],[sin³ θ]]</f>
        <v>0.00391703071480642</v>
      </c>
    </row>
    <row r="2962" customFormat="false" ht="15" hidden="false" customHeight="false" outlineLevel="0" collapsed="false">
      <c r="A2962" s="14" t="n">
        <f aca="false">A2961+0.001</f>
        <v>2.95999999999978</v>
      </c>
      <c r="B2962" s="14" t="n">
        <f aca="false">(SIN(0.5*'Parche Rectangular'!$C$9*'Parche Rectangular'!$C$12*COS(A2962))/COS(A2962))^2</f>
        <v>0.66589422577179</v>
      </c>
      <c r="C2962" s="14" t="n">
        <f aca="false">BESSELJ('Parche Rectangular'!$C$9*'Parche Rectangular'!$C$16*SIN(A2962),0)</f>
        <v>0.982616287025329</v>
      </c>
      <c r="D2962" s="14" t="n">
        <f aca="false">SIN(A2962)^3</f>
        <v>0.00589014944045139</v>
      </c>
      <c r="E2962" s="14" t="n">
        <f aca="false">Tabla14[[#This Row],[( sin(0.5*k0*W*cos θ)/cos θ )²]]*Tabla14[[#This Row],[J0(k0*L*sin θ)]]*Tabla14[[#This Row],[sin³ θ]]</f>
        <v>0.00385403381544589</v>
      </c>
    </row>
    <row r="2963" customFormat="false" ht="15" hidden="false" customHeight="false" outlineLevel="0" collapsed="false">
      <c r="A2963" s="14" t="n">
        <f aca="false">A2962+0.001</f>
        <v>2.96099999999978</v>
      </c>
      <c r="B2963" s="14" t="n">
        <f aca="false">(SIN(0.5*'Parche Rectangular'!$C$9*'Parche Rectangular'!$C$12*COS(A2963))/COS(A2963))^2</f>
        <v>0.665819211980541</v>
      </c>
      <c r="C2963" s="14" t="n">
        <f aca="false">BESSELJ('Parche Rectangular'!$C$9*'Parche Rectangular'!$C$16*SIN(A2963),0)</f>
        <v>0.982804322073109</v>
      </c>
      <c r="D2963" s="14" t="n">
        <f aca="false">SIN(A2963)^3</f>
        <v>0.00579442768331321</v>
      </c>
      <c r="E2963" s="14" t="n">
        <f aca="false">Tabla14[[#This Row],[( sin(0.5*k0*W*cos θ)/cos θ )²]]*Tabla14[[#This Row],[J0(k0*L*sin θ)]]*Tabla14[[#This Row],[sin³ θ]]</f>
        <v>0.00379169963880579</v>
      </c>
    </row>
    <row r="2964" customFormat="false" ht="15" hidden="false" customHeight="false" outlineLevel="0" collapsed="false">
      <c r="A2964" s="14" t="n">
        <f aca="false">A2963+0.001</f>
        <v>2.96199999999978</v>
      </c>
      <c r="B2964" s="14" t="n">
        <f aca="false">(SIN(0.5*'Parche Rectangular'!$C$9*'Parche Rectangular'!$C$12*COS(A2964))/COS(A2964))^2</f>
        <v>0.665744600913579</v>
      </c>
      <c r="C2964" s="14" t="n">
        <f aca="false">BESSELJ('Parche Rectangular'!$C$9*'Parche Rectangular'!$C$16*SIN(A2964),0)</f>
        <v>0.982991381957731</v>
      </c>
      <c r="D2964" s="14" t="n">
        <f aca="false">SIN(A2964)^3</f>
        <v>0.00569973145118961</v>
      </c>
      <c r="E2964" s="14" t="n">
        <f aca="false">Tabla14[[#This Row],[( sin(0.5*k0*W*cos θ)/cos θ )²]]*Tabla14[[#This Row],[J0(k0*L*sin θ)]]*Tabla14[[#This Row],[sin³ θ]]</f>
        <v>0.00373002512607657</v>
      </c>
    </row>
    <row r="2965" customFormat="false" ht="15" hidden="false" customHeight="false" outlineLevel="0" collapsed="false">
      <c r="A2965" s="14" t="n">
        <f aca="false">A2964+0.001</f>
        <v>2.96299999999978</v>
      </c>
      <c r="B2965" s="14" t="n">
        <f aca="false">(SIN(0.5*'Parche Rectangular'!$C$9*'Parche Rectangular'!$C$12*COS(A2965))/COS(A2965))^2</f>
        <v>0.665670392763723</v>
      </c>
      <c r="C2965" s="14" t="n">
        <f aca="false">BESSELJ('Parche Rectangular'!$C$9*'Parche Rectangular'!$C$16*SIN(A2965),0)</f>
        <v>0.983177465650128</v>
      </c>
      <c r="D2965" s="14" t="n">
        <f aca="false">SIN(A2965)^3</f>
        <v>0.00560605569338861</v>
      </c>
      <c r="E2965" s="14" t="n">
        <f aca="false">Tabla14[[#This Row],[( sin(0.5*k0*W*cos θ)/cos θ )²]]*Tabla14[[#This Row],[J0(k0*L*sin θ)]]*Tabla14[[#This Row],[sin³ θ]]</f>
        <v>0.00366900720895722</v>
      </c>
    </row>
    <row r="2966" customFormat="false" ht="15" hidden="false" customHeight="false" outlineLevel="0" collapsed="false">
      <c r="A2966" s="14" t="n">
        <f aca="false">A2965+0.001</f>
        <v>2.96399999999978</v>
      </c>
      <c r="B2966" s="14" t="n">
        <f aca="false">(SIN(0.5*'Parche Rectangular'!$C$9*'Parche Rectangular'!$C$12*COS(A2966))/COS(A2966))^2</f>
        <v>0.665596587722675</v>
      </c>
      <c r="C2966" s="14" t="n">
        <f aca="false">BESSELJ('Parche Rectangular'!$C$9*'Parche Rectangular'!$C$16*SIN(A2966),0)</f>
        <v>0.983362572126381</v>
      </c>
      <c r="D2966" s="14" t="n">
        <f aca="false">SIN(A2966)^3</f>
        <v>0.00551339534896218</v>
      </c>
      <c r="E2966" s="14" t="n">
        <f aca="false">Tabla14[[#This Row],[( sin(0.5*k0*W*cos θ)/cos θ )²]]*Tabla14[[#This Row],[J0(k0*L*sin θ)]]*Tabla14[[#This Row],[sin³ θ]]</f>
        <v>0.00360864280969967</v>
      </c>
    </row>
    <row r="2967" customFormat="false" ht="15" hidden="false" customHeight="false" outlineLevel="0" collapsed="false">
      <c r="A2967" s="14" t="n">
        <f aca="false">A2966+0.001</f>
        <v>2.96499999999978</v>
      </c>
      <c r="B2967" s="14" t="n">
        <f aca="false">(SIN(0.5*'Parche Rectangular'!$C$9*'Parche Rectangular'!$C$12*COS(A2967))/COS(A2967))^2</f>
        <v>0.665523185981023</v>
      </c>
      <c r="C2967" s="14" t="n">
        <f aca="false">BESSELJ('Parche Rectangular'!$C$9*'Parche Rectangular'!$C$16*SIN(A2967),0)</f>
        <v>0.983546700367744</v>
      </c>
      <c r="D2967" s="14" t="n">
        <f aca="false">SIN(A2967)^3</f>
        <v>0.00542174534675771</v>
      </c>
      <c r="E2967" s="14" t="n">
        <f aca="false">Tabla14[[#This Row],[( sin(0.5*k0*W*cos θ)/cos θ )²]]*Tabla14[[#This Row],[J0(k0*L*sin θ)]]*Tabla14[[#This Row],[sin³ θ]]</f>
        <v>0.00354892884115346</v>
      </c>
    </row>
    <row r="2968" customFormat="false" ht="15" hidden="false" customHeight="false" outlineLevel="0" collapsed="false">
      <c r="A2968" s="14" t="n">
        <f aca="false">A2967+0.001</f>
        <v>2.96599999999978</v>
      </c>
      <c r="B2968" s="14" t="n">
        <f aca="false">(SIN(0.5*'Parche Rectangular'!$C$9*'Parche Rectangular'!$C$12*COS(A2968))/COS(A2968))^2</f>
        <v>0.665450187728235</v>
      </c>
      <c r="C2968" s="14" t="n">
        <f aca="false">BESSELJ('Parche Rectangular'!$C$9*'Parche Rectangular'!$C$16*SIN(A2968),0)</f>
        <v>0.983729849360642</v>
      </c>
      <c r="D2968" s="14" t="n">
        <f aca="false">SIN(A2968)^3</f>
        <v>0.00533110060546957</v>
      </c>
      <c r="E2968" s="14" t="n">
        <f aca="false">Tabla14[[#This Row],[( sin(0.5*k0*W*cos θ)/cos θ )²]]*Tabla14[[#This Row],[J0(k0*L*sin θ)]]*Tabla14[[#This Row],[sin³ θ]]</f>
        <v>0.00348986220681039</v>
      </c>
    </row>
    <row r="2969" customFormat="false" ht="15" hidden="false" customHeight="false" outlineLevel="0" collapsed="false">
      <c r="A2969" s="14" t="n">
        <f aca="false">A2968+0.001</f>
        <v>2.96699999999978</v>
      </c>
      <c r="B2969" s="14" t="n">
        <f aca="false">(SIN(0.5*'Parche Rectangular'!$C$9*'Parche Rectangular'!$C$12*COS(A2969))/COS(A2969))^2</f>
        <v>0.665377593152668</v>
      </c>
      <c r="C2969" s="14" t="n">
        <f aca="false">BESSELJ('Parche Rectangular'!$C$9*'Parche Rectangular'!$C$16*SIN(A2969),0)</f>
        <v>0.983912018096686</v>
      </c>
      <c r="D2969" s="14" t="n">
        <f aca="false">SIN(A2969)^3</f>
        <v>0.00524145603369071</v>
      </c>
      <c r="E2969" s="14" t="n">
        <f aca="false">Tabla14[[#This Row],[( sin(0.5*k0*W*cos θ)/cos θ )²]]*Tabla14[[#This Row],[J0(k0*L*sin θ)]]*Tabla14[[#This Row],[sin³ θ]]</f>
        <v>0.00343143980084947</v>
      </c>
    </row>
    <row r="2970" customFormat="false" ht="15" hidden="false" customHeight="false" outlineLevel="0" collapsed="false">
      <c r="A2970" s="14" t="n">
        <f aca="false">A2969+0.001</f>
        <v>2.96799999999978</v>
      </c>
      <c r="B2970" s="14" t="n">
        <f aca="false">(SIN(0.5*'Parche Rectangular'!$C$9*'Parche Rectangular'!$C$12*COS(A2970))/COS(A2970))^2</f>
        <v>0.665305402441564</v>
      </c>
      <c r="C2970" s="14" t="n">
        <f aca="false">BESSELJ('Parche Rectangular'!$C$9*'Parche Rectangular'!$C$16*SIN(A2970),0)</f>
        <v>0.984093205572676</v>
      </c>
      <c r="D2970" s="14" t="n">
        <f aca="false">SIN(A2970)^3</f>
        <v>0.00515280652996442</v>
      </c>
      <c r="E2970" s="14" t="n">
        <f aca="false">Tabla14[[#This Row],[( sin(0.5*k0*W*cos θ)/cos θ )²]]*Tabla14[[#This Row],[J0(k0*L*sin θ)]]*Tabla14[[#This Row],[sin³ θ]]</f>
        <v>0.00337365850818181</v>
      </c>
    </row>
    <row r="2971" customFormat="false" ht="15" hidden="false" customHeight="false" outlineLevel="0" collapsed="false">
      <c r="A2971" s="14" t="n">
        <f aca="false">A2970+0.001</f>
        <v>2.96899999999978</v>
      </c>
      <c r="B2971" s="14" t="n">
        <f aca="false">(SIN(0.5*'Parche Rectangular'!$C$9*'Parche Rectangular'!$C$12*COS(A2971))/COS(A2971))^2</f>
        <v>0.665233615781051</v>
      </c>
      <c r="C2971" s="14" t="n">
        <f aca="false">BESSELJ('Parche Rectangular'!$C$9*'Parche Rectangular'!$C$16*SIN(A2971),0)</f>
        <v>0.984273410790617</v>
      </c>
      <c r="D2971" s="14" t="n">
        <f aca="false">SIN(A2971)^3</f>
        <v>0.00506514698283616</v>
      </c>
      <c r="E2971" s="14" t="n">
        <f aca="false">Tabla14[[#This Row],[( sin(0.5*k0*W*cos θ)/cos θ )²]]*Tabla14[[#This Row],[J0(k0*L*sin θ)]]*Tabla14[[#This Row],[sin³ θ]]</f>
        <v>0.0033165152044958</v>
      </c>
    </row>
    <row r="2972" customFormat="false" ht="15" hidden="false" customHeight="false" outlineLevel="0" collapsed="false">
      <c r="A2972" s="14" t="n">
        <f aca="false">A2971+0.001</f>
        <v>2.96999999999978</v>
      </c>
      <c r="B2972" s="14" t="n">
        <f aca="false">(SIN(0.5*'Parche Rectangular'!$C$9*'Parche Rectangular'!$C$12*COS(A2972))/COS(A2972))^2</f>
        <v>0.665162233356146</v>
      </c>
      <c r="C2972" s="14" t="n">
        <f aca="false">BESSELJ('Parche Rectangular'!$C$9*'Parche Rectangular'!$C$16*SIN(A2972),0)</f>
        <v>0.984452632757721</v>
      </c>
      <c r="D2972" s="14" t="n">
        <f aca="false">SIN(A2972)^3</f>
        <v>0.00497847227090544</v>
      </c>
      <c r="E2972" s="14" t="n">
        <f aca="false">Tabla14[[#This Row],[( sin(0.5*k0*W*cos θ)/cos θ )²]]*Tabla14[[#This Row],[J0(k0*L*sin θ)]]*Tabla14[[#This Row],[sin³ θ]]</f>
        <v>0.00326000675630235</v>
      </c>
    </row>
    <row r="2973" customFormat="false" ht="15" hidden="false" customHeight="false" outlineLevel="0" collapsed="false">
      <c r="A2973" s="14" t="n">
        <f aca="false">A2972+0.001</f>
        <v>2.97099999999978</v>
      </c>
      <c r="B2973" s="14" t="n">
        <f aca="false">(SIN(0.5*'Parche Rectangular'!$C$9*'Parche Rectangular'!$C$12*COS(A2973))/COS(A2973))^2</f>
        <v>0.665091255350753</v>
      </c>
      <c r="C2973" s="14" t="n">
        <f aca="false">BESSELJ('Parche Rectangular'!$C$9*'Parche Rectangular'!$C$16*SIN(A2973),0)</f>
        <v>0.984630870486422</v>
      </c>
      <c r="D2973" s="14" t="n">
        <f aca="false">SIN(A2973)^3</f>
        <v>0.00489277726287782</v>
      </c>
      <c r="E2973" s="14" t="n">
        <f aca="false">Tabla14[[#This Row],[( sin(0.5*k0*W*cos θ)/cos θ )²]]*Tabla14[[#This Row],[J0(k0*L*sin θ)]]*Tabla14[[#This Row],[sin³ θ]]</f>
        <v>0.00320413002098026</v>
      </c>
    </row>
    <row r="2974" customFormat="false" ht="15" hidden="false" customHeight="false" outlineLevel="0" collapsed="false">
      <c r="A2974" s="14" t="n">
        <f aca="false">A2973+0.001</f>
        <v>2.97199999999978</v>
      </c>
      <c r="B2974" s="14" t="n">
        <f aca="false">(SIN(0.5*'Parche Rectangular'!$C$9*'Parche Rectangular'!$C$12*COS(A2974))/COS(A2974))^2</f>
        <v>0.665020681947664</v>
      </c>
      <c r="C2974" s="14" t="n">
        <f aca="false">BESSELJ('Parche Rectangular'!$C$9*'Parche Rectangular'!$C$16*SIN(A2974),0)</f>
        <v>0.984808122994379</v>
      </c>
      <c r="D2974" s="14" t="n">
        <f aca="false">SIN(A2974)^3</f>
        <v>0.00480805681761707</v>
      </c>
      <c r="E2974" s="14" t="n">
        <f aca="false">Tabla14[[#This Row],[( sin(0.5*k0*W*cos θ)/cos θ )²]]*Tabla14[[#This Row],[J0(k0*L*sin θ)]]*Tabla14[[#This Row],[sin³ θ]]</f>
        <v>0.00314888184682172</v>
      </c>
    </row>
    <row r="2975" customFormat="false" ht="15" hidden="false" customHeight="false" outlineLevel="0" collapsed="false">
      <c r="A2975" s="14" t="n">
        <f aca="false">A2974+0.001</f>
        <v>2.97299999999978</v>
      </c>
      <c r="B2975" s="14" t="n">
        <f aca="false">(SIN(0.5*'Parche Rectangular'!$C$9*'Parche Rectangular'!$C$12*COS(A2975))/COS(A2975))^2</f>
        <v>0.664950513328563</v>
      </c>
      <c r="C2975" s="14" t="n">
        <f aca="false">BESSELJ('Parche Rectangular'!$C$9*'Parche Rectangular'!$C$16*SIN(A2975),0)</f>
        <v>0.984984389304488</v>
      </c>
      <c r="D2975" s="14" t="n">
        <f aca="false">SIN(A2975)^3</f>
        <v>0.00472430578419726</v>
      </c>
      <c r="E2975" s="14" t="n">
        <f aca="false">Tabla14[[#This Row],[( sin(0.5*k0*W*cos θ)/cos θ )²]]*Tabla14[[#This Row],[J0(k0*L*sin θ)]]*Tabla14[[#This Row],[sin³ θ]]</f>
        <v>0.00309425907307795</v>
      </c>
    </row>
    <row r="2976" customFormat="false" ht="15" hidden="false" customHeight="false" outlineLevel="0" collapsed="false">
      <c r="A2976" s="14" t="n">
        <f aca="false">A2975+0.001</f>
        <v>2.97399999999978</v>
      </c>
      <c r="B2976" s="14" t="n">
        <f aca="false">(SIN(0.5*'Parche Rectangular'!$C$9*'Parche Rectangular'!$C$12*COS(A2976))/COS(A2976))^2</f>
        <v>0.664880749674021</v>
      </c>
      <c r="C2976" s="14" t="n">
        <f aca="false">BESSELJ('Parche Rectangular'!$C$9*'Parche Rectangular'!$C$16*SIN(A2976),0)</f>
        <v>0.985159668444891</v>
      </c>
      <c r="D2976" s="14" t="n">
        <f aca="false">SIN(A2976)^3</f>
        <v>0.0046415190019551</v>
      </c>
      <c r="E2976" s="14" t="n">
        <f aca="false">Tabla14[[#This Row],[( sin(0.5*k0*W*cos θ)/cos θ )²]]*Tabla14[[#This Row],[J0(k0*L*sin θ)]]*Tabla14[[#This Row],[sin³ θ]]</f>
        <v>0.00304025853000497</v>
      </c>
    </row>
    <row r="2977" customFormat="false" ht="15" hidden="false" customHeight="false" outlineLevel="0" collapsed="false">
      <c r="A2977" s="14" t="n">
        <f aca="false">A2976+0.001</f>
        <v>2.97499999999978</v>
      </c>
      <c r="B2977" s="14" t="n">
        <f aca="false">(SIN(0.5*'Parche Rectangular'!$C$9*'Parche Rectangular'!$C$12*COS(A2977))/COS(A2977))^2</f>
        <v>0.664811391163503</v>
      </c>
      <c r="C2977" s="14" t="n">
        <f aca="false">BESSELJ('Parche Rectangular'!$C$9*'Parche Rectangular'!$C$16*SIN(A2977),0)</f>
        <v>0.985333959448982</v>
      </c>
      <c r="D2977" s="14" t="n">
        <f aca="false">SIN(A2977)^3</f>
        <v>0.00455969130054226</v>
      </c>
      <c r="E2977" s="14" t="n">
        <f aca="false">Tabla14[[#This Row],[( sin(0.5*k0*W*cos θ)/cos θ )²]]*Tabla14[[#This Row],[J0(k0*L*sin θ)]]*Tabla14[[#This Row],[sin³ θ]]</f>
        <v>0.00298687703890947</v>
      </c>
    </row>
    <row r="2978" customFormat="false" ht="15" hidden="false" customHeight="false" outlineLevel="0" collapsed="false">
      <c r="A2978" s="14" t="n">
        <f aca="false">A2977+0.001</f>
        <v>2.97599999999978</v>
      </c>
      <c r="B2978" s="14" t="n">
        <f aca="false">(SIN(0.5*'Parche Rectangular'!$C$9*'Parche Rectangular'!$C$12*COS(A2978))/COS(A2978))^2</f>
        <v>0.664742437975364</v>
      </c>
      <c r="C2978" s="14" t="n">
        <f aca="false">BESSELJ('Parche Rectangular'!$C$9*'Parche Rectangular'!$C$16*SIN(A2978),0)</f>
        <v>0.985507261355417</v>
      </c>
      <c r="D2978" s="14" t="n">
        <f aca="false">SIN(A2978)^3</f>
        <v>0.00447881749997784</v>
      </c>
      <c r="E2978" s="14" t="n">
        <f aca="false">Tabla14[[#This Row],[( sin(0.5*k0*W*cos θ)/cos θ )²]]*Tabla14[[#This Row],[J0(k0*L*sin θ)]]*Tabla14[[#This Row],[sin³ θ]]</f>
        <v>0.00293411141219485</v>
      </c>
    </row>
    <row r="2979" customFormat="false" ht="15" hidden="false" customHeight="false" outlineLevel="0" collapsed="false">
      <c r="A2979" s="14" t="n">
        <f aca="false">A2978+0.001</f>
        <v>2.97699999999978</v>
      </c>
      <c r="B2979" s="14" t="n">
        <f aca="false">(SIN(0.5*'Parche Rectangular'!$C$9*'Parche Rectangular'!$C$12*COS(A2979))/COS(A2979))^2</f>
        <v>0.664673890286851</v>
      </c>
      <c r="C2979" s="14" t="n">
        <f aca="false">BESSELJ('Parche Rectangular'!$C$9*'Parche Rectangular'!$C$16*SIN(A2979),0)</f>
        <v>0.985679573208124</v>
      </c>
      <c r="D2979" s="14" t="n">
        <f aca="false">SIN(A2979)^3</f>
        <v>0.00439889241070091</v>
      </c>
      <c r="E2979" s="14" t="n">
        <f aca="false">Tabla14[[#This Row],[( sin(0.5*k0*W*cos θ)/cos θ )²]]*Tabla14[[#This Row],[J0(k0*L*sin θ)]]*Tabla14[[#This Row],[sin³ θ]]</f>
        <v>0.0028819584534073</v>
      </c>
    </row>
    <row r="2980" customFormat="false" ht="15" hidden="false" customHeight="false" outlineLevel="0" collapsed="false">
      <c r="A2980" s="14" t="n">
        <f aca="false">A2979+0.001</f>
        <v>2.97799999999978</v>
      </c>
      <c r="B2980" s="14" t="n">
        <f aca="false">(SIN(0.5*'Parche Rectangular'!$C$9*'Parche Rectangular'!$C$12*COS(A2980))/COS(A2980))^2</f>
        <v>0.664605748274106</v>
      </c>
      <c r="C2980" s="14" t="n">
        <f aca="false">BESSELJ('Parche Rectangular'!$C$9*'Parche Rectangular'!$C$16*SIN(A2980),0)</f>
        <v>0.985850894056309</v>
      </c>
      <c r="D2980" s="14" t="n">
        <f aca="false">SIN(A2980)^3</f>
        <v>0.00431991083362311</v>
      </c>
      <c r="E2980" s="14" t="n">
        <f aca="false">Tabla14[[#This Row],[( sin(0.5*k0*W*cos θ)/cos θ )²]]*Tabla14[[#This Row],[J0(k0*L*sin θ)]]*Tabla14[[#This Row],[sin³ θ]]</f>
        <v>0.00283041495728214</v>
      </c>
    </row>
    <row r="2981" customFormat="false" ht="15" hidden="false" customHeight="false" outlineLevel="0" collapsed="false">
      <c r="A2981" s="14" t="n">
        <f aca="false">A2980+0.001</f>
        <v>2.97899999999978</v>
      </c>
      <c r="B2981" s="14" t="n">
        <f aca="false">(SIN(0.5*'Parche Rectangular'!$C$9*'Parche Rectangular'!$C$12*COS(A2981))/COS(A2981))^2</f>
        <v>0.664538012112162</v>
      </c>
      <c r="C2981" s="14" t="n">
        <f aca="false">BESSELJ('Parche Rectangular'!$C$9*'Parche Rectangular'!$C$16*SIN(A2981),0)</f>
        <v>0.986021222954465</v>
      </c>
      <c r="D2981" s="14" t="n">
        <f aca="false">SIN(A2981)^3</f>
        <v>0.00424186756018139</v>
      </c>
      <c r="E2981" s="14" t="n">
        <f aca="false">Tabla14[[#This Row],[( sin(0.5*k0*W*cos θ)/cos θ )²]]*Tabla14[[#This Row],[J0(k0*L*sin θ)]]*Tabla14[[#This Row],[sin³ θ]]</f>
        <v>0.00277947770979014</v>
      </c>
    </row>
    <row r="2982" customFormat="false" ht="15" hidden="false" customHeight="false" outlineLevel="0" collapsed="false">
      <c r="A2982" s="14" t="n">
        <f aca="false">A2981+0.001</f>
        <v>2.97999999999978</v>
      </c>
      <c r="B2982" s="14" t="n">
        <f aca="false">(SIN(0.5*'Parche Rectangular'!$C$9*'Parche Rectangular'!$C$12*COS(A2982))/COS(A2982))^2</f>
        <v>0.664470681974948</v>
      </c>
      <c r="C2982" s="14" t="n">
        <f aca="false">BESSELJ('Parche Rectangular'!$C$9*'Parche Rectangular'!$C$16*SIN(A2982),0)</f>
        <v>0.986190558962382</v>
      </c>
      <c r="D2982" s="14" t="n">
        <f aca="false">SIN(A2982)^3</f>
        <v>0.00416475737239078</v>
      </c>
      <c r="E2982" s="14" t="n">
        <f aca="false">Tabla14[[#This Row],[( sin(0.5*k0*W*cos θ)/cos θ )²]]*Tabla14[[#This Row],[J0(k0*L*sin θ)]]*Tabla14[[#This Row],[sin³ θ]]</f>
        <v>0.00272914348818406</v>
      </c>
    </row>
    <row r="2983" customFormat="false" ht="15" hidden="false" customHeight="false" outlineLevel="0" collapsed="false">
      <c r="A2983" s="14" t="n">
        <f aca="false">A2982+0.001</f>
        <v>2.98099999999978</v>
      </c>
      <c r="B2983" s="14" t="n">
        <f aca="false">(SIN(0.5*'Parche Rectangular'!$C$9*'Parche Rectangular'!$C$12*COS(A2983))/COS(A2983))^2</f>
        <v>0.664403758035289</v>
      </c>
      <c r="C2983" s="14" t="n">
        <f aca="false">BESSELJ('Parche Rectangular'!$C$9*'Parche Rectangular'!$C$16*SIN(A2983),0)</f>
        <v>0.986358901145152</v>
      </c>
      <c r="D2983" s="14" t="n">
        <f aca="false">SIN(A2983)^3</f>
        <v>0.00408857504289729</v>
      </c>
      <c r="E2983" s="14" t="n">
        <f aca="false">Tabla14[[#This Row],[( sin(0.5*k0*W*cos θ)/cos θ )²]]*Tabla14[[#This Row],[J0(k0*L*sin θ)]]*Tabla14[[#This Row],[sin³ θ]]</f>
        <v>0.00267940906104525</v>
      </c>
    </row>
    <row r="2984" customFormat="false" ht="15" hidden="false" customHeight="false" outlineLevel="0" collapsed="false">
      <c r="A2984" s="14" t="n">
        <f aca="false">A2983+0.001</f>
        <v>2.98199999999978</v>
      </c>
      <c r="B2984" s="14" t="n">
        <f aca="false">(SIN(0.5*'Parche Rectangular'!$C$9*'Parche Rectangular'!$C$12*COS(A2984))/COS(A2984))^2</f>
        <v>0.664337240464904</v>
      </c>
      <c r="C2984" s="14" t="n">
        <f aca="false">BESSELJ('Parche Rectangular'!$C$9*'Parche Rectangular'!$C$16*SIN(A2984),0)</f>
        <v>0.986526248573182</v>
      </c>
      <c r="D2984" s="14" t="n">
        <f aca="false">SIN(A2984)^3</f>
        <v>0.00401331533503085</v>
      </c>
      <c r="E2984" s="14" t="n">
        <f aca="false">Tabla14[[#This Row],[( sin(0.5*k0*W*cos θ)/cos θ )²]]*Tabla14[[#This Row],[J0(k0*L*sin θ)]]*Tabla14[[#This Row],[sin³ θ]]</f>
        <v>0.00263027118833045</v>
      </c>
    </row>
    <row r="2985" customFormat="false" ht="15" hidden="false" customHeight="false" outlineLevel="0" collapsed="false">
      <c r="A2985" s="14" t="n">
        <f aca="false">A2984+0.001</f>
        <v>2.98299999999978</v>
      </c>
      <c r="B2985" s="14" t="n">
        <f aca="false">(SIN(0.5*'Parche Rectangular'!$C$9*'Parche Rectangular'!$C$12*COS(A2985))/COS(A2985))^2</f>
        <v>0.664271129434408</v>
      </c>
      <c r="C2985" s="14" t="n">
        <f aca="false">BESSELJ('Parche Rectangular'!$C$9*'Parche Rectangular'!$C$16*SIN(A2985),0)</f>
        <v>0.986692600322199</v>
      </c>
      <c r="D2985" s="14" t="n">
        <f aca="false">SIN(A2985)^3</f>
        <v>0.00393897300285842</v>
      </c>
      <c r="E2985" s="14" t="n">
        <f aca="false">Tabla14[[#This Row],[( sin(0.5*k0*W*cos θ)/cos θ )²]]*Tabla14[[#This Row],[J0(k0*L*sin θ)]]*Tabla14[[#This Row],[sin³ θ]]</f>
        <v>0.00258172662141863</v>
      </c>
    </row>
    <row r="2986" customFormat="false" ht="15" hidden="false" customHeight="false" outlineLevel="0" collapsed="false">
      <c r="A2986" s="14" t="n">
        <f aca="false">A2985+0.001</f>
        <v>2.98399999999978</v>
      </c>
      <c r="B2986" s="14" t="n">
        <f aca="false">(SIN(0.5*'Parche Rectangular'!$C$9*'Parche Rectangular'!$C$12*COS(A2986))/COS(A2986))^2</f>
        <v>0.664205425113316</v>
      </c>
      <c r="C2986" s="14" t="n">
        <f aca="false">BESSELJ('Parche Rectangular'!$C$9*'Parche Rectangular'!$C$16*SIN(A2986),0)</f>
        <v>0.986857955473256</v>
      </c>
      <c r="D2986" s="14" t="n">
        <f aca="false">SIN(A2986)^3</f>
        <v>0.00386554279123706</v>
      </c>
      <c r="E2986" s="14" t="n">
        <f aca="false">Tabla14[[#This Row],[( sin(0.5*k0*W*cos θ)/cos θ )²]]*Tabla14[[#This Row],[J0(k0*L*sin θ)]]*Tabla14[[#This Row],[sin³ θ]]</f>
        <v>0.00253377210315795</v>
      </c>
    </row>
    <row r="2987" customFormat="false" ht="15" hidden="false" customHeight="false" outlineLevel="0" collapsed="false">
      <c r="A2987" s="14" t="n">
        <f aca="false">A2986+0.001</f>
        <v>2.98499999999978</v>
      </c>
      <c r="B2987" s="14" t="n">
        <f aca="false">(SIN(0.5*'Parche Rectangular'!$C$9*'Parche Rectangular'!$C$12*COS(A2987))/COS(A2987))^2</f>
        <v>0.664140127670037</v>
      </c>
      <c r="C2987" s="14" t="n">
        <f aca="false">BESSELJ('Parche Rectangular'!$C$9*'Parche Rectangular'!$C$16*SIN(A2987),0)</f>
        <v>0.987022313112747</v>
      </c>
      <c r="D2987" s="14" t="n">
        <f aca="false">SIN(A2987)^3</f>
        <v>0.00379301943586718</v>
      </c>
      <c r="E2987" s="14" t="n">
        <f aca="false">Tabla14[[#This Row],[( sin(0.5*k0*W*cos θ)/cos θ )²]]*Tabla14[[#This Row],[J0(k0*L*sin θ)]]*Tabla14[[#This Row],[sin³ θ]]</f>
        <v>0.00248640436791294</v>
      </c>
    </row>
    <row r="2988" customFormat="false" ht="15" hidden="false" customHeight="false" outlineLevel="0" collapsed="false">
      <c r="A2988" s="14" t="n">
        <f aca="false">A2987+0.001</f>
        <v>2.98599999999978</v>
      </c>
      <c r="B2988" s="14" t="n">
        <f aca="false">(SIN(0.5*'Parche Rectangular'!$C$9*'Parche Rectangular'!$C$12*COS(A2988))/COS(A2988))^2</f>
        <v>0.664075237271881</v>
      </c>
      <c r="C2988" s="14" t="n">
        <f aca="false">BESSELJ('Parche Rectangular'!$C$9*'Parche Rectangular'!$C$16*SIN(A2988),0)</f>
        <v>0.987185672332407</v>
      </c>
      <c r="D2988" s="14" t="n">
        <f aca="false">SIN(A2988)^3</f>
        <v>0.00372139766334587</v>
      </c>
      <c r="E2988" s="14" t="n">
        <f aca="false">Tabla14[[#This Row],[( sin(0.5*k0*W*cos θ)/cos θ )²]]*Tabla14[[#This Row],[J0(k0*L*sin θ)]]*Tabla14[[#This Row],[sin³ θ]]</f>
        <v>0.00243962014161167</v>
      </c>
    </row>
    <row r="2989" customFormat="false" ht="15" hidden="false" customHeight="false" outlineLevel="0" collapsed="false">
      <c r="A2989" s="14" t="n">
        <f aca="false">A2988+0.001</f>
        <v>2.98699999999978</v>
      </c>
      <c r="B2989" s="14" t="n">
        <f aca="false">(SIN(0.5*'Parche Rectangular'!$C$9*'Parche Rectangular'!$C$12*COS(A2989))/COS(A2989))^2</f>
        <v>0.664010754085057</v>
      </c>
      <c r="C2989" s="14" t="n">
        <f aca="false">BESSELJ('Parche Rectangular'!$C$9*'Parche Rectangular'!$C$16*SIN(A2989),0)</f>
        <v>0.987348032229328</v>
      </c>
      <c r="D2989" s="14" t="n">
        <f aca="false">SIN(A2989)^3</f>
        <v>0.00365067219122023</v>
      </c>
      <c r="E2989" s="14" t="n">
        <f aca="false">Tabla14[[#This Row],[( sin(0.5*k0*W*cos θ)/cos θ )²]]*Tabla14[[#This Row],[J0(k0*L*sin θ)]]*Tabla14[[#This Row],[sin³ θ]]</f>
        <v>0.00239341614179314</v>
      </c>
    </row>
    <row r="2990" customFormat="false" ht="15" hidden="false" customHeight="false" outlineLevel="0" collapsed="false">
      <c r="A2990" s="14" t="n">
        <f aca="false">A2989+0.001</f>
        <v>2.98799999999978</v>
      </c>
      <c r="B2990" s="14" t="n">
        <f aca="false">(SIN(0.5*'Parche Rectangular'!$C$9*'Parche Rectangular'!$C$12*COS(A2990))/COS(A2990))^2</f>
        <v>0.663946678274673</v>
      </c>
      <c r="C2990" s="14" t="n">
        <f aca="false">BESSELJ('Parche Rectangular'!$C$9*'Parche Rectangular'!$C$16*SIN(A2990),0)</f>
        <v>0.98750939190596</v>
      </c>
      <c r="D2990" s="14" t="n">
        <f aca="false">SIN(A2990)^3</f>
        <v>0.00358083772804088</v>
      </c>
      <c r="E2990" s="14" t="n">
        <f aca="false">Tabla14[[#This Row],[( sin(0.5*k0*W*cos θ)/cos θ )²]]*Tabla14[[#This Row],[J0(k0*L*sin θ)]]*Tabla14[[#This Row],[sin³ θ]]</f>
        <v>0.0023477890776547</v>
      </c>
    </row>
    <row r="2991" customFormat="false" ht="15" hidden="false" customHeight="false" outlineLevel="0" collapsed="false">
      <c r="A2991" s="14" t="n">
        <f aca="false">A2990+0.001</f>
        <v>2.98899999999978</v>
      </c>
      <c r="B2991" s="14" t="n">
        <f aca="false">(SIN(0.5*'Parche Rectangular'!$C$9*'Parche Rectangular'!$C$12*COS(A2991))/COS(A2991))^2</f>
        <v>0.663883010004737</v>
      </c>
      <c r="C2991" s="14" t="n">
        <f aca="false">BESSELJ('Parche Rectangular'!$C$9*'Parche Rectangular'!$C$16*SIN(A2991),0)</f>
        <v>0.987669750470125</v>
      </c>
      <c r="D2991" s="14" t="n">
        <f aca="false">SIN(A2991)^3</f>
        <v>0.00351188897341552</v>
      </c>
      <c r="E2991" s="14" t="n">
        <f aca="false">Tabla14[[#This Row],[( sin(0.5*k0*W*cos θ)/cos θ )²]]*Tabla14[[#This Row],[J0(k0*L*sin θ)]]*Tabla14[[#This Row],[sin³ θ]]</f>
        <v>0.00230273565009967</v>
      </c>
    </row>
    <row r="2992" customFormat="false" ht="15" hidden="false" customHeight="false" outlineLevel="0" collapsed="false">
      <c r="A2992" s="14" t="n">
        <f aca="false">A2991+0.001</f>
        <v>2.98999999999978</v>
      </c>
      <c r="B2992" s="14" t="n">
        <f aca="false">(SIN(0.5*'Parche Rectangular'!$C$9*'Parche Rectangular'!$C$12*COS(A2992))/COS(A2992))^2</f>
        <v>0.663819749438158</v>
      </c>
      <c r="C2992" s="14" t="n">
        <f aca="false">BESSELJ('Parche Rectangular'!$C$9*'Parche Rectangular'!$C$16*SIN(A2992),0)</f>
        <v>0.987829107035019</v>
      </c>
      <c r="D2992" s="14" t="n">
        <f aca="false">SIN(A2992)^3</f>
        <v>0.00344382061806251</v>
      </c>
      <c r="E2992" s="14" t="n">
        <f aca="false">Tabla14[[#This Row],[( sin(0.5*k0*W*cos θ)/cos θ )²]]*Tabla14[[#This Row],[J0(k0*L*sin θ)]]*Tabla14[[#This Row],[sin³ θ]]</f>
        <v>0.00225825255178501</v>
      </c>
    </row>
    <row r="2993" customFormat="false" ht="15" hidden="false" customHeight="false" outlineLevel="0" collapsed="false">
      <c r="A2993" s="14" t="n">
        <f aca="false">A2992+0.001</f>
        <v>2.99099999999978</v>
      </c>
      <c r="B2993" s="14" t="n">
        <f aca="false">(SIN(0.5*'Parche Rectangular'!$C$9*'Parche Rectangular'!$C$12*COS(A2993))/COS(A2993))^2</f>
        <v>0.663756896736748</v>
      </c>
      <c r="C2993" s="14" t="n">
        <f aca="false">BESSELJ('Parche Rectangular'!$C$9*'Parche Rectangular'!$C$16*SIN(A2993),0)</f>
        <v>0.987987460719224</v>
      </c>
      <c r="D2993" s="14" t="n">
        <f aca="false">SIN(A2993)^3</f>
        <v>0.00337662734386464</v>
      </c>
      <c r="E2993" s="14" t="n">
        <f aca="false">Tabla14[[#This Row],[( sin(0.5*k0*W*cos θ)/cos θ )²]]*Tabla14[[#This Row],[J0(k0*L*sin θ)]]*Tabla14[[#This Row],[sin³ θ]]</f>
        <v>0.00221433646716913</v>
      </c>
    </row>
    <row r="2994" customFormat="false" ht="15" hidden="false" customHeight="false" outlineLevel="0" collapsed="false">
      <c r="A2994" s="14" t="n">
        <f aca="false">A2993+0.001</f>
        <v>2.99199999999978</v>
      </c>
      <c r="B2994" s="14" t="n">
        <f aca="false">(SIN(0.5*'Parche Rectangular'!$C$9*'Parche Rectangular'!$C$12*COS(A2994))/COS(A2994))^2</f>
        <v>0.663694452061221</v>
      </c>
      <c r="C2994" s="14" t="n">
        <f aca="false">BESSELJ('Parche Rectangular'!$C$9*'Parche Rectangular'!$C$16*SIN(A2994),0)</f>
        <v>0.988144810646715</v>
      </c>
      <c r="D2994" s="14" t="n">
        <f aca="false">SIN(A2994)^3</f>
        <v>0.0033103038239229</v>
      </c>
      <c r="E2994" s="14" t="n">
        <f aca="false">Tabla14[[#This Row],[( sin(0.5*k0*W*cos θ)/cos θ )²]]*Tabla14[[#This Row],[J0(k0*L*sin θ)]]*Tabla14[[#This Row],[sin³ θ]]</f>
        <v>0.00217098407255985</v>
      </c>
    </row>
    <row r="2995" customFormat="false" ht="15" hidden="false" customHeight="false" outlineLevel="0" collapsed="false">
      <c r="A2995" s="14" t="n">
        <f aca="false">A2994+0.001</f>
        <v>2.99299999999978</v>
      </c>
      <c r="B2995" s="14" t="n">
        <f aca="false">(SIN(0.5*'Parche Rectangular'!$C$9*'Parche Rectangular'!$C$12*COS(A2995))/COS(A2995))^2</f>
        <v>0.663632415571193</v>
      </c>
      <c r="C2995" s="14" t="n">
        <f aca="false">BESSELJ('Parche Rectangular'!$C$9*'Parche Rectangular'!$C$16*SIN(A2995),0)</f>
        <v>0.988301155946868</v>
      </c>
      <c r="D2995" s="14" t="n">
        <f aca="false">SIN(A2995)^3</f>
        <v>0.00324484472261033</v>
      </c>
      <c r="E2995" s="14" t="n">
        <f aca="false">Tabla14[[#This Row],[( sin(0.5*k0*W*cos θ)/cos θ )²]]*Tabla14[[#This Row],[J0(k0*L*sin θ)]]*Tabla14[[#This Row],[sin³ θ]]</f>
        <v>0.00212819203616238</v>
      </c>
    </row>
    <row r="2996" customFormat="false" ht="15" hidden="false" customHeight="false" outlineLevel="0" collapsed="false">
      <c r="A2996" s="14" t="n">
        <f aca="false">A2995+0.001</f>
        <v>2.99399999999978</v>
      </c>
      <c r="B2996" s="14" t="n">
        <f aca="false">(SIN(0.5*'Parche Rectangular'!$C$9*'Parche Rectangular'!$C$12*COS(A2996))/COS(A2996))^2</f>
        <v>0.663570787425184</v>
      </c>
      <c r="C2996" s="14" t="n">
        <f aca="false">BESSELJ('Parche Rectangular'!$C$9*'Parche Rectangular'!$C$16*SIN(A2996),0)</f>
        <v>0.988456495754467</v>
      </c>
      <c r="D2996" s="14" t="n">
        <f aca="false">SIN(A2996)^3</f>
        <v>0.00318024469562602</v>
      </c>
      <c r="E2996" s="14" t="n">
        <f aca="false">Tabla14[[#This Row],[( sin(0.5*k0*W*cos θ)/cos θ )²]]*Tabla14[[#This Row],[J0(k0*L*sin θ)]]*Tabla14[[#This Row],[sin³ θ]]</f>
        <v>0.00208595701812752</v>
      </c>
    </row>
    <row r="2997" customFormat="false" ht="15" hidden="false" customHeight="false" outlineLevel="0" collapsed="false">
      <c r="A2997" s="14" t="n">
        <f aca="false">A2996+0.001</f>
        <v>2.99499999999978</v>
      </c>
      <c r="B2997" s="14" t="n">
        <f aca="false">(SIN(0.5*'Parche Rectangular'!$C$9*'Parche Rectangular'!$C$12*COS(A2997))/COS(A2997))^2</f>
        <v>0.66350956778062</v>
      </c>
      <c r="C2997" s="14" t="n">
        <f aca="false">BESSELJ('Parche Rectangular'!$C$9*'Parche Rectangular'!$C$16*SIN(A2997),0)</f>
        <v>0.988610829209711</v>
      </c>
      <c r="D2997" s="14" t="n">
        <f aca="false">SIN(A2997)^3</f>
        <v>0.00311649839004912</v>
      </c>
      <c r="E2997" s="14" t="n">
        <f aca="false">Tabla14[[#This Row],[( sin(0.5*k0*W*cos θ)/cos θ )²]]*Tabla14[[#This Row],[J0(k0*L*sin θ)]]*Tabla14[[#This Row],[sin³ θ]]</f>
        <v>0.00204427567059992</v>
      </c>
    </row>
    <row r="2998" customFormat="false" ht="15" hidden="false" customHeight="false" outlineLevel="0" collapsed="false">
      <c r="A2998" s="14" t="n">
        <f aca="false">A2997+0.001</f>
        <v>2.99599999999978</v>
      </c>
      <c r="B2998" s="14" t="n">
        <f aca="false">(SIN(0.5*'Parche Rectangular'!$C$9*'Parche Rectangular'!$C$12*COS(A2998))/COS(A2998))^2</f>
        <v>0.663448756793828</v>
      </c>
      <c r="C2998" s="14" t="n">
        <f aca="false">BESSELJ('Parche Rectangular'!$C$9*'Parche Rectangular'!$C$16*SIN(A2998),0)</f>
        <v>0.988764155458223</v>
      </c>
      <c r="D2998" s="14" t="n">
        <f aca="false">SIN(A2998)^3</f>
        <v>0.00305360044439294</v>
      </c>
      <c r="E2998" s="14" t="n">
        <f aca="false">Tabla14[[#This Row],[( sin(0.5*k0*W*cos θ)/cos θ )²]]*Tabla14[[#This Row],[J0(k0*L*sin θ)]]*Tabla14[[#This Row],[sin³ θ]]</f>
        <v>0.0020031446377664</v>
      </c>
    </row>
    <row r="2999" customFormat="false" ht="15" hidden="false" customHeight="false" outlineLevel="0" collapsed="false">
      <c r="A2999" s="14" t="n">
        <f aca="false">A2998+0.001</f>
        <v>2.99699999999978</v>
      </c>
      <c r="B2999" s="14" t="n">
        <f aca="false">(SIN(0.5*'Parche Rectangular'!$C$9*'Parche Rectangular'!$C$12*COS(A2999))/COS(A2999))^2</f>
        <v>0.663388354620045</v>
      </c>
      <c r="C2999" s="14" t="n">
        <f aca="false">BESSELJ('Parche Rectangular'!$C$9*'Parche Rectangular'!$C$16*SIN(A2999),0)</f>
        <v>0.988916473651057</v>
      </c>
      <c r="D2999" s="14" t="n">
        <f aca="false">SIN(A2999)^3</f>
        <v>0.00299154548865914</v>
      </c>
      <c r="E2999" s="14" t="n">
        <f aca="false">Tabla14[[#This Row],[( sin(0.5*k0*W*cos θ)/cos θ )²]]*Tabla14[[#This Row],[J0(k0*L*sin θ)]]*Tabla14[[#This Row],[sin³ θ]]</f>
        <v>0.00196256055590452</v>
      </c>
    </row>
    <row r="3000" customFormat="false" ht="15" hidden="false" customHeight="false" outlineLevel="0" collapsed="false">
      <c r="A3000" s="14" t="n">
        <f aca="false">A2999+0.001</f>
        <v>2.99799999999978</v>
      </c>
      <c r="B3000" s="14" t="n">
        <f aca="false">(SIN(0.5*'Parche Rectangular'!$C$9*'Parche Rectangular'!$C$12*COS(A3000))/COS(A3000))^2</f>
        <v>0.66332836141341</v>
      </c>
      <c r="C3000" s="14" t="n">
        <f aca="false">BESSELJ('Parche Rectangular'!$C$9*'Parche Rectangular'!$C$16*SIN(A3000),0)</f>
        <v>0.989067782944706</v>
      </c>
      <c r="D3000" s="14" t="n">
        <f aca="false">SIN(A3000)^3</f>
        <v>0.00293032814439202</v>
      </c>
      <c r="E3000" s="14" t="n">
        <f aca="false">Tabla14[[#This Row],[( sin(0.5*k0*W*cos θ)/cos θ )²]]*Tabla14[[#This Row],[J0(k0*L*sin θ)]]*Tabla14[[#This Row],[sin³ θ]]</f>
        <v>0.0019225200534311</v>
      </c>
    </row>
    <row r="3001" customFormat="false" ht="15" hidden="false" customHeight="false" outlineLevel="0" collapsed="false">
      <c r="A3001" s="14" t="n">
        <f aca="false">A3000+0.001</f>
        <v>2.99899999999978</v>
      </c>
      <c r="B3001" s="14" t="n">
        <f aca="false">(SIN(0.5*'Parche Rectangular'!$C$9*'Parche Rectangular'!$C$12*COS(A3001))/COS(A3001))^2</f>
        <v>0.663268777326973</v>
      </c>
      <c r="C3001" s="14" t="n">
        <f aca="false">BESSELJ('Parche Rectangular'!$C$9*'Parche Rectangular'!$C$16*SIN(A3001),0)</f>
        <v>0.98921808250111</v>
      </c>
      <c r="D3001" s="14" t="n">
        <f aca="false">SIN(A3001)^3</f>
        <v>0.00286994302473284</v>
      </c>
      <c r="E3001" s="14" t="n">
        <f aca="false">Tabla14[[#This Row],[( sin(0.5*k0*W*cos θ)/cos θ )²]]*Tabla14[[#This Row],[J0(k0*L*sin θ)]]*Tabla14[[#This Row],[sin³ θ]]</f>
        <v>0.00188301975095097</v>
      </c>
    </row>
    <row r="3002" customFormat="false" ht="15" hidden="false" customHeight="false" outlineLevel="0" collapsed="false">
      <c r="A3002" s="14" t="n">
        <f aca="false">A3001+0.001</f>
        <v>2.99999999999978</v>
      </c>
      <c r="B3002" s="14" t="n">
        <f aca="false">(SIN(0.5*'Parche Rectangular'!$C$9*'Parche Rectangular'!$C$12*COS(A3002))/COS(A3002))^2</f>
        <v>0.663209602512687</v>
      </c>
      <c r="C3002" s="14" t="n">
        <f aca="false">BESSELJ('Parche Rectangular'!$C$9*'Parche Rectangular'!$C$16*SIN(A3002),0)</f>
        <v>0.989367371487662</v>
      </c>
      <c r="D3002" s="14" t="n">
        <f aca="false">SIN(A3002)^3</f>
        <v>0.00281038473447425</v>
      </c>
      <c r="E3002" s="14" t="n">
        <f aca="false">Tabla14[[#This Row],[( sin(0.5*k0*W*cos θ)/cos θ )²]]*Tabla14[[#This Row],[J0(k0*L*sin θ)]]*Tabla14[[#This Row],[sin³ θ]]</f>
        <v>0.00184405626130575</v>
      </c>
    </row>
    <row r="3003" customFormat="false" ht="15" hidden="false" customHeight="false" outlineLevel="0" collapsed="false">
      <c r="A3003" s="14" t="n">
        <f aca="false">A3002+0.001</f>
        <v>3.00099999999978</v>
      </c>
      <c r="B3003" s="14" t="n">
        <f aca="false">(SIN(0.5*'Parche Rectangular'!$C$9*'Parche Rectangular'!$C$12*COS(A3003))/COS(A3003))^2</f>
        <v>0.663150837121417</v>
      </c>
      <c r="C3003" s="14" t="n">
        <f aca="false">BESSELJ('Parche Rectangular'!$C$9*'Parche Rectangular'!$C$16*SIN(A3003),0)</f>
        <v>0.989515649077216</v>
      </c>
      <c r="D3003" s="14" t="n">
        <f aca="false">SIN(A3003)^3</f>
        <v>0.00275164787011478</v>
      </c>
      <c r="E3003" s="14" t="n">
        <f aca="false">Tabla14[[#This Row],[( sin(0.5*k0*W*cos θ)/cos θ )²]]*Tabla14[[#This Row],[J0(k0*L*sin θ)]]*Tabla14[[#This Row],[sin³ θ]]</f>
        <v>0.00180562618962282</v>
      </c>
    </row>
    <row r="3004" customFormat="false" ht="15" hidden="false" customHeight="false" outlineLevel="0" collapsed="false">
      <c r="A3004" s="14" t="n">
        <f aca="false">A3003+0.001</f>
        <v>3.00199999999978</v>
      </c>
      <c r="B3004" s="14" t="n">
        <f aca="false">(SIN(0.5*'Parche Rectangular'!$C$9*'Parche Rectangular'!$C$12*COS(A3004))/COS(A3004))^2</f>
        <v>0.663092481302934</v>
      </c>
      <c r="C3004" s="14" t="n">
        <f aca="false">BESSELJ('Parche Rectangular'!$C$9*'Parche Rectangular'!$C$16*SIN(A3004),0)</f>
        <v>0.989662914448093</v>
      </c>
      <c r="D3004" s="14" t="n">
        <f aca="false">SIN(A3004)^3</f>
        <v>0.00269372701991342</v>
      </c>
      <c r="E3004" s="14" t="n">
        <f aca="false">Tabla14[[#This Row],[( sin(0.5*k0*W*cos θ)/cos θ )²]]*Tabla14[[#This Row],[J0(k0*L*sin θ)]]*Tabla14[[#This Row],[sin³ θ]]</f>
        <v>0.00176772613336429</v>
      </c>
    </row>
    <row r="3005" customFormat="false" ht="15" hidden="false" customHeight="false" outlineLevel="0" collapsed="false">
      <c r="A3005" s="14" t="n">
        <f aca="false">A3004+0.001</f>
        <v>3.00299999999978</v>
      </c>
      <c r="B3005" s="14" t="n">
        <f aca="false">(SIN(0.5*'Parche Rectangular'!$C$9*'Parche Rectangular'!$C$12*COS(A3005))/COS(A3005))^2</f>
        <v>0.663034535205918</v>
      </c>
      <c r="C3005" s="14" t="n">
        <f aca="false">BESSELJ('Parche Rectangular'!$C$9*'Parche Rectangular'!$C$16*SIN(A3005),0)</f>
        <v>0.989809166784094</v>
      </c>
      <c r="D3005" s="14" t="n">
        <f aca="false">SIN(A3005)^3</f>
        <v>0.00263661676394424</v>
      </c>
      <c r="E3005" s="14" t="n">
        <f aca="false">Tabla14[[#This Row],[( sin(0.5*k0*W*cos θ)/cos θ )²]]*Tabla14[[#This Row],[J0(k0*L*sin θ)]]*Tabla14[[#This Row],[sin³ θ]]</f>
        <v>0.00173035268237615</v>
      </c>
    </row>
    <row r="3006" customFormat="false" ht="15" hidden="false" customHeight="false" outlineLevel="0" collapsed="false">
      <c r="A3006" s="14" t="n">
        <f aca="false">A3005+0.001</f>
        <v>3.00399999999978</v>
      </c>
      <c r="B3006" s="14" t="n">
        <f aca="false">(SIN(0.5*'Parche Rectangular'!$C$9*'Parche Rectangular'!$C$12*COS(A3006))/COS(A3006))^2</f>
        <v>0.662976998977961</v>
      </c>
      <c r="C3006" s="14" t="n">
        <f aca="false">BESSELJ('Parche Rectangular'!$C$9*'Parche Rectangular'!$C$16*SIN(A3006),0)</f>
        <v>0.989954405274498</v>
      </c>
      <c r="D3006" s="14" t="n">
        <f aca="false">SIN(A3006)^3</f>
        <v>0.00258031167415115</v>
      </c>
      <c r="E3006" s="14" t="n">
        <f aca="false">Tabla14[[#This Row],[( sin(0.5*k0*W*cos θ)/cos θ )²]]*Tabla14[[#This Row],[J0(k0*L*sin θ)]]*Tabla14[[#This Row],[sin³ θ]]</f>
        <v>0.00169350241893755</v>
      </c>
    </row>
    <row r="3007" customFormat="false" ht="15" hidden="false" customHeight="false" outlineLevel="0" collapsed="false">
      <c r="A3007" s="14" t="n">
        <f aca="false">A3006+0.001</f>
        <v>3.00499999999978</v>
      </c>
      <c r="B3007" s="14" t="n">
        <f aca="false">(SIN(0.5*'Parche Rectangular'!$C$9*'Parche Rectangular'!$C$12*COS(A3007))/COS(A3007))^2</f>
        <v>0.662919872765565</v>
      </c>
      <c r="C3007" s="14" t="n">
        <f aca="false">BESSELJ('Parche Rectangular'!$C$9*'Parche Rectangular'!$C$16*SIN(A3007),0)</f>
        <v>0.990098629114079</v>
      </c>
      <c r="D3007" s="14" t="n">
        <f aca="false">SIN(A3007)^3</f>
        <v>0.00252480631440267</v>
      </c>
      <c r="E3007" s="14" t="n">
        <f aca="false">Tabla14[[#This Row],[( sin(0.5*k0*W*cos θ)/cos θ )²]]*Tabla14[[#This Row],[J0(k0*L*sin θ)]]*Tabla14[[#This Row],[sin³ θ]]</f>
        <v>0.0016571719178101</v>
      </c>
    </row>
    <row r="3008" customFormat="false" ht="15" hidden="false" customHeight="false" outlineLevel="0" collapsed="false">
      <c r="A3008" s="14" t="n">
        <f aca="false">A3007+0.001</f>
        <v>3.00599999999978</v>
      </c>
      <c r="B3008" s="14" t="n">
        <f aca="false">(SIN(0.5*'Parche Rectangular'!$C$9*'Parche Rectangular'!$C$12*COS(A3008))/COS(A3008))^2</f>
        <v>0.66286315671414</v>
      </c>
      <c r="C3008" s="14" t="n">
        <f aca="false">BESSELJ('Parche Rectangular'!$C$9*'Parche Rectangular'!$C$16*SIN(A3008),0)</f>
        <v>0.990241837503105</v>
      </c>
      <c r="D3008" s="14" t="n">
        <f aca="false">SIN(A3008)^3</f>
        <v>0.00247009524054679</v>
      </c>
      <c r="E3008" s="14" t="n">
        <f aca="false">Tabla14[[#This Row],[( sin(0.5*k0*W*cos θ)/cos θ )²]]*Tabla14[[#This Row],[J0(k0*L*sin θ)]]*Tabla14[[#This Row],[sin³ θ]]</f>
        <v>0.00162135774628731</v>
      </c>
    </row>
    <row r="3009" customFormat="false" ht="15" hidden="false" customHeight="false" outlineLevel="0" collapsed="false">
      <c r="A3009" s="14" t="n">
        <f aca="false">A3008+0.001</f>
        <v>3.00699999999978</v>
      </c>
      <c r="B3009" s="14" t="n">
        <f aca="false">(SIN(0.5*'Parche Rectangular'!$C$9*'Parche Rectangular'!$C$12*COS(A3009))/COS(A3009))^2</f>
        <v>0.662806850968011</v>
      </c>
      <c r="C3009" s="14" t="n">
        <f aca="false">BESSELJ('Parche Rectangular'!$C$9*'Parche Rectangular'!$C$16*SIN(A3009),0)</f>
        <v>0.99038402964735</v>
      </c>
      <c r="D3009" s="14" t="n">
        <f aca="false">SIN(A3009)^3</f>
        <v>0.00241617300046594</v>
      </c>
      <c r="E3009" s="14" t="n">
        <f aca="false">Tabla14[[#This Row],[( sin(0.5*k0*W*cos θ)/cos θ )²]]*Tabla14[[#This Row],[J0(k0*L*sin θ)]]*Tabla14[[#This Row],[sin³ θ]]</f>
        <v>0.00158605646424421</v>
      </c>
    </row>
    <row r="3010" customFormat="false" ht="15" hidden="false" customHeight="false" outlineLevel="0" collapsed="false">
      <c r="A3010" s="14" t="n">
        <f aca="false">A3009+0.001</f>
        <v>3.00799999999978</v>
      </c>
      <c r="B3010" s="14" t="n">
        <f aca="false">(SIN(0.5*'Parche Rectangular'!$C$9*'Parche Rectangular'!$C$12*COS(A3010))/COS(A3010))^2</f>
        <v>0.662750955670414</v>
      </c>
      <c r="C3010" s="14" t="n">
        <f aca="false">BESSELJ('Parche Rectangular'!$C$9*'Parche Rectangular'!$C$16*SIN(A3010),0)</f>
        <v>0.9905252047581</v>
      </c>
      <c r="D3010" s="14" t="n">
        <f aca="false">SIN(A3010)^3</f>
        <v>0.00236303413413197</v>
      </c>
      <c r="E3010" s="14" t="n">
        <f aca="false">Tabla14[[#This Row],[( sin(0.5*k0*W*cos θ)/cos θ )²]]*Tabla14[[#This Row],[J0(k0*L*sin θ)]]*Tabla14[[#This Row],[sin³ θ]]</f>
        <v>0.0015512646241869</v>
      </c>
    </row>
    <row r="3011" customFormat="false" ht="15" hidden="false" customHeight="false" outlineLevel="0" collapsed="false">
      <c r="A3011" s="14" t="n">
        <f aca="false">A3010+0.001</f>
        <v>3.00899999999978</v>
      </c>
      <c r="B3011" s="14" t="n">
        <f aca="false">(SIN(0.5*'Parche Rectangular'!$C$9*'Parche Rectangular'!$C$12*COS(A3011))/COS(A3011))^2</f>
        <v>0.662695470963497</v>
      </c>
      <c r="C3011" s="14" t="n">
        <f aca="false">BESSELJ('Parche Rectangular'!$C$9*'Parche Rectangular'!$C$16*SIN(A3011),0)</f>
        <v>0.990665362052159</v>
      </c>
      <c r="D3011" s="14" t="n">
        <f aca="false">SIN(A3011)^3</f>
        <v>0.00231067317366127</v>
      </c>
      <c r="E3011" s="14" t="n">
        <f aca="false">Tabla14[[#This Row],[( sin(0.5*k0*W*cos θ)/cos θ )²]]*Tabla14[[#This Row],[J0(k0*L*sin θ)]]*Tabla14[[#This Row],[sin³ θ]]</f>
        <v>0.00151697877130242</v>
      </c>
    </row>
    <row r="3012" customFormat="false" ht="15" hidden="false" customHeight="false" outlineLevel="0" collapsed="false">
      <c r="A3012" s="14" t="n">
        <f aca="false">A3011+0.001</f>
        <v>3.00999999999978</v>
      </c>
      <c r="B3012" s="14" t="n">
        <f aca="false">(SIN(0.5*'Parche Rectangular'!$C$9*'Parche Rectangular'!$C$12*COS(A3012))/COS(A3012))^2</f>
        <v>0.662640396988323</v>
      </c>
      <c r="C3012" s="14" t="n">
        <f aca="false">BESSELJ('Parche Rectangular'!$C$9*'Parche Rectangular'!$C$16*SIN(A3012),0)</f>
        <v>0.990804500751858</v>
      </c>
      <c r="D3012" s="14" t="n">
        <f aca="false">SIN(A3012)^3</f>
        <v>0.0022590846433699</v>
      </c>
      <c r="E3012" s="14" t="n">
        <f aca="false">Tabla14[[#This Row],[( sin(0.5*k0*W*cos θ)/cos θ )²]]*Tabla14[[#This Row],[J0(k0*L*sin θ)]]*Tabla14[[#This Row],[sin³ θ]]</f>
        <v>0.00148319544350851</v>
      </c>
    </row>
    <row r="3013" customFormat="false" ht="15" hidden="false" customHeight="false" outlineLevel="0" collapsed="false">
      <c r="A3013" s="14" t="n">
        <f aca="false">A3012+0.001</f>
        <v>3.01099999999978</v>
      </c>
      <c r="B3013" s="14" t="n">
        <f aca="false">(SIN(0.5*'Parche Rectangular'!$C$9*'Parche Rectangular'!$C$12*COS(A3013))/COS(A3013))^2</f>
        <v>0.662585733884868</v>
      </c>
      <c r="C3013" s="14" t="n">
        <f aca="false">BESSELJ('Parche Rectangular'!$C$9*'Parche Rectangular'!$C$16*SIN(A3013),0)</f>
        <v>0.99094262008506</v>
      </c>
      <c r="D3013" s="14" t="n">
        <f aca="false">SIN(A3013)^3</f>
        <v>0.00220826305982882</v>
      </c>
      <c r="E3013" s="14" t="n">
        <f aca="false">Tabla14[[#This Row],[( sin(0.5*k0*W*cos θ)/cos θ )²]]*Tabla14[[#This Row],[J0(k0*L*sin θ)]]*Tabla14[[#This Row],[sin³ θ]]</f>
        <v>0.00144991117150364</v>
      </c>
    </row>
    <row r="3014" customFormat="false" ht="15" hidden="false" customHeight="false" outlineLevel="0" collapsed="false">
      <c r="A3014" s="14" t="n">
        <f aca="false">A3013+0.001</f>
        <v>3.01199999999978</v>
      </c>
      <c r="B3014" s="14" t="n">
        <f aca="false">(SIN(0.5*'Parche Rectangular'!$C$9*'Parche Rectangular'!$C$12*COS(A3014))/COS(A3014))^2</f>
        <v>0.662531481792023</v>
      </c>
      <c r="C3014" s="14" t="n">
        <f aca="false">BESSELJ('Parche Rectangular'!$C$9*'Parche Rectangular'!$C$16*SIN(A3014),0)</f>
        <v>0.991079719285167</v>
      </c>
      <c r="D3014" s="14" t="n">
        <f aca="false">SIN(A3014)^3</f>
        <v>0.00215820293191921</v>
      </c>
      <c r="E3014" s="14" t="n">
        <f aca="false">Tabla14[[#This Row],[( sin(0.5*k0*W*cos θ)/cos θ )²]]*Tabla14[[#This Row],[J0(k0*L*sin θ)]]*Tabla14[[#This Row],[sin³ θ]]</f>
        <v>0.00141712247881702</v>
      </c>
    </row>
    <row r="3015" customFormat="false" ht="15" hidden="false" customHeight="false" outlineLevel="0" collapsed="false">
      <c r="A3015" s="14" t="n">
        <f aca="false">A3014+0.001</f>
        <v>3.01299999999978</v>
      </c>
      <c r="B3015" s="14" t="n">
        <f aca="false">(SIN(0.5*'Parche Rectangular'!$C$9*'Parche Rectangular'!$C$12*COS(A3015))/COS(A3015))^2</f>
        <v>0.662477640847592</v>
      </c>
      <c r="C3015" s="14" t="n">
        <f aca="false">BESSELJ('Parche Rectangular'!$C$9*'Parche Rectangular'!$C$16*SIN(A3015),0)</f>
        <v>0.991215797591128</v>
      </c>
      <c r="D3015" s="14" t="n">
        <f aca="false">SIN(A3015)^3</f>
        <v>0.00210889876088782</v>
      </c>
      <c r="E3015" s="14" t="n">
        <f aca="false">Tabla14[[#This Row],[( sin(0.5*k0*W*cos θ)/cos θ )²]]*Tabla14[[#This Row],[J0(k0*L*sin θ)]]*Tabla14[[#This Row],[sin³ θ]]</f>
        <v>0.00138482588185878</v>
      </c>
    </row>
    <row r="3016" customFormat="false" ht="15" hidden="false" customHeight="false" outlineLevel="0" collapsed="false">
      <c r="A3016" s="14" t="n">
        <f aca="false">A3015+0.001</f>
        <v>3.01399999999978</v>
      </c>
      <c r="B3016" s="14" t="n">
        <f aca="false">(SIN(0.5*'Parche Rectangular'!$C$9*'Parche Rectangular'!$C$12*COS(A3016))/COS(A3016))^2</f>
        <v>0.662424211188298</v>
      </c>
      <c r="C3016" s="14" t="n">
        <f aca="false">BESSELJ('Parche Rectangular'!$C$9*'Parche Rectangular'!$C$16*SIN(A3016),0)</f>
        <v>0.991350854247446</v>
      </c>
      <c r="D3016" s="14" t="n">
        <f aca="false">SIN(A3016)^3</f>
        <v>0.0020603450404024</v>
      </c>
      <c r="E3016" s="14" t="n">
        <f aca="false">Tabla14[[#This Row],[( sin(0.5*k0*W*cos θ)/cos θ )²]]*Tabla14[[#This Row],[J0(k0*L*sin θ)]]*Tabla14[[#This Row],[sin³ θ]]</f>
        <v>0.00135301788997024</v>
      </c>
    </row>
    <row r="3017" customFormat="false" ht="15" hidden="false" customHeight="false" outlineLevel="0" collapsed="false">
      <c r="A3017" s="14" t="n">
        <f aca="false">A3016+0.001</f>
        <v>3.01499999999978</v>
      </c>
      <c r="B3017" s="14" t="n">
        <f aca="false">(SIN(0.5*'Parche Rectangular'!$C$9*'Parche Rectangular'!$C$12*COS(A3017))/COS(A3017))^2</f>
        <v>0.662371192949777</v>
      </c>
      <c r="C3017" s="14" t="n">
        <f aca="false">BESSELJ('Parche Rectangular'!$C$9*'Parche Rectangular'!$C$16*SIN(A3017),0)</f>
        <v>0.991484888504183</v>
      </c>
      <c r="D3017" s="14" t="n">
        <f aca="false">SIN(A3017)^3</f>
        <v>0.00201253625660725</v>
      </c>
      <c r="E3017" s="14" t="n">
        <f aca="false">Tabla14[[#This Row],[( sin(0.5*k0*W*cos θ)/cos θ )²]]*Tabla14[[#This Row],[J0(k0*L*sin θ)]]*Tabla14[[#This Row],[sin³ θ]]</f>
        <v>0.00132169500547423</v>
      </c>
    </row>
    <row r="3018" customFormat="false" ht="15" hidden="false" customHeight="false" outlineLevel="0" collapsed="false">
      <c r="A3018" s="14" t="n">
        <f aca="false">A3017+0.001</f>
        <v>3.01599999999978</v>
      </c>
      <c r="B3018" s="14" t="n">
        <f aca="false">(SIN(0.5*'Parche Rectangular'!$C$9*'Parche Rectangular'!$C$12*COS(A3018))/COS(A3018))^2</f>
        <v>0.662318586266585</v>
      </c>
      <c r="C3018" s="14" t="n">
        <f aca="false">BESSELJ('Parche Rectangular'!$C$9*'Parche Rectangular'!$C$16*SIN(A3018),0)</f>
        <v>0.991617899616968</v>
      </c>
      <c r="D3018" s="14" t="n">
        <f aca="false">SIN(A3018)^3</f>
        <v>0.00196546688817873</v>
      </c>
      <c r="E3018" s="14" t="n">
        <f aca="false">Tabla14[[#This Row],[( sin(0.5*k0*W*cos θ)/cos θ )²]]*Tabla14[[#This Row],[J0(k0*L*sin θ)]]*Tabla14[[#This Row],[sin³ θ]]</f>
        <v>0.00129085372372554</v>
      </c>
    </row>
    <row r="3019" customFormat="false" ht="15" hidden="false" customHeight="false" outlineLevel="0" collapsed="false">
      <c r="A3019" s="14" t="n">
        <f aca="false">A3018+0.001</f>
        <v>3.01699999999978</v>
      </c>
      <c r="B3019" s="14" t="n">
        <f aca="false">(SIN(0.5*'Parche Rectangular'!$C$9*'Parche Rectangular'!$C$12*COS(A3019))/COS(A3019))^2</f>
        <v>0.662266391272193</v>
      </c>
      <c r="C3019" s="14" t="n">
        <f aca="false">BESSELJ('Parche Rectangular'!$C$9*'Parche Rectangular'!$C$16*SIN(A3019),0)</f>
        <v>0.991749886847003</v>
      </c>
      <c r="D3019" s="14" t="n">
        <f aca="false">SIN(A3019)^3</f>
        <v>0.00191913140638096</v>
      </c>
      <c r="E3019" s="14" t="n">
        <f aca="false">Tabla14[[#This Row],[( sin(0.5*k0*W*cos θ)/cos θ )²]]*Tabla14[[#This Row],[J0(k0*L*sin θ)]]*Tabla14[[#This Row],[sin³ θ]]</f>
        <v>0.00126049053316151</v>
      </c>
    </row>
    <row r="3020" customFormat="false" ht="15" hidden="false" customHeight="false" outlineLevel="0" collapsed="false">
      <c r="A3020" s="14" t="n">
        <f aca="false">A3019+0.001</f>
        <v>3.01799999999978</v>
      </c>
      <c r="B3020" s="14" t="n">
        <f aca="false">(SIN(0.5*'Parche Rectangular'!$C$9*'Parche Rectangular'!$C$12*COS(A3020))/COS(A3020))^2</f>
        <v>0.662214608098989</v>
      </c>
      <c r="C3020" s="14" t="n">
        <f aca="false">BESSELJ('Parche Rectangular'!$C$9*'Parche Rectangular'!$C$16*SIN(A3020),0)</f>
        <v>0.991880849461072</v>
      </c>
      <c r="D3020" s="14" t="n">
        <f aca="false">SIN(A3020)^3</f>
        <v>0.0018735242751215</v>
      </c>
      <c r="E3020" s="14" t="n">
        <f aca="false">Tabla14[[#This Row],[( sin(0.5*k0*W*cos θ)/cos θ )²]]*Tabla14[[#This Row],[J0(k0*L*sin θ)]]*Tabla14[[#This Row],[sin³ θ]]</f>
        <v>0.00123060191535263</v>
      </c>
    </row>
    <row r="3021" customFormat="false" ht="15" hidden="false" customHeight="false" outlineLevel="0" collapsed="false">
      <c r="A3021" s="14" t="n">
        <f aca="false">A3020+0.001</f>
        <v>3.01899999999978</v>
      </c>
      <c r="B3021" s="14" t="n">
        <f aca="false">(SIN(0.5*'Parche Rectangular'!$C$9*'Parche Rectangular'!$C$12*COS(A3021))/COS(A3021))^2</f>
        <v>0.662163236878284</v>
      </c>
      <c r="C3021" s="14" t="n">
        <f aca="false">BESSELJ('Parche Rectangular'!$C$9*'Parche Rectangular'!$C$16*SIN(A3021),0)</f>
        <v>0.992010786731543</v>
      </c>
      <c r="D3021" s="14" t="n">
        <f aca="false">SIN(A3021)^3</f>
        <v>0.00182863995100715</v>
      </c>
      <c r="E3021" s="14" t="n">
        <f aca="false">Tabla14[[#This Row],[( sin(0.5*k0*W*cos θ)/cos θ )²]]*Tabla14[[#This Row],[J0(k0*L*sin θ)]]*Tabla14[[#This Row],[sin³ θ]]</f>
        <v>0.00120118434505328</v>
      </c>
    </row>
    <row r="3022" customFormat="false" ht="15" hidden="false" customHeight="false" outlineLevel="0" collapsed="false">
      <c r="A3022" s="14" t="n">
        <f aca="false">A3021+0.001</f>
        <v>3.01999999999978</v>
      </c>
      <c r="B3022" s="14" t="n">
        <f aca="false">(SIN(0.5*'Parche Rectangular'!$C$9*'Parche Rectangular'!$C$12*COS(A3022))/COS(A3022))^2</f>
        <v>0.662112277740302</v>
      </c>
      <c r="C3022" s="14" t="n">
        <f aca="false">BESSELJ('Parche Rectangular'!$C$9*'Parche Rectangular'!$C$16*SIN(A3022),0)</f>
        <v>0.992139697936379</v>
      </c>
      <c r="D3022" s="14" t="n">
        <f aca="false">SIN(A3022)^3</f>
        <v>0.00178447288339977</v>
      </c>
      <c r="E3022" s="14" t="n">
        <f aca="false">Tabla14[[#This Row],[( sin(0.5*k0*W*cos θ)/cos θ )²]]*Tabla14[[#This Row],[J0(k0*L*sin θ)]]*Tabla14[[#This Row],[sin³ θ]]</f>
        <v>0.0011722342902526</v>
      </c>
    </row>
    <row r="3023" customFormat="false" ht="15" hidden="false" customHeight="false" outlineLevel="0" collapsed="false">
      <c r="A3023" s="14" t="n">
        <f aca="false">A3022+0.001</f>
        <v>3.02099999999978</v>
      </c>
      <c r="B3023" s="14" t="n">
        <f aca="false">(SIN(0.5*'Parche Rectangular'!$C$9*'Parche Rectangular'!$C$12*COS(A3023))/COS(A3023))^2</f>
        <v>0.662061730814191</v>
      </c>
      <c r="C3023" s="14" t="n">
        <f aca="false">BESSELJ('Parche Rectangular'!$C$9*'Parche Rectangular'!$C$16*SIN(A3023),0)</f>
        <v>0.99226758235914</v>
      </c>
      <c r="D3023" s="14" t="n">
        <f aca="false">SIN(A3023)^3</f>
        <v>0.0017410175144722</v>
      </c>
      <c r="E3023" s="14" t="n">
        <f aca="false">Tabla14[[#This Row],[( sin(0.5*k0*W*cos θ)/cos θ )²]]*Tabla14[[#This Row],[J0(k0*L*sin θ)]]*Tabla14[[#This Row],[sin³ θ]]</f>
        <v>0.00114374821222535</v>
      </c>
    </row>
    <row r="3024" customFormat="false" ht="15" hidden="false" customHeight="false" outlineLevel="0" collapsed="false">
      <c r="A3024" s="14" t="n">
        <f aca="false">A3023+0.001</f>
        <v>3.02199999999978</v>
      </c>
      <c r="B3024" s="14" t="n">
        <f aca="false">(SIN(0.5*'Parche Rectangular'!$C$9*'Parche Rectangular'!$C$12*COS(A3024))/COS(A3024))^2</f>
        <v>0.662011596228016</v>
      </c>
      <c r="C3024" s="14" t="n">
        <f aca="false">BESSELJ('Parche Rectangular'!$C$9*'Parche Rectangular'!$C$16*SIN(A3024),0)</f>
        <v>0.992394439288996</v>
      </c>
      <c r="D3024" s="14" t="n">
        <f aca="false">SIN(A3024)^3</f>
        <v>0.00169826827926425</v>
      </c>
      <c r="E3024" s="14" t="n">
        <f aca="false">Tabla14[[#This Row],[( sin(0.5*k0*W*cos θ)/cos θ )²]]*Tabla14[[#This Row],[J0(k0*L*sin θ)]]*Tabla14[[#This Row],[sin³ θ]]</f>
        <v>0.00111572256558297</v>
      </c>
    </row>
    <row r="3025" customFormat="false" ht="15" hidden="false" customHeight="false" outlineLevel="0" collapsed="false">
      <c r="A3025" s="14" t="n">
        <f aca="false">A3024+0.001</f>
        <v>3.02299999999978</v>
      </c>
      <c r="B3025" s="14" t="n">
        <f aca="false">(SIN(0.5*'Parche Rectangular'!$C$9*'Parche Rectangular'!$C$12*COS(A3025))/COS(A3025))^2</f>
        <v>0.661961874108766</v>
      </c>
      <c r="C3025" s="14" t="n">
        <f aca="false">BESSELJ('Parche Rectangular'!$C$9*'Parche Rectangular'!$C$16*SIN(A3025),0)</f>
        <v>0.992520268020726</v>
      </c>
      <c r="D3025" s="14" t="n">
        <f aca="false">SIN(A3025)^3</f>
        <v>0.00165621960573872</v>
      </c>
      <c r="E3025" s="14" t="n">
        <f aca="false">Tabla14[[#This Row],[( sin(0.5*k0*W*cos θ)/cos θ )²]]*Tabla14[[#This Row],[J0(k0*L*sin θ)]]*Tabla14[[#This Row],[sin³ θ]]</f>
        <v>0.0010881537983247</v>
      </c>
    </row>
    <row r="3026" customFormat="false" ht="15" hidden="false" customHeight="false" outlineLevel="0" collapsed="false">
      <c r="A3026" s="14" t="n">
        <f aca="false">A3025+0.001</f>
        <v>3.02399999999978</v>
      </c>
      <c r="B3026" s="14" t="n">
        <f aca="false">(SIN(0.5*'Parche Rectangular'!$C$9*'Parche Rectangular'!$C$12*COS(A3026))/COS(A3026))^2</f>
        <v>0.661912564582349</v>
      </c>
      <c r="C3026" s="14" t="n">
        <f aca="false">BESSELJ('Parche Rectangular'!$C$9*'Parche Rectangular'!$C$16*SIN(A3026),0)</f>
        <v>0.992645067854729</v>
      </c>
      <c r="D3026" s="14" t="n">
        <f aca="false">SIN(A3026)^3</f>
        <v>0.0016148659148375</v>
      </c>
      <c r="E3026" s="14" t="n">
        <f aca="false">Tabla14[[#This Row],[( sin(0.5*k0*W*cos θ)/cos θ )²]]*Tabla14[[#This Row],[J0(k0*L*sin θ)]]*Tabla14[[#This Row],[sin³ θ]]</f>
        <v>0.00106103835188871</v>
      </c>
    </row>
    <row r="3027" customFormat="false" ht="15" hidden="false" customHeight="false" outlineLevel="0" collapsed="false">
      <c r="A3027" s="14" t="n">
        <f aca="false">A3026+0.001</f>
        <v>3.02499999999978</v>
      </c>
      <c r="B3027" s="14" t="n">
        <f aca="false">(SIN(0.5*'Parche Rectangular'!$C$9*'Parche Rectangular'!$C$12*COS(A3027))/COS(A3027))^2</f>
        <v>0.661863667773593</v>
      </c>
      <c r="C3027" s="14" t="n">
        <f aca="false">BESSELJ('Parche Rectangular'!$C$9*'Parche Rectangular'!$C$16*SIN(A3027),0)</f>
        <v>0.992768838097029</v>
      </c>
      <c r="D3027" s="14" t="n">
        <f aca="false">SIN(A3027)^3</f>
        <v>0.00157420162053779</v>
      </c>
      <c r="E3027" s="14" t="n">
        <f aca="false">Tabla14[[#This Row],[( sin(0.5*k0*W*cos θ)/cos θ )²]]*Tabla14[[#This Row],[J0(k0*L*sin θ)]]*Tabla14[[#This Row],[sin³ θ]]</f>
        <v>0.00103437266120349</v>
      </c>
    </row>
    <row r="3028" customFormat="false" ht="15" hidden="false" customHeight="false" outlineLevel="0" collapsed="false">
      <c r="A3028" s="14" t="n">
        <f aca="false">A3027+0.001</f>
        <v>3.02599999999978</v>
      </c>
      <c r="B3028" s="14" t="n">
        <f aca="false">(SIN(0.5*'Parche Rectangular'!$C$9*'Parche Rectangular'!$C$12*COS(A3028))/COS(A3028))^2</f>
        <v>0.661815183806252</v>
      </c>
      <c r="C3028" s="14" t="n">
        <f aca="false">BESSELJ('Parche Rectangular'!$C$9*'Parche Rectangular'!$C$16*SIN(A3028),0)</f>
        <v>0.99289157805928</v>
      </c>
      <c r="D3028" s="14" t="n">
        <f aca="false">SIN(A3028)^3</f>
        <v>0.00153422112990827</v>
      </c>
      <c r="E3028" s="14" t="n">
        <f aca="false">Tabla14[[#This Row],[( sin(0.5*k0*W*cos θ)/cos θ )²]]*Tabla14[[#This Row],[J0(k0*L*sin θ)]]*Tabla14[[#This Row],[sin³ θ]]</f>
        <v>0.00100815315473912</v>
      </c>
    </row>
    <row r="3029" customFormat="false" ht="15" hidden="false" customHeight="false" outlineLevel="0" collapsed="false">
      <c r="A3029" s="14" t="n">
        <f aca="false">A3028+0.001</f>
        <v>3.02699999999978</v>
      </c>
      <c r="B3029" s="14" t="n">
        <f aca="false">(SIN(0.5*'Parche Rectangular'!$C$9*'Parche Rectangular'!$C$12*COS(A3029))/COS(A3029))^2</f>
        <v>0.661767112802999</v>
      </c>
      <c r="C3029" s="14" t="n">
        <f aca="false">BESSELJ('Parche Rectangular'!$C$9*'Parche Rectangular'!$C$16*SIN(A3029),0)</f>
        <v>0.993013287058774</v>
      </c>
      <c r="D3029" s="14" t="n">
        <f aca="false">SIN(A3029)^3</f>
        <v>0.00149491884316541</v>
      </c>
      <c r="E3029" s="14" t="n">
        <f aca="false">Tabla14[[#This Row],[( sin(0.5*k0*W*cos θ)/cos θ )²]]*Tabla14[[#This Row],[J0(k0*L*sin θ)]]*Tabla14[[#This Row],[sin³ θ]]</f>
        <v>0.00098237625455884</v>
      </c>
    </row>
    <row r="3030" customFormat="false" ht="15" hidden="false" customHeight="false" outlineLevel="0" collapsed="false">
      <c r="A3030" s="14" t="n">
        <f aca="false">A3029+0.001</f>
        <v>3.02799999999978</v>
      </c>
      <c r="B3030" s="14" t="n">
        <f aca="false">(SIN(0.5*'Parche Rectangular'!$C$9*'Parche Rectangular'!$C$12*COS(A3030))/COS(A3030))^2</f>
        <v>0.661719454885433</v>
      </c>
      <c r="C3030" s="14" t="n">
        <f aca="false">BESSELJ('Parche Rectangular'!$C$9*'Parche Rectangular'!$C$16*SIN(A3030),0)</f>
        <v>0.993133964418449</v>
      </c>
      <c r="D3030" s="14" t="n">
        <f aca="false">SIN(A3030)^3</f>
        <v>0.00145628915372985</v>
      </c>
      <c r="E3030" s="14" t="n">
        <f aca="false">Tabla14[[#This Row],[( sin(0.5*k0*W*cos θ)/cos θ )²]]*Tabla14[[#This Row],[J0(k0*L*sin θ)]]*Tabla14[[#This Row],[sin³ θ]]</f>
        <v>0.000957038376370524</v>
      </c>
    </row>
    <row r="3031" customFormat="false" ht="15" hidden="false" customHeight="false" outlineLevel="0" collapsed="false">
      <c r="A3031" s="14" t="n">
        <f aca="false">A3030+0.001</f>
        <v>3.02899999999978</v>
      </c>
      <c r="B3031" s="14" t="n">
        <f aca="false">(SIN(0.5*'Parche Rectangular'!$C$9*'Parche Rectangular'!$C$12*COS(A3031))/COS(A3031))^2</f>
        <v>0.661672210174075</v>
      </c>
      <c r="C3031" s="14" t="n">
        <f aca="false">BESSELJ('Parche Rectangular'!$C$9*'Parche Rectangular'!$C$16*SIN(A3031),0)</f>
        <v>0.993253609466888</v>
      </c>
      <c r="D3031" s="14" t="n">
        <f aca="false">SIN(A3031)^3</f>
        <v>0.00141832644828282</v>
      </c>
      <c r="E3031" s="14" t="n">
        <f aca="false">Tabla14[[#This Row],[( sin(0.5*k0*W*cos θ)/cos θ )²]]*Tabla14[[#This Row],[J0(k0*L*sin θ)]]*Tabla14[[#This Row],[sin³ θ]]</f>
        <v>0.00093213592957837</v>
      </c>
    </row>
    <row r="3032" customFormat="false" ht="15" hidden="false" customHeight="false" outlineLevel="0" collapsed="false">
      <c r="A3032" s="14" t="n">
        <f aca="false">A3031+0.001</f>
        <v>3.02999999999978</v>
      </c>
      <c r="B3032" s="14" t="n">
        <f aca="false">(SIN(0.5*'Parche Rectangular'!$C$9*'Parche Rectangular'!$C$12*COS(A3032))/COS(A3032))^2</f>
        <v>0.661625378788371</v>
      </c>
      <c r="C3032" s="14" t="n">
        <f aca="false">BESSELJ('Parche Rectangular'!$C$9*'Parche Rectangular'!$C$16*SIN(A3032),0)</f>
        <v>0.993372221538332</v>
      </c>
      <c r="D3032" s="14" t="n">
        <f aca="false">SIN(A3032)^3</f>
        <v>0.00138102510682259</v>
      </c>
      <c r="E3032" s="14" t="n">
        <f aca="false">Tabla14[[#This Row],[( sin(0.5*k0*W*cos θ)/cos θ )²]]*Tabla14[[#This Row],[J0(k0*L*sin θ)]]*Tabla14[[#This Row],[sin³ θ]]</f>
        <v>0.000907665317334612</v>
      </c>
    </row>
    <row r="3033" customFormat="false" ht="15" hidden="false" customHeight="false" outlineLevel="0" collapsed="false">
      <c r="A3033" s="14" t="n">
        <f aca="false">A3032+0.001</f>
        <v>3.03099999999978</v>
      </c>
      <c r="B3033" s="14" t="n">
        <f aca="false">(SIN(0.5*'Parche Rectangular'!$C$9*'Parche Rectangular'!$C$12*COS(A3033))/COS(A3033))^2</f>
        <v>0.661578960846692</v>
      </c>
      <c r="C3033" s="14" t="n">
        <f aca="false">BESSELJ('Parche Rectangular'!$C$9*'Parche Rectangular'!$C$16*SIN(A3033),0)</f>
        <v>0.993489799972685</v>
      </c>
      <c r="D3033" s="14" t="n">
        <f aca="false">SIN(A3033)^3</f>
        <v>0.00134437950272104</v>
      </c>
      <c r="E3033" s="14" t="n">
        <f aca="false">Tabla14[[#This Row],[( sin(0.5*k0*W*cos θ)/cos θ )²]]*Tabla14[[#This Row],[J0(k0*L*sin θ)]]*Tabla14[[#This Row],[sin³ θ]]</f>
        <v>0.00088362293659134</v>
      </c>
    </row>
    <row r="3034" customFormat="false" ht="15" hidden="false" customHeight="false" outlineLevel="0" collapsed="false">
      <c r="A3034" s="14" t="n">
        <f aca="false">A3033+0.001</f>
        <v>3.03199999999978</v>
      </c>
      <c r="B3034" s="14" t="n">
        <f aca="false">(SIN(0.5*'Parche Rectangular'!$C$9*'Parche Rectangular'!$C$12*COS(A3034))/COS(A3034))^2</f>
        <v>0.661532956466333</v>
      </c>
      <c r="C3034" s="14" t="n">
        <f aca="false">BESSELJ('Parche Rectangular'!$C$9*'Parche Rectangular'!$C$16*SIN(A3034),0)</f>
        <v>0.993606344115515</v>
      </c>
      <c r="D3034" s="14" t="n">
        <f aca="false">SIN(A3034)^3</f>
        <v>0.00130838400278024</v>
      </c>
      <c r="E3034" s="14" t="n">
        <f aca="false">Tabla14[[#This Row],[( sin(0.5*k0*W*cos θ)/cos θ )²]]*Tabla14[[#This Row],[J0(k0*L*sin θ)]]*Tabla14[[#This Row],[sin³ θ]]</f>
        <v>0.000860005178152401</v>
      </c>
    </row>
    <row r="3035" customFormat="false" ht="15" hidden="false" customHeight="false" outlineLevel="0" collapsed="false">
      <c r="A3035" s="14" t="n">
        <f aca="false">A3034+0.001</f>
        <v>3.03299999999978</v>
      </c>
      <c r="B3035" s="14" t="n">
        <f aca="false">(SIN(0.5*'Parche Rectangular'!$C$9*'Parche Rectangular'!$C$12*COS(A3035))/COS(A3035))^2</f>
        <v>0.661487365763516</v>
      </c>
      <c r="C3035" s="14" t="n">
        <f aca="false">BESSELJ('Parche Rectangular'!$C$9*'Parche Rectangular'!$C$16*SIN(A3035),0)</f>
        <v>0.993721853318066</v>
      </c>
      <c r="D3035" s="14" t="n">
        <f aca="false">SIN(A3035)^3</f>
        <v>0.00127303296728913</v>
      </c>
      <c r="E3035" s="14" t="n">
        <f aca="false">Tabla14[[#This Row],[( sin(0.5*k0*W*cos θ)/cos θ )²]]*Tabla14[[#This Row],[J0(k0*L*sin θ)]]*Tabla14[[#This Row],[sin³ θ]]</f>
        <v>0.00083680842672538</v>
      </c>
    </row>
    <row r="3036" customFormat="false" ht="15" hidden="false" customHeight="false" outlineLevel="0" collapsed="false">
      <c r="A3036" s="14" t="n">
        <f aca="false">A3035+0.001</f>
        <v>3.03399999999978</v>
      </c>
      <c r="B3036" s="14" t="n">
        <f aca="false">(SIN(0.5*'Parche Rectangular'!$C$9*'Parche Rectangular'!$C$12*COS(A3036))/COS(A3036))^2</f>
        <v>0.661442188853387</v>
      </c>
      <c r="C3036" s="14" t="n">
        <f aca="false">BESSELJ('Parche Rectangular'!$C$9*'Parche Rectangular'!$C$16*SIN(A3036),0)</f>
        <v>0.993836326937261</v>
      </c>
      <c r="D3036" s="14" t="n">
        <f aca="false">SIN(A3036)^3</f>
        <v>0.00123832075008024</v>
      </c>
      <c r="E3036" s="14" t="n">
        <f aca="false">Tabla14[[#This Row],[( sin(0.5*k0*W*cos θ)/cos θ )²]]*Tabla14[[#This Row],[J0(k0*L*sin θ)]]*Tabla14[[#This Row],[sin³ θ]]</f>
        <v>0.000814029060973674</v>
      </c>
    </row>
    <row r="3037" customFormat="false" ht="15" hidden="false" customHeight="false" outlineLevel="0" collapsed="false">
      <c r="A3037" s="14" t="n">
        <f aca="false">A3036+0.001</f>
        <v>3.03499999999978</v>
      </c>
      <c r="B3037" s="14" t="n">
        <f aca="false">(SIN(0.5*'Parche Rectangular'!$C$9*'Parche Rectangular'!$C$12*COS(A3037))/COS(A3037))^2</f>
        <v>0.661397425850022</v>
      </c>
      <c r="C3037" s="14" t="n">
        <f aca="false">BESSELJ('Parche Rectangular'!$C$9*'Parche Rectangular'!$C$16*SIN(A3037),0)</f>
        <v>0.993949764335706</v>
      </c>
      <c r="D3037" s="14" t="n">
        <f aca="false">SIN(A3037)^3</f>
        <v>0.00120424169858646</v>
      </c>
      <c r="E3037" s="14" t="n">
        <f aca="false">Tabla14[[#This Row],[( sin(0.5*k0*W*cos θ)/cos θ )²]]*Tabla14[[#This Row],[J0(k0*L*sin θ)]]*Tabla14[[#This Row],[sin³ θ]]</f>
        <v>0.000791663453568637</v>
      </c>
    </row>
    <row r="3038" customFormat="false" ht="15" hidden="false" customHeight="false" outlineLevel="0" collapsed="false">
      <c r="A3038" s="14" t="n">
        <f aca="false">A3037+0.001</f>
        <v>3.03599999999978</v>
      </c>
      <c r="B3038" s="14" t="n">
        <f aca="false">(SIN(0.5*'Parche Rectangular'!$C$9*'Parche Rectangular'!$C$12*COS(A3038))/COS(A3038))^2</f>
        <v>0.661353076866423</v>
      </c>
      <c r="C3038" s="14" t="n">
        <f aca="false">BESSELJ('Parche Rectangular'!$C$9*'Parche Rectangular'!$C$16*SIN(A3038),0)</f>
        <v>0.994062164881701</v>
      </c>
      <c r="D3038" s="14" t="n">
        <f aca="false">SIN(A3038)^3</f>
        <v>0.00117079015389788</v>
      </c>
      <c r="E3038" s="14" t="n">
        <f aca="false">Tabla14[[#This Row],[( sin(0.5*k0*W*cos θ)/cos θ )²]]*Tabla14[[#This Row],[J0(k0*L*sin θ)]]*Tabla14[[#This Row],[sin³ θ]]</f>
        <v>0.000769707971241821</v>
      </c>
    </row>
    <row r="3039" customFormat="false" ht="15" hidden="false" customHeight="false" outlineLevel="0" collapsed="false">
      <c r="A3039" s="14" t="n">
        <f aca="false">A3038+0.001</f>
        <v>3.03699999999978</v>
      </c>
      <c r="B3039" s="14" t="n">
        <f aca="false">(SIN(0.5*'Parche Rectangular'!$C$9*'Parche Rectangular'!$C$12*COS(A3039))/COS(A3039))^2</f>
        <v>0.661309142014517</v>
      </c>
      <c r="C3039" s="14" t="n">
        <f aca="false">BESSELJ('Parche Rectangular'!$C$9*'Parche Rectangular'!$C$16*SIN(A3039),0)</f>
        <v>0.994173527949238</v>
      </c>
      <c r="D3039" s="14" t="n">
        <f aca="false">SIN(A3039)^3</f>
        <v>0.00113796045081869</v>
      </c>
      <c r="E3039" s="14" t="n">
        <f aca="false">Tabla14[[#This Row],[( sin(0.5*k0*W*cos θ)/cos θ )²]]*Tabla14[[#This Row],[J0(k0*L*sin θ)]]*Tabla14[[#This Row],[sin³ θ]]</f>
        <v>0.000748158974837287</v>
      </c>
    </row>
    <row r="3040" customFormat="false" ht="15" hidden="false" customHeight="false" outlineLevel="0" collapsed="false">
      <c r="A3040" s="14" t="n">
        <f aca="false">A3039+0.001</f>
        <v>3.03799999999978</v>
      </c>
      <c r="B3040" s="14" t="n">
        <f aca="false">(SIN(0.5*'Parche Rectangular'!$C$9*'Parche Rectangular'!$C$12*COS(A3040))/COS(A3040))^2</f>
        <v>0.661265621405163</v>
      </c>
      <c r="C3040" s="14" t="n">
        <f aca="false">BESSELJ('Parche Rectangular'!$C$9*'Parche Rectangular'!$C$16*SIN(A3040),0)</f>
        <v>0.994283852918015</v>
      </c>
      <c r="D3040" s="14" t="n">
        <f aca="false">SIN(A3040)^3</f>
        <v>0.00110574691792413</v>
      </c>
      <c r="E3040" s="14" t="n">
        <f aca="false">Tabla14[[#This Row],[( sin(0.5*k0*W*cos θ)/cos θ )²]]*Tabla14[[#This Row],[J0(k0*L*sin θ)]]*Tabla14[[#This Row],[sin³ θ]]</f>
        <v>0.000727012819364</v>
      </c>
    </row>
    <row r="3041" customFormat="false" ht="15" hidden="false" customHeight="false" outlineLevel="0" collapsed="false">
      <c r="A3041" s="14" t="n">
        <f aca="false">A3040+0.001</f>
        <v>3.03899999999978</v>
      </c>
      <c r="B3041" s="14" t="n">
        <f aca="false">(SIN(0.5*'Parche Rectangular'!$C$9*'Parche Rectangular'!$C$12*COS(A3041))/COS(A3041))^2</f>
        <v>0.661222515148145</v>
      </c>
      <c r="C3041" s="14" t="n">
        <f aca="false">BESSELJ('Parche Rectangular'!$C$9*'Parche Rectangular'!$C$16*SIN(A3041),0)</f>
        <v>0.994393139173436</v>
      </c>
      <c r="D3041" s="14" t="n">
        <f aca="false">SIN(A3041)^3</f>
        <v>0.00107414387761751</v>
      </c>
      <c r="E3041" s="14" t="n">
        <f aca="false">Tabla14[[#This Row],[( sin(0.5*k0*W*cos θ)/cos θ )²]]*Tabla14[[#This Row],[J0(k0*L*sin θ)]]*Tabla14[[#This Row],[sin³ θ]]</f>
        <v>0.000706265854048306</v>
      </c>
    </row>
    <row r="3042" customFormat="false" ht="15" hidden="false" customHeight="false" outlineLevel="0" collapsed="false">
      <c r="A3042" s="14" t="n">
        <f aca="false">A3041+0.001</f>
        <v>3.03999999999978</v>
      </c>
      <c r="B3042" s="14" t="n">
        <f aca="false">(SIN(0.5*'Parche Rectangular'!$C$9*'Parche Rectangular'!$C$12*COS(A3042))/COS(A3042))^2</f>
        <v>0.66117982335218</v>
      </c>
      <c r="C3042" s="14" t="n">
        <f aca="false">BESSELJ('Parche Rectangular'!$C$9*'Parche Rectangular'!$C$16*SIN(A3042),0)</f>
        <v>0.994501386106618</v>
      </c>
      <c r="D3042" s="14" t="n">
        <f aca="false">SIN(A3042)^3</f>
        <v>0.00104314564618724</v>
      </c>
      <c r="E3042" s="14" t="n">
        <f aca="false">Tabla14[[#This Row],[( sin(0.5*k0*W*cos θ)/cos θ )²]]*Tabla14[[#This Row],[J0(k0*L*sin θ)]]*Tabla14[[#This Row],[sin³ θ]]</f>
        <v>0.000685914422386488</v>
      </c>
    </row>
    <row r="3043" customFormat="false" ht="15" hidden="false" customHeight="false" outlineLevel="0" collapsed="false">
      <c r="A3043" s="14" t="n">
        <f aca="false">A3042+0.001</f>
        <v>3.04099999999978</v>
      </c>
      <c r="B3043" s="14" t="n">
        <f aca="false">(SIN(0.5*'Parche Rectangular'!$C$9*'Parche Rectangular'!$C$12*COS(A3043))/COS(A3043))^2</f>
        <v>0.661137546124911</v>
      </c>
      <c r="C3043" s="14" t="n">
        <f aca="false">BESSELJ('Parche Rectangular'!$C$9*'Parche Rectangular'!$C$16*SIN(A3043),0)</f>
        <v>0.994608593114397</v>
      </c>
      <c r="D3043" s="14" t="n">
        <f aca="false">SIN(A3043)^3</f>
        <v>0.00101274653386401</v>
      </c>
      <c r="E3043" s="14" t="n">
        <f aca="false">Tabla14[[#This Row],[( sin(0.5*k0*W*cos θ)/cos θ )²]]*Tabla14[[#This Row],[J0(k0*L*sin θ)]]*Tabla14[[#This Row],[sin³ θ]]</f>
        <v>0.000665954862197399</v>
      </c>
    </row>
    <row r="3044" customFormat="false" ht="15" hidden="false" customHeight="false" outlineLevel="0" collapsed="false">
      <c r="A3044" s="14" t="n">
        <f aca="false">A3043+0.001</f>
        <v>3.04199999999978</v>
      </c>
      <c r="B3044" s="14" t="n">
        <f aca="false">(SIN(0.5*'Parche Rectangular'!$C$9*'Parche Rectangular'!$C$12*COS(A3044))/COS(A3044))^2</f>
        <v>0.661095683572913</v>
      </c>
      <c r="C3044" s="14" t="n">
        <f aca="false">BESSELJ('Parche Rectangular'!$C$9*'Parche Rectangular'!$C$16*SIN(A3044),0)</f>
        <v>0.994714759599331</v>
      </c>
      <c r="D3044" s="14" t="n">
        <f aca="false">SIN(A3044)^3</f>
        <v>0.000982940844877917</v>
      </c>
      <c r="E3044" s="14" t="n">
        <f aca="false">Tabla14[[#This Row],[( sin(0.5*k0*W*cos θ)/cos θ )²]]*Tabla14[[#This Row],[J0(k0*L*sin θ)]]*Tabla14[[#This Row],[sin³ θ]]</f>
        <v>0.000646383505675171</v>
      </c>
    </row>
    <row r="3045" customFormat="false" ht="15" hidden="false" customHeight="false" outlineLevel="0" collapsed="false">
      <c r="A3045" s="14" t="n">
        <f aca="false">A3044+0.001</f>
        <v>3.04299999999978</v>
      </c>
      <c r="B3045" s="14" t="n">
        <f aca="false">(SIN(0.5*'Parche Rectangular'!$C$9*'Parche Rectangular'!$C$12*COS(A3045))/COS(A3045))^2</f>
        <v>0.66105423580169</v>
      </c>
      <c r="C3045" s="14" t="n">
        <f aca="false">BESSELJ('Parche Rectangular'!$C$9*'Parche Rectangular'!$C$16*SIN(A3045),0)</f>
        <v>0.994819884969711</v>
      </c>
      <c r="D3045" s="14" t="n">
        <f aca="false">SIN(A3045)^3</f>
        <v>0.000953722877515719</v>
      </c>
      <c r="E3045" s="14" t="n">
        <f aca="false">Tabla14[[#This Row],[( sin(0.5*k0*W*cos θ)/cos θ )²]]*Tabla14[[#This Row],[J0(k0*L*sin θ)]]*Tabla14[[#This Row],[sin³ θ]]</f>
        <v>0.000627196679442006</v>
      </c>
    </row>
    <row r="3046" customFormat="false" ht="15" hidden="false" customHeight="false" outlineLevel="0" collapsed="false">
      <c r="A3046" s="14" t="n">
        <f aca="false">A3045+0.001</f>
        <v>3.04399999999978</v>
      </c>
      <c r="B3046" s="14" t="n">
        <f aca="false">(SIN(0.5*'Parche Rectangular'!$C$9*'Parche Rectangular'!$C$12*COS(A3046))/COS(A3046))^2</f>
        <v>0.661013202915678</v>
      </c>
      <c r="C3046" s="14" t="n">
        <f aca="false">BESSELJ('Parche Rectangular'!$C$9*'Parche Rectangular'!$C$16*SIN(A3046),0)</f>
        <v>0.994923968639561</v>
      </c>
      <c r="D3046" s="14" t="n">
        <f aca="false">SIN(A3046)^3</f>
        <v>0.000925086924178114</v>
      </c>
      <c r="E3046" s="14" t="n">
        <f aca="false">Tabla14[[#This Row],[( sin(0.5*k0*W*cos θ)/cos θ )²]]*Tabla14[[#This Row],[J0(k0*L*sin θ)]]*Tabla14[[#This Row],[sin³ θ]]</f>
        <v>0.000608390704601039</v>
      </c>
    </row>
    <row r="3047" customFormat="false" ht="15" hidden="false" customHeight="false" outlineLevel="0" collapsed="false">
      <c r="A3047" s="14" t="n">
        <f aca="false">A3046+0.001</f>
        <v>3.04499999999978</v>
      </c>
      <c r="B3047" s="14" t="n">
        <f aca="false">(SIN(0.5*'Parche Rectangular'!$C$9*'Parche Rectangular'!$C$12*COS(A3047))/COS(A3047))^2</f>
        <v>0.660972585018244</v>
      </c>
      <c r="C3047" s="14" t="n">
        <f aca="false">BESSELJ('Parche Rectangular'!$C$9*'Parche Rectangular'!$C$16*SIN(A3047),0)</f>
        <v>0.995027010028643</v>
      </c>
      <c r="D3047" s="14" t="n">
        <f aca="false">SIN(A3047)^3</f>
        <v>0.00089702727143708</v>
      </c>
      <c r="E3047" s="14" t="n">
        <f aca="false">Tabla14[[#This Row],[( sin(0.5*k0*W*cos θ)/cos θ )²]]*Tabla14[[#This Row],[J0(k0*L*sin θ)]]*Tabla14[[#This Row],[sin³ θ]]</f>
        <v>0.000589961896789277</v>
      </c>
    </row>
    <row r="3048" customFormat="false" ht="15" hidden="false" customHeight="false" outlineLevel="0" collapsed="false">
      <c r="A3048" s="14" t="n">
        <f aca="false">A3047+0.001</f>
        <v>3.04599999999978</v>
      </c>
      <c r="B3048" s="14" t="n">
        <f aca="false">(SIN(0.5*'Parche Rectangular'!$C$9*'Parche Rectangular'!$C$12*COS(A3048))/COS(A3048))^2</f>
        <v>0.660932382211688</v>
      </c>
      <c r="C3048" s="14" t="n">
        <f aca="false">BESSELJ('Parche Rectangular'!$C$9*'Parche Rectangular'!$C$16*SIN(A3048),0)</f>
        <v>0.995129008562468</v>
      </c>
      <c r="D3048" s="14" t="n">
        <f aca="false">SIN(A3048)^3</f>
        <v>0.000869538200093267</v>
      </c>
      <c r="E3048" s="14" t="n">
        <f aca="false">Tabla14[[#This Row],[( sin(0.5*k0*W*cos θ)/cos θ )²]]*Tabla14[[#This Row],[J0(k0*L*sin θ)]]*Tabla14[[#This Row],[sin³ θ]]</f>
        <v>0.000571906566230617</v>
      </c>
    </row>
    <row r="3049" customFormat="false" ht="15" hidden="false" customHeight="false" outlineLevel="0" collapsed="false">
      <c r="A3049" s="14" t="n">
        <f aca="false">A3048+0.001</f>
        <v>3.04699999999978</v>
      </c>
      <c r="B3049" s="14" t="n">
        <f aca="false">(SIN(0.5*'Parche Rectangular'!$C$9*'Parche Rectangular'!$C$12*COS(A3049))/COS(A3049))^2</f>
        <v>0.660892594597238</v>
      </c>
      <c r="C3049" s="14" t="n">
        <f aca="false">BESSELJ('Parche Rectangular'!$C$9*'Parche Rectangular'!$C$16*SIN(A3049),0)</f>
        <v>0.995229963672295</v>
      </c>
      <c r="D3049" s="14" t="n">
        <f aca="false">SIN(A3049)^3</f>
        <v>0.000842613985233444</v>
      </c>
      <c r="E3049" s="14" t="n">
        <f aca="false">Tabla14[[#This Row],[( sin(0.5*k0*W*cos θ)/cos θ )²]]*Tabla14[[#This Row],[J0(k0*L*sin θ)]]*Tabla14[[#This Row],[sin³ θ]]</f>
        <v>0.000554221017788927</v>
      </c>
    </row>
    <row r="3050" customFormat="false" ht="15" hidden="false" customHeight="false" outlineLevel="0" collapsed="false">
      <c r="A3050" s="14" t="n">
        <f aca="false">A3049+0.001</f>
        <v>3.04799999999978</v>
      </c>
      <c r="B3050" s="14" t="n">
        <f aca="false">(SIN(0.5*'Parche Rectangular'!$C$9*'Parche Rectangular'!$C$12*COS(A3050))/COS(A3050))^2</f>
        <v>0.660853222275061</v>
      </c>
      <c r="C3050" s="14" t="n">
        <f aca="false">BESSELJ('Parche Rectangular'!$C$9*'Parche Rectangular'!$C$16*SIN(A3050),0)</f>
        <v>0.995329874795138</v>
      </c>
      <c r="D3050" s="14" t="n">
        <f aca="false">SIN(A3050)^3</f>
        <v>0.00081624889628799</v>
      </c>
      <c r="E3050" s="14" t="n">
        <f aca="false">Tabla14[[#This Row],[( sin(0.5*k0*W*cos θ)/cos θ )²]]*Tabla14[[#This Row],[J0(k0*L*sin θ)]]*Tabla14[[#This Row],[sin³ θ]]</f>
        <v>0.000536901551021218</v>
      </c>
    </row>
    <row r="3051" customFormat="false" ht="15" hidden="false" customHeight="false" outlineLevel="0" collapsed="false">
      <c r="A3051" s="14" t="n">
        <f aca="false">A3050+0.001</f>
        <v>3.04899999999978</v>
      </c>
      <c r="B3051" s="14" t="n">
        <f aca="false">(SIN(0.5*'Parche Rectangular'!$C$9*'Parche Rectangular'!$C$12*COS(A3051))/COS(A3051))^2</f>
        <v>0.660814265344251</v>
      </c>
      <c r="C3051" s="14" t="n">
        <f aca="false">BESSELJ('Parche Rectangular'!$C$9*'Parche Rectangular'!$C$16*SIN(A3051),0)</f>
        <v>0.995428741373774</v>
      </c>
      <c r="D3051" s="14" t="n">
        <f aca="false">SIN(A3051)^3</f>
        <v>0.000790437197088448</v>
      </c>
      <c r="E3051" s="14" t="n">
        <f aca="false">Tabla14[[#This Row],[( sin(0.5*k0*W*cos θ)/cos θ )²]]*Tabla14[[#This Row],[J0(k0*L*sin θ)]]*Tabla14[[#This Row],[sin³ θ]]</f>
        <v>0.000519944460230872</v>
      </c>
    </row>
    <row r="3052" customFormat="false" ht="15" hidden="false" customHeight="false" outlineLevel="0" collapsed="false">
      <c r="A3052" s="14" t="n">
        <f aca="false">A3051+0.001</f>
        <v>3.04999999999977</v>
      </c>
      <c r="B3052" s="14" t="n">
        <f aca="false">(SIN(0.5*'Parche Rectangular'!$C$9*'Parche Rectangular'!$C$12*COS(A3052))/COS(A3052))^2</f>
        <v>0.66077572390284</v>
      </c>
      <c r="C3052" s="14" t="n">
        <f aca="false">BESSELJ('Parche Rectangular'!$C$9*'Parche Rectangular'!$C$16*SIN(A3052),0)</f>
        <v>0.995526562856744</v>
      </c>
      <c r="D3052" s="14" t="n">
        <f aca="false">SIN(A3052)^3</f>
        <v>0.000765173145925119</v>
      </c>
      <c r="E3052" s="14" t="n">
        <f aca="false">Tabla14[[#This Row],[( sin(0.5*k0*W*cos θ)/cos θ )²]]*Tabla14[[#This Row],[J0(k0*L*sin θ)]]*Tabla14[[#This Row],[sin³ θ]]</f>
        <v>0.000503346034520947</v>
      </c>
    </row>
    <row r="3053" customFormat="false" ht="15" hidden="false" customHeight="false" outlineLevel="0" collapsed="false">
      <c r="A3053" s="14" t="n">
        <f aca="false">A3052+0.001</f>
        <v>3.05099999999977</v>
      </c>
      <c r="B3053" s="14" t="n">
        <f aca="false">(SIN(0.5*'Parche Rectangular'!$C$9*'Parche Rectangular'!$C$12*COS(A3053))/COS(A3053))^2</f>
        <v>0.660737598047791</v>
      </c>
      <c r="C3053" s="14" t="n">
        <f aca="false">BESSELJ('Parche Rectangular'!$C$9*'Parche Rectangular'!$C$16*SIN(A3053),0)</f>
        <v>0.995623338698358</v>
      </c>
      <c r="D3053" s="14" t="n">
        <f aca="false">SIN(A3053)^3</f>
        <v>0.000740450995604714</v>
      </c>
      <c r="E3053" s="14" t="n">
        <f aca="false">Tabla14[[#This Row],[( sin(0.5*k0*W*cos θ)/cos θ )²]]*Tabla14[[#This Row],[J0(k0*L*sin θ)]]*Tabla14[[#This Row],[sin³ θ]]</f>
        <v>0.000487102557847558</v>
      </c>
    </row>
    <row r="3054" customFormat="false" ht="15" hidden="false" customHeight="false" outlineLevel="0" collapsed="false">
      <c r="A3054" s="14" t="n">
        <f aca="false">A3053+0.001</f>
        <v>3.05199999999977</v>
      </c>
      <c r="B3054" s="14" t="n">
        <f aca="false">(SIN(0.5*'Parche Rectangular'!$C$9*'Parche Rectangular'!$C$12*COS(A3054))/COS(A3054))^2</f>
        <v>0.660699887875003</v>
      </c>
      <c r="C3054" s="14" t="n">
        <f aca="false">BESSELJ('Parche Rectangular'!$C$9*'Parche Rectangular'!$C$16*SIN(A3054),0)</f>
        <v>0.995719068358706</v>
      </c>
      <c r="D3054" s="14" t="n">
        <f aca="false">SIN(A3054)^3</f>
        <v>0.000716264993508054</v>
      </c>
      <c r="E3054" s="14" t="n">
        <f aca="false">Tabla14[[#This Row],[( sin(0.5*k0*W*cos θ)/cos θ )²]]*Tabla14[[#This Row],[J0(k0*L*sin θ)]]*Tabla14[[#This Row],[sin³ θ]]</f>
        <v>0.000471210309073324</v>
      </c>
    </row>
    <row r="3055" customFormat="false" ht="15" hidden="false" customHeight="false" outlineLevel="0" collapsed="false">
      <c r="A3055" s="14" t="n">
        <f aca="false">A3054+0.001</f>
        <v>3.05299999999977</v>
      </c>
      <c r="B3055" s="14" t="n">
        <f aca="false">(SIN(0.5*'Parche Rectangular'!$C$9*'Parche Rectangular'!$C$12*COS(A3055))/COS(A3055))^2</f>
        <v>0.660662593479308</v>
      </c>
      <c r="C3055" s="14" t="n">
        <f aca="false">BESSELJ('Parche Rectangular'!$C$9*'Parche Rectangular'!$C$16*SIN(A3055),0)</f>
        <v>0.995813751303655</v>
      </c>
      <c r="D3055" s="14" t="n">
        <f aca="false">SIN(A3055)^3</f>
        <v>0.000692609381647815</v>
      </c>
      <c r="E3055" s="14" t="n">
        <f aca="false">Tabla14[[#This Row],[( sin(0.5*k0*W*cos θ)/cos θ )²]]*Tabla14[[#This Row],[J0(k0*L*sin θ)]]*Tabla14[[#This Row],[sin³ θ]]</f>
        <v>0.000455665562020881</v>
      </c>
    </row>
    <row r="3056" customFormat="false" ht="15" hidden="false" customHeight="false" outlineLevel="0" collapsed="false">
      <c r="A3056" s="14" t="n">
        <f aca="false">A3055+0.001</f>
        <v>3.05399999999977</v>
      </c>
      <c r="B3056" s="14" t="n">
        <f aca="false">(SIN(0.5*'Parche Rectangular'!$C$9*'Parche Rectangular'!$C$12*COS(A3056))/COS(A3056))^2</f>
        <v>0.660625714954475</v>
      </c>
      <c r="C3056" s="14" t="n">
        <f aca="false">BESSELJ('Parche Rectangular'!$C$9*'Parche Rectangular'!$C$16*SIN(A3056),0)</f>
        <v>0.995907387004857</v>
      </c>
      <c r="D3056" s="14" t="n">
        <f aca="false">SIN(A3056)^3</f>
        <v>0.00066947839672633</v>
      </c>
      <c r="E3056" s="14" t="n">
        <f aca="false">Tabla14[[#This Row],[( sin(0.5*k0*W*cos θ)/cos θ )²]]*Tabla14[[#This Row],[J0(k0*L*sin θ)]]*Tabla14[[#This Row],[sin³ θ]]</f>
        <v>0.00044046458552647</v>
      </c>
    </row>
    <row r="3057" customFormat="false" ht="15" hidden="false" customHeight="false" outlineLevel="0" collapsed="false">
      <c r="A3057" s="14" t="n">
        <f aca="false">A3056+0.001</f>
        <v>3.05499999999977</v>
      </c>
      <c r="B3057" s="14" t="n">
        <f aca="false">(SIN(0.5*'Parche Rectangular'!$C$9*'Parche Rectangular'!$C$12*COS(A3057))/COS(A3057))^2</f>
        <v>0.660589252393209</v>
      </c>
      <c r="C3057" s="14" t="n">
        <f aca="false">BESSELJ('Parche Rectangular'!$C$9*'Parche Rectangular'!$C$16*SIN(A3057),0)</f>
        <v>0.995999974939755</v>
      </c>
      <c r="D3057" s="14" t="n">
        <f aca="false">SIN(A3057)^3</f>
        <v>0.000646866270193431</v>
      </c>
      <c r="E3057" s="14" t="n">
        <f aca="false">Tabla14[[#This Row],[( sin(0.5*k0*W*cos θ)/cos θ )²]]*Tabla14[[#This Row],[J0(k0*L*sin θ)]]*Tabla14[[#This Row],[sin³ θ]]</f>
        <v>0.000425603643493595</v>
      </c>
    </row>
    <row r="3058" customFormat="false" ht="15" hidden="false" customHeight="false" outlineLevel="0" collapsed="false">
      <c r="A3058" s="14" t="n">
        <f aca="false">A3057+0.001</f>
        <v>3.05599999999977</v>
      </c>
      <c r="B3058" s="14" t="n">
        <f aca="false">(SIN(0.5*'Parche Rectangular'!$C$9*'Parche Rectangular'!$C$12*COS(A3058))/COS(A3058))^2</f>
        <v>0.660553205887148</v>
      </c>
      <c r="C3058" s="14" t="n">
        <f aca="false">BESSELJ('Parche Rectangular'!$C$9*'Parche Rectangular'!$C$16*SIN(A3058),0)</f>
        <v>0.996091514591588</v>
      </c>
      <c r="D3058" s="14" t="n">
        <f aca="false">SIN(A3058)^3</f>
        <v>0.000624767228304347</v>
      </c>
      <c r="E3058" s="14" t="n">
        <f aca="false">Tabla14[[#This Row],[( sin(0.5*k0*W*cos θ)/cos θ )²]]*Tabla14[[#This Row],[J0(k0*L*sin θ)]]*Tabla14[[#This Row],[sin³ θ]]</f>
        <v>0.000411078994946734</v>
      </c>
    </row>
    <row r="3059" customFormat="false" ht="15" hidden="false" customHeight="false" outlineLevel="0" collapsed="false">
      <c r="A3059" s="14" t="n">
        <f aca="false">A3058+0.001</f>
        <v>3.05699999999977</v>
      </c>
      <c r="B3059" s="14" t="n">
        <f aca="false">(SIN(0.5*'Parche Rectangular'!$C$9*'Parche Rectangular'!$C$12*COS(A3059))/COS(A3059))^2</f>
        <v>0.660517575526869</v>
      </c>
      <c r="C3059" s="14" t="n">
        <f aca="false">BESSELJ('Parche Rectangular'!$C$9*'Parche Rectangular'!$C$16*SIN(A3059),0)</f>
        <v>0.996182005449392</v>
      </c>
      <c r="D3059" s="14" t="n">
        <f aca="false">SIN(A3059)^3</f>
        <v>0.00060317549217764</v>
      </c>
      <c r="E3059" s="14" t="n">
        <f aca="false">Tabla14[[#This Row],[( sin(0.5*k0*W*cos θ)/cos θ )²]]*Tabla14[[#This Row],[J0(k0*L*sin θ)]]*Tabla14[[#This Row],[sin³ θ]]</f>
        <v>0.000396886894085136</v>
      </c>
    </row>
    <row r="3060" customFormat="false" ht="15" hidden="false" customHeight="false" outlineLevel="0" collapsed="false">
      <c r="A3060" s="14" t="n">
        <f aca="false">A3059+0.001</f>
        <v>3.05799999999977</v>
      </c>
      <c r="B3060" s="14" t="n">
        <f aca="false">(SIN(0.5*'Parche Rectangular'!$C$9*'Parche Rectangular'!$C$12*COS(A3060))/COS(A3060))^2</f>
        <v>0.660482361401885</v>
      </c>
      <c r="C3060" s="14" t="n">
        <f aca="false">BESSELJ('Parche Rectangular'!$C$9*'Parche Rectangular'!$C$16*SIN(A3060),0)</f>
        <v>0.996271447008008</v>
      </c>
      <c r="D3060" s="14" t="n">
        <f aca="false">SIN(A3060)^3</f>
        <v>0.000582085277853194</v>
      </c>
      <c r="E3060" s="14" t="n">
        <f aca="false">Tabla14[[#This Row],[( sin(0.5*k0*W*cos θ)/cos θ )²]]*Tabla14[[#This Row],[J0(k0*L*sin θ)]]*Tabla14[[#This Row],[sin³ θ]]</f>
        <v>0.000383023590336668</v>
      </c>
    </row>
    <row r="3061" customFormat="false" ht="15" hidden="false" customHeight="false" outlineLevel="0" collapsed="false">
      <c r="A3061" s="14" t="n">
        <f aca="false">A3060+0.001</f>
        <v>3.05899999999977</v>
      </c>
      <c r="B3061" s="14" t="n">
        <f aca="false">(SIN(0.5*'Parche Rectangular'!$C$9*'Parche Rectangular'!$C$12*COS(A3061))/COS(A3061))^2</f>
        <v>0.660447563600646</v>
      </c>
      <c r="C3061" s="14" t="n">
        <f aca="false">BESSELJ('Parche Rectangular'!$C$9*'Parche Rectangular'!$C$16*SIN(A3061),0)</f>
        <v>0.996359838768085</v>
      </c>
      <c r="D3061" s="14" t="n">
        <f aca="false">SIN(A3061)^3</f>
        <v>0.000561490796350253</v>
      </c>
      <c r="E3061" s="14" t="n">
        <f aca="false">Tabla14[[#This Row],[( sin(0.5*k0*W*cos θ)/cos θ )²]]*Tabla14[[#This Row],[J0(k0*L*sin θ)]]*Tabla14[[#This Row],[sin³ θ]]</f>
        <v>0.000369485328411738</v>
      </c>
    </row>
    <row r="3062" customFormat="false" ht="15" hidden="false" customHeight="false" outlineLevel="0" collapsed="false">
      <c r="A3062" s="14" t="n">
        <f aca="false">A3061+0.001</f>
        <v>3.05999999999977</v>
      </c>
      <c r="B3062" s="14" t="n">
        <f aca="false">(SIN(0.5*'Parche Rectangular'!$C$9*'Parche Rectangular'!$C$12*COS(A3062))/COS(A3062))^2</f>
        <v>0.660413182210538</v>
      </c>
      <c r="C3062" s="14" t="n">
        <f aca="false">BESSELJ('Parche Rectangular'!$C$9*'Parche Rectangular'!$C$16*SIN(A3062),0)</f>
        <v>0.996447180236087</v>
      </c>
      <c r="D3062" s="14" t="n">
        <f aca="false">SIN(A3062)^3</f>
        <v>0.000541386253725495</v>
      </c>
      <c r="E3062" s="14" t="n">
        <f aca="false">Tabla14[[#This Row],[( sin(0.5*k0*W*cos θ)/cos θ )²]]*Tabla14[[#This Row],[J0(k0*L*sin θ)]]*Tabla14[[#This Row],[sin³ θ]]</f>
        <v>0.000356268348357273</v>
      </c>
    </row>
    <row r="3063" customFormat="false" ht="15" hidden="false" customHeight="false" outlineLevel="0" collapsed="false">
      <c r="A3063" s="14" t="n">
        <f aca="false">A3062+0.001</f>
        <v>3.06099999999977</v>
      </c>
      <c r="B3063" s="14" t="n">
        <f aca="false">(SIN(0.5*'Parche Rectangular'!$C$9*'Parche Rectangular'!$C$12*COS(A3063))/COS(A3063))^2</f>
        <v>0.660379217317889</v>
      </c>
      <c r="C3063" s="14" t="n">
        <f aca="false">BESSELJ('Parche Rectangular'!$C$9*'Parche Rectangular'!$C$16*SIN(A3063),0)</f>
        <v>0.996533470924293</v>
      </c>
      <c r="D3063" s="14" t="n">
        <f aca="false">SIN(A3063)^3</f>
        <v>0.00052176585113116</v>
      </c>
      <c r="E3063" s="14" t="n">
        <f aca="false">Tabla14[[#This Row],[( sin(0.5*k0*W*cos θ)/cos θ )²]]*Tabla14[[#This Row],[J0(k0*L*sin θ)]]*Tabla14[[#This Row],[sin³ θ]]</f>
        <v>0.000343368885610766</v>
      </c>
    </row>
    <row r="3064" customFormat="false" ht="15" hidden="false" customHeight="false" outlineLevel="0" collapsed="false">
      <c r="A3064" s="14" t="n">
        <f aca="false">A3063+0.001</f>
        <v>3.06199999999977</v>
      </c>
      <c r="B3064" s="14" t="n">
        <f aca="false">(SIN(0.5*'Parche Rectangular'!$C$9*'Parche Rectangular'!$C$12*COS(A3064))/COS(A3064))^2</f>
        <v>0.660345669007961</v>
      </c>
      <c r="C3064" s="14" t="n">
        <f aca="false">BESSELJ('Parche Rectangular'!$C$9*'Parche Rectangular'!$C$16*SIN(A3064),0)</f>
        <v>0.996618710350804</v>
      </c>
      <c r="D3064" s="14" t="n">
        <f aca="false">SIN(A3064)^3</f>
        <v>0.000502623784873219</v>
      </c>
      <c r="E3064" s="14" t="n">
        <f aca="false">Tabla14[[#This Row],[( sin(0.5*k0*W*cos θ)/cos θ )²]]*Tabla14[[#This Row],[J0(k0*L*sin θ)]]*Tabla14[[#This Row],[sin³ θ]]</f>
        <v>0.000330783171054389</v>
      </c>
    </row>
    <row r="3065" customFormat="false" ht="15" hidden="false" customHeight="false" outlineLevel="0" collapsed="false">
      <c r="A3065" s="14" t="n">
        <f aca="false">A3064+0.001</f>
        <v>3.06299999999977</v>
      </c>
      <c r="B3065" s="14" t="n">
        <f aca="false">(SIN(0.5*'Parche Rectangular'!$C$9*'Parche Rectangular'!$C$12*COS(A3065))/COS(A3065))^2</f>
        <v>0.660312537364957</v>
      </c>
      <c r="C3065" s="14" t="n">
        <f aca="false">BESSELJ('Parche Rectangular'!$C$9*'Parche Rectangular'!$C$16*SIN(A3065),0)</f>
        <v>0.99670289803955</v>
      </c>
      <c r="D3065" s="14" t="n">
        <f aca="false">SIN(A3065)^3</f>
        <v>0.000483954246469585</v>
      </c>
      <c r="E3065" s="14" t="n">
        <f aca="false">Tabla14[[#This Row],[( sin(0.5*k0*W*cos θ)/cos θ )²]]*Tabla14[[#This Row],[J0(k0*L*sin θ)]]*Tabla14[[#This Row],[sin³ θ]]</f>
        <v>0.000318507431069156</v>
      </c>
    </row>
    <row r="3066" customFormat="false" ht="15" hidden="false" customHeight="false" outlineLevel="0" collapsed="false">
      <c r="A3066" s="14" t="n">
        <f aca="false">A3065+0.001</f>
        <v>3.06399999999977</v>
      </c>
      <c r="B3066" s="14" t="n">
        <f aca="false">(SIN(0.5*'Parche Rectangular'!$C$9*'Parche Rectangular'!$C$12*COS(A3066))/COS(A3066))^2</f>
        <v>0.660279822472017</v>
      </c>
      <c r="C3066" s="14" t="n">
        <f aca="false">BESSELJ('Parche Rectangular'!$C$9*'Parche Rectangular'!$C$16*SIN(A3066),0)</f>
        <v>0.996786033520288</v>
      </c>
      <c r="D3066" s="14" t="n">
        <f aca="false">SIN(A3066)^3</f>
        <v>0.000465751422708375</v>
      </c>
      <c r="E3066" s="14" t="n">
        <f aca="false">Tabla14[[#This Row],[( sin(0.5*k0*W*cos θ)/cos θ )²]]*Tabla14[[#This Row],[J0(k0*L*sin θ)]]*Tabla14[[#This Row],[sin³ θ]]</f>
        <v>0.000306537887589164</v>
      </c>
    </row>
    <row r="3067" customFormat="false" ht="15" hidden="false" customHeight="false" outlineLevel="0" collapsed="false">
      <c r="A3067" s="14" t="n">
        <f aca="false">A3066+0.001</f>
        <v>3.06499999999977</v>
      </c>
      <c r="B3067" s="14" t="n">
        <f aca="false">(SIN(0.5*'Parche Rectangular'!$C$9*'Parche Rectangular'!$C$12*COS(A3067))/COS(A3067))^2</f>
        <v>0.660247524411223</v>
      </c>
      <c r="C3067" s="14" t="n">
        <f aca="false">BESSELJ('Parche Rectangular'!$C$9*'Parche Rectangular'!$C$16*SIN(A3067),0)</f>
        <v>0.996868116328614</v>
      </c>
      <c r="D3067" s="14" t="n">
        <f aca="false">SIN(A3067)^3</f>
        <v>0.000448009495706205</v>
      </c>
      <c r="E3067" s="14" t="n">
        <f aca="false">Tabla14[[#This Row],[( sin(0.5*k0*W*cos θ)/cos θ )²]]*Tabla14[[#This Row],[J0(k0*L*sin θ)]]*Tabla14[[#This Row],[sin³ θ]]</f>
        <v>0.000294870758155878</v>
      </c>
    </row>
    <row r="3068" customFormat="false" ht="15" hidden="false" customHeight="false" outlineLevel="0" collapsed="false">
      <c r="A3068" s="14" t="n">
        <f aca="false">A3067+0.001</f>
        <v>3.06599999999977</v>
      </c>
      <c r="B3068" s="14" t="n">
        <f aca="false">(SIN(0.5*'Parche Rectangular'!$C$9*'Parche Rectangular'!$C$12*COS(A3068))/COS(A3068))^2</f>
        <v>0.660215643263596</v>
      </c>
      <c r="C3068" s="14" t="n">
        <f aca="false">BESSELJ('Parche Rectangular'!$C$9*'Parche Rectangular'!$C$16*SIN(A3068),0)</f>
        <v>0.996949146005957</v>
      </c>
      <c r="D3068" s="14" t="n">
        <f aca="false">SIN(A3068)^3</f>
        <v>0.000430722642966536</v>
      </c>
      <c r="E3068" s="14" t="n">
        <f aca="false">Tabla14[[#This Row],[( sin(0.5*k0*W*cos θ)/cos θ )²]]*Tabla14[[#This Row],[J0(k0*L*sin θ)]]*Tabla14[[#This Row],[sin³ θ]]</f>
        <v>0.000283502255972487</v>
      </c>
    </row>
    <row r="3069" customFormat="false" ht="15" hidden="false" customHeight="false" outlineLevel="0" collapsed="false">
      <c r="A3069" s="14" t="n">
        <f aca="false">A3068+0.001</f>
        <v>3.06699999999977</v>
      </c>
      <c r="B3069" s="14" t="n">
        <f aca="false">(SIN(0.5*'Parche Rectangular'!$C$9*'Parche Rectangular'!$C$12*COS(A3069))/COS(A3069))^2</f>
        <v>0.660184179109094</v>
      </c>
      <c r="C3069" s="14" t="n">
        <f aca="false">BESSELJ('Parche Rectangular'!$C$9*'Parche Rectangular'!$C$16*SIN(A3069),0)</f>
        <v>0.997029122099596</v>
      </c>
      <c r="D3069" s="14" t="n">
        <f aca="false">SIN(A3069)^3</f>
        <v>0.000413885037438056</v>
      </c>
      <c r="E3069" s="14" t="n">
        <f aca="false">Tabla14[[#This Row],[( sin(0.5*k0*W*cos θ)/cos θ )²]]*Tabla14[[#This Row],[J0(k0*L*sin θ)]]*Tabla14[[#This Row],[sin³ θ]]</f>
        <v>0.000272428589958314</v>
      </c>
    </row>
    <row r="3070" customFormat="false" ht="15" hidden="false" customHeight="false" outlineLevel="0" collapsed="false">
      <c r="A3070" s="14" t="n">
        <f aca="false">A3069+0.001</f>
        <v>3.06799999999977</v>
      </c>
      <c r="B3070" s="14" t="n">
        <f aca="false">(SIN(0.5*'Parche Rectangular'!$C$9*'Parche Rectangular'!$C$12*COS(A3070))/COS(A3070))^2</f>
        <v>0.660153132026621</v>
      </c>
      <c r="C3070" s="14" t="n">
        <f aca="false">BESSELJ('Parche Rectangular'!$C$9*'Parche Rectangular'!$C$16*SIN(A3070),0)</f>
        <v>0.997108044162652</v>
      </c>
      <c r="D3070" s="14" t="n">
        <f aca="false">SIN(A3070)^3</f>
        <v>0.000397490847573109</v>
      </c>
      <c r="E3070" s="14" t="n">
        <f aca="false">Tabla14[[#This Row],[( sin(0.5*k0*W*cos θ)/cos θ )²]]*Tabla14[[#This Row],[J0(k0*L*sin θ)]]*Tabla14[[#This Row],[sin³ θ]]</f>
        <v>0.000261645964803287</v>
      </c>
    </row>
    <row r="3071" customFormat="false" ht="15" hidden="false" customHeight="false" outlineLevel="0" collapsed="false">
      <c r="A3071" s="14" t="n">
        <f aca="false">A3070+0.001</f>
        <v>3.06899999999977</v>
      </c>
      <c r="B3071" s="14" t="n">
        <f aca="false">(SIN(0.5*'Parche Rectangular'!$C$9*'Parche Rectangular'!$C$12*COS(A3071))/COS(A3071))^2</f>
        <v>0.660122502094016</v>
      </c>
      <c r="C3071" s="14" t="n">
        <f aca="false">BESSELJ('Parche Rectangular'!$C$9*'Parche Rectangular'!$C$16*SIN(A3071),0)</f>
        <v>0.9971859117541</v>
      </c>
      <c r="D3071" s="14" t="n">
        <f aca="false">SIN(A3071)^3</f>
        <v>0.00038153423738616</v>
      </c>
      <c r="E3071" s="14" t="n">
        <f aca="false">Tabla14[[#This Row],[( sin(0.5*k0*W*cos θ)/cos θ )²]]*Tabla14[[#This Row],[J0(k0*L*sin θ)]]*Tabla14[[#This Row],[sin³ θ]]</f>
        <v>0.000251150581022464</v>
      </c>
    </row>
    <row r="3072" customFormat="false" ht="15" hidden="false" customHeight="false" outlineLevel="0" collapsed="false">
      <c r="A3072" s="14" t="n">
        <f aca="false">A3071+0.001</f>
        <v>3.06999999999977</v>
      </c>
      <c r="B3072" s="14" t="n">
        <f aca="false">(SIN(0.5*'Parche Rectangular'!$C$9*'Parche Rectangular'!$C$12*COS(A3072))/COS(A3072))^2</f>
        <v>0.660092289388063</v>
      </c>
      <c r="C3072" s="14" t="n">
        <f aca="false">BESSELJ('Parche Rectangular'!$C$9*'Parche Rectangular'!$C$16*SIN(A3072),0)</f>
        <v>0.997262724438769</v>
      </c>
      <c r="D3072" s="14" t="n">
        <f aca="false">SIN(A3072)^3</f>
        <v>0.000366009366512302</v>
      </c>
      <c r="E3072" s="14" t="n">
        <f aca="false">Tabla14[[#This Row],[( sin(0.5*k0*W*cos θ)/cos θ )²]]*Tabla14[[#This Row],[J0(k0*L*sin θ)]]*Tabla14[[#This Row],[sin³ θ]]</f>
        <v>0.00024093863501062</v>
      </c>
    </row>
    <row r="3073" customFormat="false" ht="15" hidden="false" customHeight="false" outlineLevel="0" collapsed="false">
      <c r="A3073" s="14" t="n">
        <f aca="false">A3072+0.001</f>
        <v>3.07099999999977</v>
      </c>
      <c r="B3073" s="14" t="n">
        <f aca="false">(SIN(0.5*'Parche Rectangular'!$C$9*'Parche Rectangular'!$C$12*COS(A3073))/COS(A3073))^2</f>
        <v>0.660062493984486</v>
      </c>
      <c r="C3073" s="14" t="n">
        <f aca="false">BESSELJ('Parche Rectangular'!$C$9*'Parche Rectangular'!$C$16*SIN(A3073),0)</f>
        <v>0.997338481787347</v>
      </c>
      <c r="D3073" s="14" t="n">
        <f aca="false">SIN(A3073)^3</f>
        <v>0.000350910390265804</v>
      </c>
      <c r="E3073" s="14" t="n">
        <f aca="false">Tabla14[[#This Row],[( sin(0.5*k0*W*cos θ)/cos θ )²]]*Tabla14[[#This Row],[J0(k0*L*sin θ)]]*Tabla14[[#This Row],[sin³ θ]]</f>
        <v>0.000231006319096882</v>
      </c>
    </row>
    <row r="3074" customFormat="false" ht="15" hidden="false" customHeight="false" outlineLevel="0" collapsed="false">
      <c r="A3074" s="14" t="n">
        <f aca="false">A3073+0.001</f>
        <v>3.07199999999977</v>
      </c>
      <c r="B3074" s="14" t="n">
        <f aca="false">(SIN(0.5*'Parche Rectangular'!$C$9*'Parche Rectangular'!$C$12*COS(A3074))/COS(A3074))^2</f>
        <v>0.660033115957951</v>
      </c>
      <c r="C3074" s="14" t="n">
        <f aca="false">BESSELJ('Parche Rectangular'!$C$9*'Parche Rectangular'!$C$16*SIN(A3074),0)</f>
        <v>0.997413183376387</v>
      </c>
      <c r="D3074" s="14" t="n">
        <f aca="false">SIN(A3074)^3</f>
        <v>0.0003362314596987</v>
      </c>
      <c r="E3074" s="14" t="n">
        <f aca="false">Tabla14[[#This Row],[( sin(0.5*k0*W*cos θ)/cos θ )²]]*Tabla14[[#This Row],[J0(k0*L*sin θ)]]*Tabla14[[#This Row],[sin³ θ]]</f>
        <v>0.000221349821599427</v>
      </c>
    </row>
    <row r="3075" customFormat="false" ht="15" hidden="false" customHeight="false" outlineLevel="0" collapsed="false">
      <c r="A3075" s="14" t="n">
        <f aca="false">A3074+0.001</f>
        <v>3.07299999999977</v>
      </c>
      <c r="B3075" s="14" t="n">
        <f aca="false">(SIN(0.5*'Parche Rectangular'!$C$9*'Parche Rectangular'!$C$12*COS(A3075))/COS(A3075))^2</f>
        <v>0.660004155382066</v>
      </c>
      <c r="C3075" s="14" t="n">
        <f aca="false">BESSELJ('Parche Rectangular'!$C$9*'Parche Rectangular'!$C$16*SIN(A3075),0)</f>
        <v>0.997486828788308</v>
      </c>
      <c r="D3075" s="14" t="n">
        <f aca="false">SIN(A3075)^3</f>
        <v>0.000321966721659409</v>
      </c>
      <c r="E3075" s="14" t="n">
        <f aca="false">Tabla14[[#This Row],[( sin(0.5*k0*W*cos θ)/cos θ )²]]*Tabla14[[#This Row],[J0(k0*L*sin θ)]]*Tabla14[[#This Row],[sin³ θ]]</f>
        <v>0.000211965326880234</v>
      </c>
    </row>
    <row r="3076" customFormat="false" ht="15" hidden="false" customHeight="false" outlineLevel="0" collapsed="false">
      <c r="A3076" s="14" t="n">
        <f aca="false">A3075+0.001</f>
        <v>3.07399999999977</v>
      </c>
      <c r="B3076" s="14" t="n">
        <f aca="false">(SIN(0.5*'Parche Rectangular'!$C$9*'Parche Rectangular'!$C$12*COS(A3076))/COS(A3076))^2</f>
        <v>0.659975612329381</v>
      </c>
      <c r="C3076" s="14" t="n">
        <f aca="false">BESSELJ('Parche Rectangular'!$C$9*'Parche Rectangular'!$C$16*SIN(A3076),0)</f>
        <v>0.997559417611399</v>
      </c>
      <c r="D3076" s="14" t="n">
        <f aca="false">SIN(A3076)^3</f>
        <v>0.000308110318851402</v>
      </c>
      <c r="E3076" s="14" t="n">
        <f aca="false">Tabla14[[#This Row],[( sin(0.5*k0*W*cos θ)/cos θ )²]]*Tabla14[[#This Row],[J0(k0*L*sin θ)]]*Tabla14[[#This Row],[sin³ θ]]</f>
        <v>0.000202849015399881</v>
      </c>
    </row>
    <row r="3077" customFormat="false" ht="15" hidden="false" customHeight="false" outlineLevel="0" collapsed="false">
      <c r="A3077" s="14" t="n">
        <f aca="false">A3076+0.001</f>
        <v>3.07499999999977</v>
      </c>
      <c r="B3077" s="14" t="n">
        <f aca="false">(SIN(0.5*'Parche Rectangular'!$C$9*'Parche Rectangular'!$C$12*COS(A3077))/COS(A3077))^2</f>
        <v>0.65994748687139</v>
      </c>
      <c r="C3077" s="14" t="n">
        <f aca="false">BESSELJ('Parche Rectangular'!$C$9*'Parche Rectangular'!$C$16*SIN(A3077),0)</f>
        <v>0.997630949439823</v>
      </c>
      <c r="D3077" s="14" t="n">
        <f aca="false">SIN(A3077)^3</f>
        <v>0.000294656389891904</v>
      </c>
      <c r="E3077" s="14" t="n">
        <f aca="false">Tabla14[[#This Row],[( sin(0.5*k0*W*cos θ)/cos θ )²]]*Tabla14[[#This Row],[J0(k0*L*sin θ)]]*Tabla14[[#This Row],[sin³ θ]]</f>
        <v>0.000193997063772405</v>
      </c>
    </row>
    <row r="3078" customFormat="false" ht="15" hidden="false" customHeight="false" outlineLevel="0" collapsed="false">
      <c r="A3078" s="14" t="n">
        <f aca="false">A3077+0.001</f>
        <v>3.07599999999977</v>
      </c>
      <c r="B3078" s="14" t="n">
        <f aca="false">(SIN(0.5*'Parche Rectangular'!$C$9*'Parche Rectangular'!$C$12*COS(A3078))/COS(A3078))^2</f>
        <v>0.659919779078529</v>
      </c>
      <c r="C3078" s="14" t="n">
        <f aca="false">BESSELJ('Parche Rectangular'!$C$9*'Parche Rectangular'!$C$16*SIN(A3078),0)</f>
        <v>0.997701423873623</v>
      </c>
      <c r="D3078" s="14" t="n">
        <f aca="false">SIN(A3078)^3</f>
        <v>0.000281599069370631</v>
      </c>
      <c r="E3078" s="14" t="n">
        <f aca="false">Tabla14[[#This Row],[( sin(0.5*k0*W*cos θ)/cos θ )²]]*Tabla14[[#This Row],[J0(k0*L*sin θ)]]*Tabla14[[#This Row],[sin³ θ]]</f>
        <v>0.000185405644820212</v>
      </c>
    </row>
    <row r="3079" customFormat="false" ht="15" hidden="false" customHeight="false" outlineLevel="0" collapsed="false">
      <c r="A3079" s="14" t="n">
        <f aca="false">A3078+0.001</f>
        <v>3.07699999999977</v>
      </c>
      <c r="B3079" s="14" t="n">
        <f aca="false">(SIN(0.5*'Parche Rectangular'!$C$9*'Parche Rectangular'!$C$12*COS(A3079))/COS(A3079))^2</f>
        <v>0.659892489020178</v>
      </c>
      <c r="C3079" s="14" t="n">
        <f aca="false">BESSELJ('Parche Rectangular'!$C$9*'Parche Rectangular'!$C$16*SIN(A3079),0)</f>
        <v>0.997770840518722</v>
      </c>
      <c r="D3079" s="14" t="n">
        <f aca="false">SIN(A3079)^3</f>
        <v>0.000268932487908564</v>
      </c>
      <c r="E3079" s="14" t="n">
        <f aca="false">Tabla14[[#This Row],[( sin(0.5*k0*W*cos θ)/cos θ )²]]*Tabla14[[#This Row],[J0(k0*L*sin θ)]]*Tabla14[[#This Row],[sin³ θ]]</f>
        <v>0.000177070927629033</v>
      </c>
    </row>
    <row r="3080" customFormat="false" ht="15" hidden="false" customHeight="false" outlineLevel="0" collapsed="false">
      <c r="A3080" s="14" t="n">
        <f aca="false">A3079+0.001</f>
        <v>3.07799999999977</v>
      </c>
      <c r="B3080" s="14" t="n">
        <f aca="false">(SIN(0.5*'Parche Rectangular'!$C$9*'Parche Rectangular'!$C$12*COS(A3080))/COS(A3080))^2</f>
        <v>0.659865616764659</v>
      </c>
      <c r="C3080" s="14" t="n">
        <f aca="false">BESSELJ('Parche Rectangular'!$C$9*'Parche Rectangular'!$C$16*SIN(A3080),0)</f>
        <v>0.997839198986929</v>
      </c>
      <c r="D3080" s="14" t="n">
        <f aca="false">SIN(A3080)^3</f>
        <v>0.000256650772216762</v>
      </c>
      <c r="E3080" s="14" t="n">
        <f aca="false">Tabla14[[#This Row],[( sin(0.5*k0*W*cos θ)/cos θ )²]]*Tabla14[[#This Row],[J0(k0*L*sin θ)]]*Tabla14[[#This Row],[sin³ θ]]</f>
        <v>0.000168989077602935</v>
      </c>
    </row>
    <row r="3081" customFormat="false" ht="15" hidden="false" customHeight="false" outlineLevel="0" collapsed="false">
      <c r="A3081" s="14" t="n">
        <f aca="false">A3080+0.001</f>
        <v>3.07899999999977</v>
      </c>
      <c r="B3081" s="14" t="n">
        <f aca="false">(SIN(0.5*'Parche Rectangular'!$C$9*'Parche Rectangular'!$C$12*COS(A3081))/COS(A3081))^2</f>
        <v>0.65983916237924</v>
      </c>
      <c r="C3081" s="14" t="n">
        <f aca="false">BESSELJ('Parche Rectangular'!$C$9*'Parche Rectangular'!$C$16*SIN(A3081),0)</f>
        <v>0.997906498895943</v>
      </c>
      <c r="D3081" s="14" t="n">
        <f aca="false">SIN(A3081)^3</f>
        <v>0.000244748045155212</v>
      </c>
      <c r="E3081" s="14" t="n">
        <f aca="false">Tabla14[[#This Row],[( sin(0.5*k0*W*cos θ)/cos θ )²]]*Tabla14[[#This Row],[J0(k0*L*sin θ)]]*Tabla14[[#This Row],[sin³ θ]]</f>
        <v>0.000161156256519386</v>
      </c>
    </row>
    <row r="3082" customFormat="false" ht="15" hidden="false" customHeight="false" outlineLevel="0" collapsed="false">
      <c r="A3082" s="14" t="n">
        <f aca="false">A3081+0.001</f>
        <v>3.07999999999977</v>
      </c>
      <c r="B3082" s="14" t="n">
        <f aca="false">(SIN(0.5*'Parche Rectangular'!$C$9*'Parche Rectangular'!$C$12*COS(A3082))/COS(A3082))^2</f>
        <v>0.659813125930133</v>
      </c>
      <c r="C3082" s="14" t="n">
        <f aca="false">BESSELJ('Parche Rectangular'!$C$9*'Parche Rectangular'!$C$16*SIN(A3082),0)</f>
        <v>0.997972739869352</v>
      </c>
      <c r="D3082" s="14" t="n">
        <f aca="false">SIN(A3082)^3</f>
        <v>0.000233218425791702</v>
      </c>
      <c r="E3082" s="14" t="n">
        <f aca="false">Tabla14[[#This Row],[( sin(0.5*k0*W*cos θ)/cos θ )²]]*Tabla14[[#This Row],[J0(k0*L*sin θ)]]*Tabla14[[#This Row],[sin³ θ]]</f>
        <v>0.00015356862258436</v>
      </c>
    </row>
    <row r="3083" customFormat="false" ht="15" hidden="false" customHeight="false" outlineLevel="0" collapsed="false">
      <c r="A3083" s="14" t="n">
        <f aca="false">A3082+0.001</f>
        <v>3.08099999999977</v>
      </c>
      <c r="B3083" s="14" t="n">
        <f aca="false">(SIN(0.5*'Parche Rectangular'!$C$9*'Parche Rectangular'!$C$12*COS(A3083))/COS(A3083))^2</f>
        <v>0.659787507482493</v>
      </c>
      <c r="C3083" s="14" t="n">
        <f aca="false">BESSELJ('Parche Rectangular'!$C$9*'Parche Rectangular'!$C$16*SIN(A3083),0)</f>
        <v>0.998037921536644</v>
      </c>
      <c r="D3083" s="14" t="n">
        <f aca="false">SIN(A3083)^3</f>
        <v>0.000222056029460746</v>
      </c>
      <c r="E3083" s="14" t="n">
        <f aca="false">Tabla14[[#This Row],[( sin(0.5*k0*W*cos θ)/cos θ )²]]*Tabla14[[#This Row],[J0(k0*L*sin θ)]]*Tabla14[[#This Row],[sin³ θ]]</f>
        <v>0.000146222330487495</v>
      </c>
    </row>
    <row r="3084" customFormat="false" ht="15" hidden="false" customHeight="false" outlineLevel="0" collapsed="false">
      <c r="A3084" s="14" t="n">
        <f aca="false">A3083+0.001</f>
        <v>3.08199999999977</v>
      </c>
      <c r="B3084" s="14" t="n">
        <f aca="false">(SIN(0.5*'Parche Rectangular'!$C$9*'Parche Rectangular'!$C$12*COS(A3084))/COS(A3084))^2</f>
        <v>0.659762307100422</v>
      </c>
      <c r="C3084" s="14" t="n">
        <f aca="false">BESSELJ('Parche Rectangular'!$C$9*'Parche Rectangular'!$C$16*SIN(A3084),0)</f>
        <v>0.998102043533202</v>
      </c>
      <c r="D3084" s="14" t="n">
        <f aca="false">SIN(A3084)^3</f>
        <v>0.000211254967822531</v>
      </c>
      <c r="E3084" s="14" t="n">
        <f aca="false">Tabla14[[#This Row],[( sin(0.5*k0*W*cos θ)/cos θ )²]]*Tabla14[[#This Row],[J0(k0*L*sin θ)]]*Tabla14[[#This Row],[sin³ θ]]</f>
        <v>0.000139113531457304</v>
      </c>
    </row>
    <row r="3085" customFormat="false" ht="15" hidden="false" customHeight="false" outlineLevel="0" collapsed="false">
      <c r="A3085" s="14" t="n">
        <f aca="false">A3084+0.001</f>
        <v>3.08299999999977</v>
      </c>
      <c r="B3085" s="14" t="n">
        <f aca="false">(SIN(0.5*'Parche Rectangular'!$C$9*'Parche Rectangular'!$C$12*COS(A3085))/COS(A3085))^2</f>
        <v>0.659737524846965</v>
      </c>
      <c r="C3085" s="14" t="n">
        <f aca="false">BESSELJ('Parche Rectangular'!$C$9*'Parche Rectangular'!$C$16*SIN(A3085),0)</f>
        <v>0.998165105500314</v>
      </c>
      <c r="D3085" s="14" t="n">
        <f aca="false">SIN(A3085)^3</f>
        <v>0.000200809348921902</v>
      </c>
      <c r="E3085" s="14" t="n">
        <f aca="false">Tabla14[[#This Row],[( sin(0.5*k0*W*cos θ)/cos θ )²]]*Tabla14[[#This Row],[J0(k0*L*sin θ)]]*Tabla14[[#This Row],[sin³ θ]]</f>
        <v>0.00013223837331642</v>
      </c>
    </row>
    <row r="3086" customFormat="false" ht="15" hidden="false" customHeight="false" outlineLevel="0" collapsed="false">
      <c r="A3086" s="14" t="n">
        <f aca="false">A3085+0.001</f>
        <v>3.08399999999977</v>
      </c>
      <c r="B3086" s="14" t="n">
        <f aca="false">(SIN(0.5*'Parche Rectangular'!$C$9*'Parche Rectangular'!$C$12*COS(A3086))/COS(A3086))^2</f>
        <v>0.659713160784114</v>
      </c>
      <c r="C3086" s="14" t="n">
        <f aca="false">BESSELJ('Parche Rectangular'!$C$9*'Parche Rectangular'!$C$16*SIN(A3086),0)</f>
        <v>0.998227107085172</v>
      </c>
      <c r="D3086" s="14" t="n">
        <f aca="false">SIN(A3086)^3</f>
        <v>0.000190713277247374</v>
      </c>
      <c r="E3086" s="14" t="n">
        <f aca="false">Tabla14[[#This Row],[( sin(0.5*k0*W*cos θ)/cos θ )²]]*Tabla14[[#This Row],[J0(k0*L*sin θ)]]*Tabla14[[#This Row],[sin³ θ]]</f>
        <v>0.000125593000536903</v>
      </c>
    </row>
    <row r="3087" customFormat="false" ht="15" hidden="false" customHeight="false" outlineLevel="0" collapsed="false">
      <c r="A3087" s="14" t="n">
        <f aca="false">A3086+0.001</f>
        <v>3.08499999999977</v>
      </c>
      <c r="B3087" s="14" t="n">
        <f aca="false">(SIN(0.5*'Parche Rectangular'!$C$9*'Parche Rectangular'!$C$12*COS(A3087))/COS(A3087))^2</f>
        <v>0.659689214972806</v>
      </c>
      <c r="C3087" s="14" t="n">
        <f aca="false">BESSELJ('Parche Rectangular'!$C$9*'Parche Rectangular'!$C$16*SIN(A3087),0)</f>
        <v>0.998288047940879</v>
      </c>
      <c r="D3087" s="14" t="n">
        <f aca="false">SIN(A3087)^3</f>
        <v>0.00018096085379019</v>
      </c>
      <c r="E3087" s="14" t="n">
        <f aca="false">Tabla14[[#This Row],[( sin(0.5*k0*W*cos θ)/cos θ )²]]*Tabla14[[#This Row],[J0(k0*L*sin θ)]]*Tabla14[[#This Row],[sin³ θ]]</f>
        <v>0.000119173554295577</v>
      </c>
    </row>
    <row r="3088" customFormat="false" ht="15" hidden="false" customHeight="false" outlineLevel="0" collapsed="false">
      <c r="A3088" s="14" t="n">
        <f aca="false">A3087+0.001</f>
        <v>3.08599999999977</v>
      </c>
      <c r="B3088" s="14" t="n">
        <f aca="false">(SIN(0.5*'Parche Rectangular'!$C$9*'Parche Rectangular'!$C$12*COS(A3088))/COS(A3088))^2</f>
        <v>0.659665687472924</v>
      </c>
      <c r="C3088" s="14" t="n">
        <f aca="false">BESSELJ('Parche Rectangular'!$C$9*'Parche Rectangular'!$C$16*SIN(A3088),0)</f>
        <v>0.998347927726447</v>
      </c>
      <c r="D3088" s="14" t="n">
        <f aca="false">SIN(A3088)^3</f>
        <v>0.000171546176103392</v>
      </c>
      <c r="E3088" s="14" t="n">
        <f aca="false">Tabla14[[#This Row],[( sin(0.5*k0*W*cos θ)/cos θ )²]]*Tabla14[[#This Row],[J0(k0*L*sin θ)]]*Tabla14[[#This Row],[sin³ θ]]</f>
        <v>0.000112976172529424</v>
      </c>
    </row>
    <row r="3089" customFormat="false" ht="15" hidden="false" customHeight="false" outlineLevel="0" collapsed="false">
      <c r="A3089" s="14" t="n">
        <f aca="false">A3088+0.001</f>
        <v>3.08699999999977</v>
      </c>
      <c r="B3089" s="14" t="n">
        <f aca="false">(SIN(0.5*'Parche Rectangular'!$C$9*'Parche Rectangular'!$C$12*COS(A3089))/COS(A3089))^2</f>
        <v>0.659642578343297</v>
      </c>
      <c r="C3089" s="14" t="n">
        <f aca="false">BESSELJ('Parche Rectangular'!$C$9*'Parche Rectangular'!$C$16*SIN(A3089),0)</f>
        <v>0.998406746106805</v>
      </c>
      <c r="D3089" s="14" t="n">
        <f aca="false">SIN(A3089)^3</f>
        <v>0.00016246333836094</v>
      </c>
      <c r="E3089" s="14" t="n">
        <f aca="false">Tabla14[[#This Row],[( sin(0.5*k0*W*cos θ)/cos θ )²]]*Tabla14[[#This Row],[J0(k0*L*sin θ)]]*Tabla14[[#This Row],[sin³ θ]]</f>
        <v>0.000106996989991015</v>
      </c>
    </row>
    <row r="3090" customFormat="false" ht="15" hidden="false" customHeight="false" outlineLevel="0" collapsed="false">
      <c r="A3090" s="14" t="n">
        <f aca="false">A3089+0.001</f>
        <v>3.08799999999977</v>
      </c>
      <c r="B3090" s="14" t="n">
        <f aca="false">(SIN(0.5*'Parche Rectangular'!$C$9*'Parche Rectangular'!$C$12*COS(A3090))/COS(A3090))^2</f>
        <v>0.659619887641701</v>
      </c>
      <c r="C3090" s="14" t="n">
        <f aca="false">BESSELJ('Parche Rectangular'!$C$9*'Parche Rectangular'!$C$16*SIN(A3090),0)</f>
        <v>0.998464502752799</v>
      </c>
      <c r="D3090" s="14" t="n">
        <f aca="false">SIN(A3090)^3</f>
        <v>0.000153706431416855</v>
      </c>
      <c r="E3090" s="14" t="n">
        <f aca="false">Tabla14[[#This Row],[( sin(0.5*k0*W*cos θ)/cos θ )²]]*Tabla14[[#This Row],[J0(k0*L*sin θ)]]*Tabla14[[#This Row],[sin³ θ]]</f>
        <v>0.000101232138303986</v>
      </c>
    </row>
    <row r="3091" customFormat="false" ht="15" hidden="false" customHeight="false" outlineLevel="0" collapsed="false">
      <c r="A3091" s="14" t="n">
        <f aca="false">A3090+0.001</f>
        <v>3.08899999999977</v>
      </c>
      <c r="B3091" s="14" t="n">
        <f aca="false">(SIN(0.5*'Parche Rectangular'!$C$9*'Parche Rectangular'!$C$12*COS(A3091))/COS(A3091))^2</f>
        <v>0.659597615424857</v>
      </c>
      <c r="C3091" s="14" t="n">
        <f aca="false">BESSELJ('Parche Rectangular'!$C$9*'Parche Rectangular'!$C$16*SIN(A3091),0)</f>
        <v>0.998521197341198</v>
      </c>
      <c r="D3091" s="14" t="n">
        <f aca="false">SIN(A3091)^3</f>
        <v>0.000145269542864386</v>
      </c>
      <c r="E3091" s="14" t="n">
        <f aca="false">Tabla14[[#This Row],[( sin(0.5*k0*W*cos θ)/cos θ )²]]*Tabla14[[#This Row],[J0(k0*L*sin θ)]]*Tabla14[[#This Row],[sin³ θ]]</f>
        <v>9.56777460185568E-005</v>
      </c>
    </row>
    <row r="3092" customFormat="false" ht="15" hidden="false" customHeight="false" outlineLevel="0" collapsed="false">
      <c r="A3092" s="14" t="n">
        <f aca="false">A3091+0.001</f>
        <v>3.08999999999977</v>
      </c>
      <c r="B3092" s="14" t="n">
        <f aca="false">(SIN(0.5*'Parche Rectangular'!$C$9*'Parche Rectangular'!$C$12*COS(A3092))/COS(A3092))^2</f>
        <v>0.659575761748436</v>
      </c>
      <c r="C3092" s="14" t="n">
        <f aca="false">BESSELJ('Parche Rectangular'!$C$9*'Parche Rectangular'!$C$16*SIN(A3092),0)</f>
        <v>0.998576829554692</v>
      </c>
      <c r="D3092" s="14" t="n">
        <f aca="false">SIN(A3092)^3</f>
        <v>0.000137146757095221</v>
      </c>
      <c r="E3092" s="14" t="n">
        <f aca="false">Tabla14[[#This Row],[( sin(0.5*k0*W*cos θ)/cos θ )²]]*Tabla14[[#This Row],[J0(k0*L*sin θ)]]*Tabla14[[#This Row],[sin³ θ]]</f>
        <v>9.03299386670895E-005</v>
      </c>
    </row>
    <row r="3093" customFormat="false" ht="15" hidden="false" customHeight="false" outlineLevel="0" collapsed="false">
      <c r="A3093" s="14" t="n">
        <f aca="false">A3092+0.001</f>
        <v>3.09099999999977</v>
      </c>
      <c r="B3093" s="14" t="n">
        <f aca="false">(SIN(0.5*'Parche Rectangular'!$C$9*'Parche Rectangular'!$C$12*COS(A3093))/COS(A3093))^2</f>
        <v>0.659554326667054</v>
      </c>
      <c r="C3093" s="14" t="n">
        <f aca="false">BESSELJ('Parche Rectangular'!$C$9*'Parche Rectangular'!$C$16*SIN(A3093),0)</f>
        <v>0.998631399081901</v>
      </c>
      <c r="D3093" s="14" t="n">
        <f aca="false">SIN(A3093)^3</f>
        <v>0.00012933215535871</v>
      </c>
      <c r="E3093" s="14" t="n">
        <f aca="false">Tabla14[[#This Row],[( sin(0.5*k0*W*cos θ)/cos θ )²]]*Tabla14[[#This Row],[J0(k0*L*sin θ)]]*Tabla14[[#This Row],[sin³ θ]]</f>
        <v>8.51848388196912E-005</v>
      </c>
    </row>
    <row r="3094" customFormat="false" ht="15" hidden="false" customHeight="false" outlineLevel="0" collapsed="false">
      <c r="A3094" s="14" t="n">
        <f aca="false">A3093+0.001</f>
        <v>3.09199999999977</v>
      </c>
      <c r="B3094" s="14" t="n">
        <f aca="false">(SIN(0.5*'Parche Rectangular'!$C$9*'Parche Rectangular'!$C$12*COS(A3094))/COS(A3094))^2</f>
        <v>0.659533310234275</v>
      </c>
      <c r="C3094" s="14" t="n">
        <f aca="false">BESSELJ('Parche Rectangular'!$C$9*'Parche Rectangular'!$C$16*SIN(A3094),0)</f>
        <v>0.998684905617372</v>
      </c>
      <c r="D3094" s="14" t="n">
        <f aca="false">SIN(A3094)^3</f>
        <v>0.000121819815821136</v>
      </c>
      <c r="E3094" s="14" t="n">
        <f aca="false">Tabla14[[#This Row],[( sin(0.5*k0*W*cos θ)/cos θ )²]]*Tabla14[[#This Row],[J0(k0*L*sin θ)]]*Tabla14[[#This Row],[sin³ θ]]</f>
        <v>8.02385661398539E-005</v>
      </c>
    </row>
    <row r="3095" customFormat="false" ht="15" hidden="false" customHeight="false" outlineLevel="0" collapsed="false">
      <c r="A3095" s="14" t="n">
        <f aca="false">A3094+0.001</f>
        <v>3.09299999999977</v>
      </c>
      <c r="B3095" s="14" t="n">
        <f aca="false">(SIN(0.5*'Parche Rectangular'!$C$9*'Parche Rectangular'!$C$12*COS(A3095))/COS(A3095))^2</f>
        <v>0.659512712502611</v>
      </c>
      <c r="C3095" s="14" t="n">
        <f aca="false">BESSELJ('Parche Rectangular'!$C$9*'Parche Rectangular'!$C$16*SIN(A3095),0)</f>
        <v>0.998737348861586</v>
      </c>
      <c r="D3095" s="14" t="n">
        <f aca="false">SIN(A3095)^3</f>
        <v>0.000114603813624994</v>
      </c>
      <c r="E3095" s="14" t="n">
        <f aca="false">Tabla14[[#This Row],[( sin(0.5*k0*W*cos θ)/cos θ )²]]*Tabla14[[#This Row],[J0(k0*L*sin θ)]]*Tabla14[[#This Row],[sin³ θ]]</f>
        <v>7.54872374401349E-005</v>
      </c>
    </row>
    <row r="3096" customFormat="false" ht="15" hidden="false" customHeight="false" outlineLevel="0" collapsed="false">
      <c r="A3096" s="14" t="n">
        <f aca="false">A3095+0.001</f>
        <v>3.09399999999977</v>
      </c>
      <c r="B3096" s="14" t="n">
        <f aca="false">(SIN(0.5*'Parche Rectangular'!$C$9*'Parche Rectangular'!$C$12*COS(A3096))/COS(A3096))^2</f>
        <v>0.659492533523521</v>
      </c>
      <c r="C3096" s="14" t="n">
        <f aca="false">BESSELJ('Parche Rectangular'!$C$9*'Parche Rectangular'!$C$16*SIN(A3096),0)</f>
        <v>0.998788728520959</v>
      </c>
      <c r="D3096" s="14" t="n">
        <f aca="false">SIN(A3096)^3</f>
        <v>0.000107678220948313</v>
      </c>
      <c r="E3096" s="14" t="n">
        <f aca="false">Tabla14[[#This Row],[( sin(0.5*k0*W*cos θ)/cos θ )²]]*Tabla14[[#This Row],[J0(k0*L*sin θ)]]*Tabla14[[#This Row],[sin³ θ]]</f>
        <v>7.09269667378758E-005</v>
      </c>
    </row>
    <row r="3097" customFormat="false" ht="15" hidden="false" customHeight="false" outlineLevel="0" collapsed="false">
      <c r="A3097" s="14" t="n">
        <f aca="false">A3096+0.001</f>
        <v>3.09499999999977</v>
      </c>
      <c r="B3097" s="14" t="n">
        <f aca="false">(SIN(0.5*'Parche Rectangular'!$C$9*'Parche Rectangular'!$C$12*COS(A3097))/COS(A3097))^2</f>
        <v>0.659472773347413</v>
      </c>
      <c r="C3097" s="14" t="n">
        <f aca="false">BESSELJ('Parche Rectangular'!$C$9*'Parche Rectangular'!$C$16*SIN(A3097),0)</f>
        <v>0.998839044307844</v>
      </c>
      <c r="D3097" s="14" t="n">
        <f aca="false">SIN(A3097)^3</f>
        <v>0.000101037107063997</v>
      </c>
      <c r="E3097" s="14" t="n">
        <f aca="false">Tabla14[[#This Row],[( sin(0.5*k0*W*cos θ)/cos θ )²]]*Tabla14[[#This Row],[J0(k0*L*sin θ)]]*Tabla14[[#This Row],[sin³ θ]]</f>
        <v>6.65538653109588E-005</v>
      </c>
    </row>
    <row r="3098" customFormat="false" ht="15" hidden="false" customHeight="false" outlineLevel="0" collapsed="false">
      <c r="A3098" s="14" t="n">
        <f aca="false">A3097+0.001</f>
        <v>3.09599999999977</v>
      </c>
      <c r="B3098" s="14" t="n">
        <f aca="false">(SIN(0.5*'Parche Rectangular'!$C$9*'Parche Rectangular'!$C$12*COS(A3098))/COS(A3098))^2</f>
        <v>0.659453432023643</v>
      </c>
      <c r="C3098" s="14" t="n">
        <f aca="false">BESSELJ('Parche Rectangular'!$C$9*'Parche Rectangular'!$C$16*SIN(A3098),0)</f>
        <v>0.998888295940535</v>
      </c>
      <c r="D3098" s="14" t="n">
        <f aca="false">SIN(A3098)^3</f>
        <v>9.46745383991951E-005</v>
      </c>
      <c r="E3098" s="14" t="n">
        <f aca="false">Tabla14[[#This Row],[( sin(0.5*k0*W*cos θ)/cos θ )²]]*Tabla14[[#This Row],[J0(k0*L*sin θ)]]*Tabla14[[#This Row],[sin³ θ]]</f>
        <v>6.23640417536007E-005</v>
      </c>
    </row>
    <row r="3099" customFormat="false" ht="15" hidden="false" customHeight="false" outlineLevel="0" collapsed="false">
      <c r="A3099" s="14" t="n">
        <f aca="false">A3098+0.001</f>
        <v>3.09699999999977</v>
      </c>
      <c r="B3099" s="14" t="n">
        <f aca="false">(SIN(0.5*'Parche Rectangular'!$C$9*'Parche Rectangular'!$C$12*COS(A3099))/COS(A3099))^2</f>
        <v>0.659434509600517</v>
      </c>
      <c r="C3099" s="14" t="n">
        <f aca="false">BESSELJ('Parche Rectangular'!$C$9*'Parche Rectangular'!$C$16*SIN(A3099),0)</f>
        <v>0.998936483143269</v>
      </c>
      <c r="D3099" s="14" t="n">
        <f aca="false">SIN(A3099)^3</f>
        <v>8.85845785946961E-005</v>
      </c>
      <c r="E3099" s="14" t="n">
        <f aca="false">Tabla14[[#This Row],[( sin(0.5*k0*W*cos θ)/cos θ )²]]*Tabla14[[#This Row],[J0(k0*L*sin θ)]]*Tabla14[[#This Row],[sin³ θ]]</f>
        <v>5.83536020321828E-005</v>
      </c>
    </row>
    <row r="3100" customFormat="false" ht="15" hidden="false" customHeight="false" outlineLevel="0" collapsed="false">
      <c r="A3100" s="14" t="n">
        <f aca="false">A3099+0.001</f>
        <v>3.09799999999977</v>
      </c>
      <c r="B3100" s="14" t="n">
        <f aca="false">(SIN(0.5*'Parche Rectangular'!$C$9*'Parche Rectangular'!$C$12*COS(A3100))/COS(A3100))^2</f>
        <v>0.659416006125286</v>
      </c>
      <c r="C3100" s="14" t="n">
        <f aca="false">BESSELJ('Parche Rectangular'!$C$9*'Parche Rectangular'!$C$16*SIN(A3100),0)</f>
        <v>0.99898360564623</v>
      </c>
      <c r="D3100" s="14" t="n">
        <f aca="false">SIN(A3100)^3</f>
        <v>8.27612885643507E-005</v>
      </c>
      <c r="E3100" s="14" t="n">
        <f aca="false">Tabla14[[#This Row],[( sin(0.5*k0*W*cos θ)/cos θ )²]]*Tabla14[[#This Row],[J0(k0*L*sin θ)]]*Tabla14[[#This Row],[sin³ θ]]</f>
        <v>5.45186495411164E-005</v>
      </c>
    </row>
    <row r="3101" customFormat="false" ht="15" hidden="false" customHeight="false" outlineLevel="0" collapsed="false">
      <c r="A3101" s="14" t="n">
        <f aca="false">A3100+0.001</f>
        <v>3.09899999999977</v>
      </c>
      <c r="B3101" s="14" t="n">
        <f aca="false">(SIN(0.5*'Parche Rectangular'!$C$9*'Parche Rectangular'!$C$12*COS(A3101))/COS(A3101))^2</f>
        <v>0.659397921644156</v>
      </c>
      <c r="C3101" s="14" t="n">
        <f aca="false">BESSELJ('Parche Rectangular'!$C$9*'Parche Rectangular'!$C$16*SIN(A3101),0)</f>
        <v>0.999029663185547</v>
      </c>
      <c r="D3101" s="14" t="n">
        <f aca="false">SIN(A3101)^3</f>
        <v>7.71987265545161E-005</v>
      </c>
      <c r="E3101" s="14" t="n">
        <f aca="false">Tabla14[[#This Row],[( sin(0.5*k0*W*cos θ)/cos θ )²]]*Tabla14[[#This Row],[J0(k0*L*sin θ)]]*Tabla14[[#This Row],[sin³ θ]]</f>
        <v>5.08552851587432E-005</v>
      </c>
    </row>
    <row r="3102" customFormat="false" ht="15" hidden="false" customHeight="false" outlineLevel="0" collapsed="false">
      <c r="A3102" s="14" t="n">
        <f aca="false">A3101+0.001</f>
        <v>3.09999999999977</v>
      </c>
      <c r="B3102" s="14" t="n">
        <f aca="false">(SIN(0.5*'Parche Rectangular'!$C$9*'Parche Rectangular'!$C$12*COS(A3102))/COS(A3102))^2</f>
        <v>0.659380256202275</v>
      </c>
      <c r="C3102" s="14" t="n">
        <f aca="false">BESSELJ('Parche Rectangular'!$C$9*'Parche Rectangular'!$C$16*SIN(A3102),0)</f>
        <v>0.999074655503301</v>
      </c>
      <c r="D3102" s="14" t="n">
        <f aca="false">SIN(A3102)^3</f>
        <v>7.18909482035264E-005</v>
      </c>
      <c r="E3102" s="14" t="n">
        <f aca="false">Tabla14[[#This Row],[( sin(0.5*k0*W*cos θ)/cos θ )²]]*Tabla14[[#This Row],[J0(k0*L*sin θ)]]*Tabla14[[#This Row],[sin³ θ]]</f>
        <v>4.73596073032695E-005</v>
      </c>
    </row>
    <row r="3103" customFormat="false" ht="15" hidden="false" customHeight="false" outlineLevel="0" collapsed="false">
      <c r="A3103" s="14" t="n">
        <f aca="false">A3102+0.001</f>
        <v>3.10099999999977</v>
      </c>
      <c r="B3103" s="14" t="n">
        <f aca="false">(SIN(0.5*'Parche Rectangular'!$C$9*'Parche Rectangular'!$C$12*COS(A3103))/COS(A3103))^2</f>
        <v>0.659363009843748</v>
      </c>
      <c r="C3103" s="14" t="n">
        <f aca="false">BESSELJ('Parche Rectangular'!$C$9*'Parche Rectangular'!$C$16*SIN(A3103),0)</f>
        <v>0.999118582347526</v>
      </c>
      <c r="D3103" s="14" t="n">
        <f aca="false">SIN(A3103)^3</f>
        <v>6.68320066011859E-005</v>
      </c>
      <c r="E3103" s="14" t="n">
        <f aca="false">Tabla14[[#This Row],[( sin(0.5*k0*W*cos θ)/cos θ )²]]*Tabla14[[#This Row],[J0(k0*L*sin θ)]]*Tabla14[[#This Row],[sin³ θ]]</f>
        <v>4.40277119887339E-005</v>
      </c>
    </row>
    <row r="3104" customFormat="false" ht="15" hidden="false" customHeight="false" outlineLevel="0" collapsed="false">
      <c r="A3104" s="14" t="n">
        <f aca="false">A3103+0.001</f>
        <v>3.10199999999977</v>
      </c>
      <c r="B3104" s="14" t="n">
        <f aca="false">(SIN(0.5*'Parche Rectangular'!$C$9*'Parche Rectangular'!$C$12*COS(A3104))/COS(A3104))^2</f>
        <v>0.659346182611622</v>
      </c>
      <c r="C3104" s="14" t="n">
        <f aca="false">BESSELJ('Parche Rectangular'!$C$9*'Parche Rectangular'!$C$16*SIN(A3104),0)</f>
        <v>0.99916144347221</v>
      </c>
      <c r="D3104" s="14" t="n">
        <f aca="false">SIN(A3104)^3</f>
        <v>6.20159523482863E-005</v>
      </c>
      <c r="E3104" s="14" t="n">
        <f aca="false">Tabla14[[#This Row],[( sin(0.5*k0*W*cos θ)/cos θ )²]]*Tabla14[[#This Row],[J0(k0*L*sin θ)]]*Tabla14[[#This Row],[sin³ θ]]</f>
        <v>4.08556928810076E-005</v>
      </c>
    </row>
    <row r="3105" customFormat="false" ht="15" hidden="false" customHeight="false" outlineLevel="0" collapsed="false">
      <c r="A3105" s="14" t="n">
        <f aca="false">A3104+0.001</f>
        <v>3.10299999999977</v>
      </c>
      <c r="B3105" s="14" t="n">
        <f aca="false">(SIN(0.5*'Parche Rectangular'!$C$9*'Parche Rectangular'!$C$12*COS(A3105))/COS(A3105))^2</f>
        <v>0.659329774547901</v>
      </c>
      <c r="C3105" s="14" t="n">
        <f aca="false">BESSELJ('Parche Rectangular'!$C$9*'Parche Rectangular'!$C$16*SIN(A3105),0)</f>
        <v>0.999203238637299</v>
      </c>
      <c r="D3105" s="14" t="n">
        <f aca="false">SIN(A3105)^3</f>
        <v>5.74368336161457E-005</v>
      </c>
      <c r="E3105" s="14" t="n">
        <f aca="false">Tabla14[[#This Row],[( sin(0.5*k0*W*cos θ)/cos θ )²]]*Tabla14[[#This Row],[J0(k0*L*sin θ)]]*Tabla14[[#This Row],[sin³ θ]]</f>
        <v>3.78396413538255E-005</v>
      </c>
    </row>
    <row r="3106" customFormat="false" ht="15" hidden="false" customHeight="false" outlineLevel="0" collapsed="false">
      <c r="A3106" s="14" t="n">
        <f aca="false">A3105+0.001</f>
        <v>3.10399999999977</v>
      </c>
      <c r="B3106" s="14" t="n">
        <f aca="false">(SIN(0.5*'Parche Rectangular'!$C$9*'Parche Rectangular'!$C$12*COS(A3106))/COS(A3106))^2</f>
        <v>0.659313785693534</v>
      </c>
      <c r="C3106" s="14" t="n">
        <f aca="false">BESSELJ('Parche Rectangular'!$C$9*'Parche Rectangular'!$C$16*SIN(A3106),0)</f>
        <v>0.999243967608699</v>
      </c>
      <c r="D3106" s="14" t="n">
        <f aca="false">SIN(A3106)^3</f>
        <v>5.30886962061708E-005</v>
      </c>
      <c r="E3106" s="14" t="n">
        <f aca="false">Tabla14[[#This Row],[( sin(0.5*k0*W*cos θ)/cos θ )²]]*Tabla14[[#This Row],[J0(k0*L*sin θ)]]*Tabla14[[#This Row],[sin³ θ]]</f>
        <v>3.497564654485E-005</v>
      </c>
    </row>
    <row r="3107" customFormat="false" ht="15" hidden="false" customHeight="false" outlineLevel="0" collapsed="false">
      <c r="A3107" s="14" t="n">
        <f aca="false">A3106+0.001</f>
        <v>3.10499999999977</v>
      </c>
      <c r="B3107" s="14" t="n">
        <f aca="false">(SIN(0.5*'Parche Rectangular'!$C$9*'Parche Rectangular'!$C$12*COS(A3107))/COS(A3107))^2</f>
        <v>0.659298216088422</v>
      </c>
      <c r="C3107" s="14" t="n">
        <f aca="false">BESSELJ('Parche Rectangular'!$C$9*'Parche Rectangular'!$C$16*SIN(A3107),0)</f>
        <v>0.999283630158275</v>
      </c>
      <c r="D3107" s="14" t="n">
        <f aca="false">SIN(A3107)^3</f>
        <v>4.89655836094393E-005</v>
      </c>
      <c r="E3107" s="14" t="n">
        <f aca="false">Tabla14[[#This Row],[( sin(0.5*k0*W*cos θ)/cos θ )²]]*Tabla14[[#This Row],[J0(k0*L*sin θ)]]*Tabla14[[#This Row],[sin³ θ]]</f>
        <v>3.22597954117631E-005</v>
      </c>
    </row>
    <row r="3108" customFormat="false" ht="15" hidden="false" customHeight="false" outlineLevel="0" collapsed="false">
      <c r="A3108" s="14" t="n">
        <f aca="false">A3107+0.001</f>
        <v>3.10599999999977</v>
      </c>
      <c r="B3108" s="14" t="n">
        <f aca="false">(SIN(0.5*'Parche Rectangular'!$C$9*'Parche Rectangular'!$C$12*COS(A3108))/COS(A3108))^2</f>
        <v>0.659283065771416</v>
      </c>
      <c r="C3108" s="14" t="n">
        <f aca="false">BESSELJ('Parche Rectangular'!$C$9*'Parche Rectangular'!$C$16*SIN(A3108),0)</f>
        <v>0.999322226063858</v>
      </c>
      <c r="D3108" s="14" t="n">
        <f aca="false">SIN(A3108)^3</f>
        <v>4.5061537066305E-005</v>
      </c>
      <c r="E3108" s="14" t="n">
        <f aca="false">Tabla14[[#This Row],[( sin(0.5*k0*W*cos θ)/cos θ )²]]*Tabla14[[#This Row],[J0(k0*L*sin θ)]]*Tabla14[[#This Row],[sin³ θ]]</f>
        <v>2.96881727883895E-005</v>
      </c>
    </row>
    <row r="3109" customFormat="false" ht="15" hidden="false" customHeight="false" outlineLevel="0" collapsed="false">
      <c r="A3109" s="14" t="n">
        <f aca="false">A3108+0.001</f>
        <v>3.10699999999977</v>
      </c>
      <c r="B3109" s="14" t="n">
        <f aca="false">(SIN(0.5*'Parche Rectangular'!$C$9*'Parche Rectangular'!$C$12*COS(A3109))/COS(A3109))^2</f>
        <v>0.659268334780318</v>
      </c>
      <c r="C3109" s="14" t="n">
        <f aca="false">BESSELJ('Parche Rectangular'!$C$9*'Parche Rectangular'!$C$16*SIN(A3109),0)</f>
        <v>0.999359755109244</v>
      </c>
      <c r="D3109" s="14" t="n">
        <f aca="false">SIN(A3109)^3</f>
        <v>4.13705956260215E-005</v>
      </c>
      <c r="E3109" s="14" t="n">
        <f aca="false">Tabla14[[#This Row],[( sin(0.5*k0*W*cos θ)/cos θ )²]]*Tabla14[[#This Row],[J0(k0*L*sin θ)]]*Tabla14[[#This Row],[sin³ θ]]</f>
        <v>2.72568614408475E-005</v>
      </c>
    </row>
    <row r="3110" customFormat="false" ht="15" hidden="false" customHeight="false" outlineLevel="0" collapsed="false">
      <c r="A3110" s="14" t="n">
        <f aca="false">A3109+0.001</f>
        <v>3.10799999999977</v>
      </c>
      <c r="B3110" s="14" t="n">
        <f aca="false">(SIN(0.5*'Parche Rectangular'!$C$9*'Parche Rectangular'!$C$12*COS(A3110))/COS(A3110))^2</f>
        <v>0.659254023151881</v>
      </c>
      <c r="C3110" s="14" t="n">
        <f aca="false">BESSELJ('Parche Rectangular'!$C$9*'Parche Rectangular'!$C$16*SIN(A3110),0)</f>
        <v>0.999396217084196</v>
      </c>
      <c r="D3110" s="14" t="n">
        <f aca="false">SIN(A3110)^3</f>
        <v>3.78867962063877E-005</v>
      </c>
      <c r="E3110" s="14" t="n">
        <f aca="false">Tabla14[[#This Row],[( sin(0.5*k0*W*cos θ)/cos θ )²]]*Tabla14[[#This Row],[J0(k0*L*sin θ)]]*Tabla14[[#This Row],[sin³ θ]]</f>
        <v>2.49619421237281E-005</v>
      </c>
    </row>
    <row r="3111" customFormat="false" ht="15" hidden="false" customHeight="false" outlineLevel="0" collapsed="false">
      <c r="A3111" s="14" t="n">
        <f aca="false">A3110+0.001</f>
        <v>3.10899999999977</v>
      </c>
      <c r="B3111" s="14" t="n">
        <f aca="false">(SIN(0.5*'Parche Rectangular'!$C$9*'Parche Rectangular'!$C$12*COS(A3111))/COS(A3111))^2</f>
        <v>0.659240130921808</v>
      </c>
      <c r="C3111" s="14" t="n">
        <f aca="false">BESSELJ('Parche Rectangular'!$C$9*'Parche Rectangular'!$C$16*SIN(A3111),0)</f>
        <v>0.999431611784447</v>
      </c>
      <c r="D3111" s="14" t="n">
        <f aca="false">SIN(A3111)^3</f>
        <v>3.4604173653411E-005</v>
      </c>
      <c r="E3111" s="14" t="n">
        <f aca="false">Tabla14[[#This Row],[( sin(0.5*k0*W*cos θ)/cos θ )²]]*Tabla14[[#This Row],[J0(k0*L*sin θ)]]*Tabla14[[#This Row],[sin³ θ]]</f>
        <v>2.27994936363011E-005</v>
      </c>
    </row>
    <row r="3112" customFormat="false" ht="15" hidden="false" customHeight="false" outlineLevel="0" collapsed="false">
      <c r="A3112" s="14" t="n">
        <f aca="false">A3111+0.001</f>
        <v>3.10999999999977</v>
      </c>
      <c r="B3112" s="14" t="n">
        <f aca="false">(SIN(0.5*'Parche Rectangular'!$C$9*'Parche Rectangular'!$C$12*COS(A3112))/COS(A3112))^2</f>
        <v>0.659226658124752</v>
      </c>
      <c r="C3112" s="14" t="n">
        <f aca="false">BESSELJ('Parche Rectangular'!$C$9*'Parche Rectangular'!$C$16*SIN(A3112),0)</f>
        <v>0.999465939011702</v>
      </c>
      <c r="D3112" s="14" t="n">
        <f aca="false">SIN(A3112)^3</f>
        <v>3.15167608009908E-005</v>
      </c>
      <c r="E3112" s="14" t="n">
        <f aca="false">Tabla14[[#This Row],[( sin(0.5*k0*W*cos θ)/cos θ )²]]*Tabla14[[#This Row],[J0(k0*L*sin θ)]]*Tabla14[[#This Row],[sin³ θ]]</f>
        <v>2.0765592878748E-005</v>
      </c>
    </row>
    <row r="3113" customFormat="false" ht="15" hidden="false" customHeight="false" outlineLevel="0" collapsed="false">
      <c r="A3113" s="14" t="n">
        <f aca="false">A3112+0.001</f>
        <v>3.11099999999977</v>
      </c>
      <c r="B3113" s="14" t="n">
        <f aca="false">(SIN(0.5*'Parche Rectangular'!$C$9*'Parche Rectangular'!$C$12*COS(A3113))/COS(A3113))^2</f>
        <v>0.65921360479432</v>
      </c>
      <c r="C3113" s="14" t="n">
        <f aca="false">BESSELJ('Parche Rectangular'!$C$9*'Parche Rectangular'!$C$16*SIN(A3113),0)</f>
        <v>0.999499198573637</v>
      </c>
      <c r="D3113" s="14" t="n">
        <f aca="false">SIN(A3113)^3</f>
        <v>2.86185885306192E-005</v>
      </c>
      <c r="E3113" s="14" t="n">
        <f aca="false">Tabla14[[#This Row],[( sin(0.5*k0*W*cos θ)/cos θ )²]]*Tabla14[[#This Row],[J0(k0*L*sin θ)]]*Tabla14[[#This Row],[sin³ θ]]</f>
        <v>1.88563149084204E-005</v>
      </c>
    </row>
    <row r="3114" customFormat="false" ht="15" hidden="false" customHeight="false" outlineLevel="0" collapsed="false">
      <c r="A3114" s="14" t="n">
        <f aca="false">A3113+0.001</f>
        <v>3.11199999999977</v>
      </c>
      <c r="B3114" s="14" t="n">
        <f aca="false">(SIN(0.5*'Parche Rectangular'!$C$9*'Parche Rectangular'!$C$12*COS(A3114))/COS(A3114))^2</f>
        <v>0.659200970963069</v>
      </c>
      <c r="C3114" s="14" t="n">
        <f aca="false">BESSELJ('Parche Rectangular'!$C$9*'Parche Rectangular'!$C$16*SIN(A3114),0)</f>
        <v>0.999531390283905</v>
      </c>
      <c r="D3114" s="14" t="n">
        <f aca="false">SIN(A3114)^3</f>
        <v>2.59036858311003E-005</v>
      </c>
      <c r="E3114" s="14" t="n">
        <f aca="false">Tabla14[[#This Row],[( sin(0.5*k0*W*cos θ)/cos θ )²]]*Tabla14[[#This Row],[J0(k0*L*sin θ)]]*Tabla14[[#This Row],[sin³ θ]]</f>
        <v>1.70677329961228E-005</v>
      </c>
    </row>
    <row r="3115" customFormat="false" ht="15" hidden="false" customHeight="false" outlineLevel="0" collapsed="false">
      <c r="A3115" s="14" t="n">
        <f aca="false">A3114+0.001</f>
        <v>3.11299999999977</v>
      </c>
      <c r="B3115" s="14" t="n">
        <f aca="false">(SIN(0.5*'Parche Rectangular'!$C$9*'Parche Rectangular'!$C$12*COS(A3115))/COS(A3115))^2</f>
        <v>0.659188756662506</v>
      </c>
      <c r="C3115" s="14" t="n">
        <f aca="false">BESSELJ('Parche Rectangular'!$C$9*'Parche Rectangular'!$C$16*SIN(A3115),0)</f>
        <v>0.999562513962135</v>
      </c>
      <c r="D3115" s="14" t="n">
        <f aca="false">SIN(A3115)^3</f>
        <v>2.33660798582861E-005</v>
      </c>
      <c r="E3115" s="14" t="n">
        <f aca="false">Tabla14[[#This Row],[( sin(0.5*k0*W*cos θ)/cos θ )²]]*Tabla14[[#This Row],[J0(k0*L*sin θ)]]*Tabla14[[#This Row],[sin³ θ]]</f>
        <v>1.53959186824201E-005</v>
      </c>
    </row>
    <row r="3116" customFormat="false" ht="15" hidden="false" customHeight="false" outlineLevel="0" collapsed="false">
      <c r="A3116" s="14" t="n">
        <f aca="false">A3115+0.001</f>
        <v>3.11399999999977</v>
      </c>
      <c r="B3116" s="14" t="n">
        <f aca="false">(SIN(0.5*'Parche Rectangular'!$C$9*'Parche Rectangular'!$C$12*COS(A3116))/COS(A3116))^2</f>
        <v>0.659176961923092</v>
      </c>
      <c r="C3116" s="14" t="n">
        <f aca="false">BESSELJ('Parche Rectangular'!$C$9*'Parche Rectangular'!$C$16*SIN(A3116),0)</f>
        <v>0.999592569433933</v>
      </c>
      <c r="D3116" s="14" t="n">
        <f aca="false">SIN(A3116)^3</f>
        <v>2.09997959948293E-005</v>
      </c>
      <c r="E3116" s="14" t="n">
        <f aca="false">Tabla14[[#This Row],[( sin(0.5*k0*W*cos θ)/cos θ )²]]*Tabla14[[#This Row],[J0(k0*L*sin θ)]]*Tabla14[[#This Row],[sin³ θ]]</f>
        <v>1.38369418339683E-005</v>
      </c>
    </row>
    <row r="3117" customFormat="false" ht="15" hidden="false" customHeight="false" outlineLevel="0" collapsed="false">
      <c r="A3117" s="14" t="n">
        <f aca="false">A3116+0.001</f>
        <v>3.11499999999977</v>
      </c>
      <c r="B3117" s="14" t="n">
        <f aca="false">(SIN(0.5*'Parche Rectangular'!$C$9*'Parche Rectangular'!$C$12*COS(A3117))/COS(A3117))^2</f>
        <v>0.659165586774238</v>
      </c>
      <c r="C3117" s="14" t="n">
        <f aca="false">BESSELJ('Parche Rectangular'!$C$9*'Parche Rectangular'!$C$16*SIN(A3117),0)</f>
        <v>0.999621556530887</v>
      </c>
      <c r="D3117" s="14" t="n">
        <f aca="false">SIN(A3117)^3</f>
        <v>1.87988579099525E-005</v>
      </c>
      <c r="E3117" s="14" t="n">
        <f aca="false">Tabla14[[#This Row],[( sin(0.5*k0*W*cos θ)/cos θ )²]]*Tabla14[[#This Row],[J0(k0*L*sin θ)]]*Tabla14[[#This Row],[sin³ θ]]</f>
        <v>1.23868706998677E-005</v>
      </c>
    </row>
    <row r="3118" customFormat="false" ht="15" hidden="false" customHeight="false" outlineLevel="0" collapsed="false">
      <c r="A3118" s="14" t="n">
        <f aca="false">A3117+0.001</f>
        <v>3.11599999999977</v>
      </c>
      <c r="B3118" s="14" t="n">
        <f aca="false">(SIN(0.5*'Parche Rectangular'!$C$9*'Parche Rectangular'!$C$12*COS(A3118))/COS(A3118))^2</f>
        <v>0.659154631244308</v>
      </c>
      <c r="C3118" s="14" t="n">
        <f aca="false">BESSELJ('Parche Rectangular'!$C$9*'Parche Rectangular'!$C$16*SIN(A3118),0)</f>
        <v>0.999649475090565</v>
      </c>
      <c r="D3118" s="14" t="n">
        <f aca="false">SIN(A3118)^3</f>
        <v>1.67572876192327E-005</v>
      </c>
      <c r="E3118" s="14" t="n">
        <f aca="false">Tabla14[[#This Row],[( sin(0.5*k0*W*cos θ)/cos θ )²]]*Tabla14[[#This Row],[J0(k0*L*sin θ)]]*Tabla14[[#This Row],[sin³ θ]]</f>
        <v>1.10417719680381E-005</v>
      </c>
    </row>
    <row r="3119" customFormat="false" ht="15" hidden="false" customHeight="false" outlineLevel="0" collapsed="false">
      <c r="A3119" s="14" t="n">
        <f aca="false">A3118+0.001</f>
        <v>3.11699999999977</v>
      </c>
      <c r="B3119" s="14" t="n">
        <f aca="false">(SIN(0.5*'Parche Rectangular'!$C$9*'Parche Rectangular'!$C$12*COS(A3119))/COS(A3119))^2</f>
        <v>0.659144095360616</v>
      </c>
      <c r="C3119" s="14" t="n">
        <f aca="false">BESSELJ('Parche Rectangular'!$C$9*'Parche Rectangular'!$C$16*SIN(A3119),0)</f>
        <v>0.999676324956518</v>
      </c>
      <c r="D3119" s="14" t="n">
        <f aca="false">SIN(A3119)^3</f>
        <v>1.48691055444007E-005</v>
      </c>
      <c r="E3119" s="14" t="n">
        <f aca="false">Tabla14[[#This Row],[( sin(0.5*k0*W*cos θ)/cos θ )²]]*Tabla14[[#This Row],[J0(k0*L*sin θ)]]*Tabla14[[#This Row],[sin³ θ]]</f>
        <v>9.79771082161459E-006</v>
      </c>
    </row>
    <row r="3120" customFormat="false" ht="15" hidden="false" customHeight="false" outlineLevel="0" collapsed="false">
      <c r="A3120" s="14" t="n">
        <f aca="false">A3119+0.001</f>
        <v>3.11799999999977</v>
      </c>
      <c r="B3120" s="14" t="n">
        <f aca="false">(SIN(0.5*'Parche Rectangular'!$C$9*'Parche Rectangular'!$C$12*COS(A3120))/COS(A3120))^2</f>
        <v>0.659133979149433</v>
      </c>
      <c r="C3120" s="14" t="n">
        <f aca="false">BESSELJ('Parche Rectangular'!$C$9*'Parche Rectangular'!$C$16*SIN(A3120),0)</f>
        <v>0.99970210597828</v>
      </c>
      <c r="D3120" s="14" t="n">
        <f aca="false">SIN(A3120)^3</f>
        <v>1.31283305731556E-005</v>
      </c>
      <c r="E3120" s="14" t="n">
        <f aca="false">Tabla14[[#This Row],[( sin(0.5*k0*W*cos θ)/cos θ )²]]*Tabla14[[#This Row],[J0(k0*L*sin θ)]]*Tabla14[[#This Row],[sin³ θ]]</f>
        <v>8.65075099536454E-006</v>
      </c>
    </row>
    <row r="3121" customFormat="false" ht="15" hidden="false" customHeight="false" outlineLevel="0" collapsed="false">
      <c r="A3121" s="14" t="n">
        <f aca="false">A3120+0.001</f>
        <v>3.11899999999977</v>
      </c>
      <c r="B3121" s="14" t="n">
        <f aca="false">(SIN(0.5*'Parche Rectangular'!$C$9*'Parche Rectangular'!$C$12*COS(A3121))/COS(A3121))^2</f>
        <v>0.659124282635976</v>
      </c>
      <c r="C3121" s="14" t="n">
        <f aca="false">BESSELJ('Parche Rectangular'!$C$9*'Parche Rectangular'!$C$16*SIN(A3121),0)</f>
        <v>0.999726818011373</v>
      </c>
      <c r="D3121" s="14" t="n">
        <f aca="false">SIN(A3121)^3</f>
        <v>1.15289801189923E-005</v>
      </c>
      <c r="E3121" s="14" t="n">
        <f aca="false">Tabla14[[#This Row],[( sin(0.5*k0*W*cos θ)/cos θ )²]]*Tabla14[[#This Row],[J0(k0*L*sin θ)]]*Tabla14[[#This Row],[sin³ θ]]</f>
        <v>7.59695483212318E-006</v>
      </c>
    </row>
    <row r="3122" customFormat="false" ht="15" hidden="false" customHeight="false" outlineLevel="0" collapsed="false">
      <c r="A3122" s="14" t="n">
        <f aca="false">A3121+0.001</f>
        <v>3.11999999999977</v>
      </c>
      <c r="B3122" s="14" t="n">
        <f aca="false">(SIN(0.5*'Parche Rectangular'!$C$9*'Parche Rectangular'!$C$12*COS(A3122))/COS(A3122))^2</f>
        <v>0.659115005844418</v>
      </c>
      <c r="C3122" s="14" t="n">
        <f aca="false">BESSELJ('Parche Rectangular'!$C$9*'Parche Rectangular'!$C$16*SIN(A3122),0)</f>
        <v>0.999750460917304</v>
      </c>
      <c r="D3122" s="14" t="n">
        <f aca="false">SIN(A3122)^3</f>
        <v>1.00650701810437E-005</v>
      </c>
      <c r="E3122" s="14" t="n">
        <f aca="false">Tabla14[[#This Row],[( sin(0.5*k0*W*cos θ)/cos θ )²]]*Tabla14[[#This Row],[J0(k0*L*sin θ)]]*Tabla14[[#This Row],[sin³ θ]]</f>
        <v>6.63238333924857E-006</v>
      </c>
    </row>
    <row r="3123" customFormat="false" ht="15" hidden="false" customHeight="false" outlineLevel="0" collapsed="false">
      <c r="A3123" s="14" t="n">
        <f aca="false">A3122+0.001</f>
        <v>3.12099999999977</v>
      </c>
      <c r="B3123" s="14" t="n">
        <f aca="false">(SIN(0.5*'Parche Rectangular'!$C$9*'Parche Rectangular'!$C$12*COS(A3123))/COS(A3123))^2</f>
        <v>0.659106148797884</v>
      </c>
      <c r="C3123" s="14" t="n">
        <f aca="false">BESSELJ('Parche Rectangular'!$C$9*'Parche Rectangular'!$C$16*SIN(A3123),0)</f>
        <v>0.99977303456357</v>
      </c>
      <c r="D3123" s="14" t="n">
        <f aca="false">SIN(A3123)^3</f>
        <v>8.7306154039345E-006</v>
      </c>
      <c r="E3123" s="14" t="n">
        <f aca="false">Tabla14[[#This Row],[( sin(0.5*k0*W*cos θ)/cos θ )²]]*Tabla14[[#This Row],[J0(k0*L*sin θ)]]*Tabla14[[#This Row],[sin³ θ]]</f>
        <v>5.75309624509435E-006</v>
      </c>
    </row>
    <row r="3124" customFormat="false" ht="15" hidden="false" customHeight="false" outlineLevel="0" collapsed="false">
      <c r="A3124" s="14" t="n">
        <f aca="false">A3123+0.001</f>
        <v>3.12199999999977</v>
      </c>
      <c r="B3124" s="14" t="n">
        <f aca="false">(SIN(0.5*'Parche Rectangular'!$C$9*'Parche Rectangular'!$C$12*COS(A3124))/COS(A3124))^2</f>
        <v>0.659097711518451</v>
      </c>
      <c r="C3124" s="14" t="n">
        <f aca="false">BESSELJ('Parche Rectangular'!$C$9*'Parche Rectangular'!$C$16*SIN(A3124),0)</f>
        <v>0.999794538823656</v>
      </c>
      <c r="D3124" s="14" t="n">
        <f aca="false">SIN(A3124)^3</f>
        <v>7.51962913764815E-006</v>
      </c>
      <c r="E3124" s="14" t="n">
        <f aca="false">Tabla14[[#This Row],[( sin(0.5*k0*W*cos θ)/cos θ )²]]*Tabla14[[#This Row],[J0(k0*L*sin θ)]]*Tabla14[[#This Row],[sin³ θ]]</f>
        <v>4.95515205549983E-006</v>
      </c>
    </row>
    <row r="3125" customFormat="false" ht="15" hidden="false" customHeight="false" outlineLevel="0" collapsed="false">
      <c r="A3125" s="14" t="n">
        <f aca="false">A3124+0.001</f>
        <v>3.12299999999977</v>
      </c>
      <c r="B3125" s="14" t="n">
        <f aca="false">(SIN(0.5*'Parche Rectangular'!$C$9*'Parche Rectangular'!$C$12*COS(A3125))/COS(A3125))^2</f>
        <v>0.65908969402715</v>
      </c>
      <c r="C3125" s="14" t="n">
        <f aca="false">BESSELJ('Parche Rectangular'!$C$9*'Parche Rectangular'!$C$16*SIN(A3125),0)</f>
        <v>0.999814973577036</v>
      </c>
      <c r="D3125" s="14" t="n">
        <f aca="false">SIN(A3125)^3</f>
        <v>6.42612349740525E-006</v>
      </c>
      <c r="E3125" s="14" t="n">
        <f aca="false">Tabla14[[#This Row],[( sin(0.5*k0*W*cos θ)/cos θ )²]]*Tabla14[[#This Row],[J0(k0*L*sin θ)]]*Tabla14[[#This Row],[sin³ θ]]</f>
        <v>4.23460811029651E-006</v>
      </c>
    </row>
    <row r="3126" customFormat="false" ht="15" hidden="false" customHeight="false" outlineLevel="0" collapsed="false">
      <c r="A3126" s="14" t="n">
        <f aca="false">A3125+0.001</f>
        <v>3.12399999999977</v>
      </c>
      <c r="B3126" s="14" t="n">
        <f aca="false">(SIN(0.5*'Parche Rectangular'!$C$9*'Parche Rectangular'!$C$12*COS(A3126))/COS(A3126))^2</f>
        <v>0.659082096343963</v>
      </c>
      <c r="C3126" s="14" t="n">
        <f aca="false">BESSELJ('Parche Rectangular'!$C$9*'Parche Rectangular'!$C$16*SIN(A3126),0)</f>
        <v>0.999834338709179</v>
      </c>
      <c r="D3126" s="14" t="n">
        <f aca="false">SIN(A3126)^3</f>
        <v>5.44410942355327E-006</v>
      </c>
      <c r="E3126" s="14" t="n">
        <f aca="false">Tabla14[[#This Row],[( sin(0.5*k0*W*cos θ)/cos θ )²]]*Tabla14[[#This Row],[J0(k0*L*sin θ)]]*Tabla14[[#This Row],[sin³ θ]]</f>
        <v>3.58752063983035E-006</v>
      </c>
    </row>
    <row r="3127" customFormat="false" ht="15" hidden="false" customHeight="false" outlineLevel="0" collapsed="false">
      <c r="A3127" s="14" t="n">
        <f aca="false">A3126+0.001</f>
        <v>3.12499999999977</v>
      </c>
      <c r="B3127" s="14" t="n">
        <f aca="false">(SIN(0.5*'Parche Rectangular'!$C$9*'Parche Rectangular'!$C$12*COS(A3127))/COS(A3127))^2</f>
        <v>0.659074918487825</v>
      </c>
      <c r="C3127" s="14" t="n">
        <f aca="false">BESSELJ('Parche Rectangular'!$C$9*'Parche Rectangular'!$C$16*SIN(A3127),0)</f>
        <v>0.999852634111545</v>
      </c>
      <c r="D3127" s="14" t="n">
        <f aca="false">SIN(A3127)^3</f>
        <v>4.56759674146693E-006</v>
      </c>
      <c r="E3127" s="14" t="n">
        <f aca="false">Tabla14[[#This Row],[( sin(0.5*k0*W*cos θ)/cos θ )²]]*Tabla14[[#This Row],[J0(k0*L*sin θ)]]*Tabla14[[#This Row],[sin³ θ]]</f>
        <v>3.00994482149903E-006</v>
      </c>
    </row>
    <row r="3128" customFormat="false" ht="15" hidden="false" customHeight="false" outlineLevel="0" collapsed="false">
      <c r="A3128" s="14" t="n">
        <f aca="false">A3127+0.001</f>
        <v>3.12599999999977</v>
      </c>
      <c r="B3128" s="14" t="n">
        <f aca="false">(SIN(0.5*'Parche Rectangular'!$C$9*'Parche Rectangular'!$C$12*COS(A3128))/COS(A3128))^2</f>
        <v>0.659068160476625</v>
      </c>
      <c r="C3128" s="14" t="n">
        <f aca="false">BESSELJ('Parche Rectangular'!$C$9*'Parche Rectangular'!$C$16*SIN(A3128),0)</f>
        <v>0.999869859681587</v>
      </c>
      <c r="D3128" s="14" t="n">
        <f aca="false">SIN(A3128)^3</f>
        <v>3.79059422145879E-006</v>
      </c>
      <c r="E3128" s="14" t="n">
        <f aca="false">Tabla14[[#This Row],[( sin(0.5*k0*W*cos θ)/cos θ )²]]*Tabla14[[#This Row],[J0(k0*L*sin θ)]]*Tabla14[[#This Row],[sin³ θ]]</f>
        <v>2.49793483630341E-006</v>
      </c>
    </row>
    <row r="3129" customFormat="false" ht="15" hidden="false" customHeight="false" outlineLevel="0" collapsed="false">
      <c r="A3129" s="14" t="n">
        <f aca="false">A3128+0.001</f>
        <v>3.12699999999977</v>
      </c>
      <c r="B3129" s="14" t="n">
        <f aca="false">(SIN(0.5*'Parche Rectangular'!$C$9*'Parche Rectangular'!$C$12*COS(A3129))/COS(A3129))^2</f>
        <v>0.659061822327205</v>
      </c>
      <c r="C3129" s="14" t="n">
        <f aca="false">BESSELJ('Parche Rectangular'!$C$9*'Parche Rectangular'!$C$16*SIN(A3129),0)</f>
        <v>0.999886015322754</v>
      </c>
      <c r="D3129" s="14" t="n">
        <f aca="false">SIN(A3129)^3</f>
        <v>3.10710963869932E-006</v>
      </c>
      <c r="E3129" s="14" t="n">
        <f aca="false">Tabla14[[#This Row],[( sin(0.5*k0*W*cos θ)/cos θ )²]]*Tabla14[[#This Row],[J0(k0*L*sin θ)]]*Tabla14[[#This Row],[sin³ θ]]</f>
        <v>2.04754392541235E-006</v>
      </c>
    </row>
    <row r="3130" customFormat="false" ht="15" hidden="false" customHeight="false" outlineLevel="0" collapsed="false">
      <c r="A3130" s="14" t="n">
        <f aca="false">A3129+0.001</f>
        <v>3.12799999999977</v>
      </c>
      <c r="B3130" s="14" t="n">
        <f aca="false">(SIN(0.5*'Parche Rectangular'!$C$9*'Parche Rectangular'!$C$12*COS(A3130))/COS(A3130))^2</f>
        <v>0.65905590405536</v>
      </c>
      <c r="C3130" s="14" t="n">
        <f aca="false">BESSELJ('Parche Rectangular'!$C$9*'Parche Rectangular'!$C$16*SIN(A3130),0)</f>
        <v>0.99990110094449</v>
      </c>
      <c r="D3130" s="14" t="n">
        <f aca="false">SIN(A3130)^3</f>
        <v>2.51114983314616E-006</v>
      </c>
      <c r="E3130" s="14" t="n">
        <f aca="false">Tabla14[[#This Row],[( sin(0.5*k0*W*cos θ)/cos θ )²]]*Tabla14[[#This Row],[J0(k0*L*sin θ)]]*Tabla14[[#This Row],[sin³ θ]]</f>
        <v>1.65482444674031E-006</v>
      </c>
    </row>
    <row r="3131" customFormat="false" ht="15" hidden="false" customHeight="false" outlineLevel="0" collapsed="false">
      <c r="A3131" s="14" t="n">
        <f aca="false">A3130+0.001</f>
        <v>3.12899999999977</v>
      </c>
      <c r="B3131" s="14" t="n">
        <f aca="false">(SIN(0.5*'Parche Rectangular'!$C$9*'Parche Rectangular'!$C$12*COS(A3131))/COS(A3131))^2</f>
        <v>0.659050405675837</v>
      </c>
      <c r="C3131" s="14" t="n">
        <f aca="false">BESSELJ('Parche Rectangular'!$C$9*'Parche Rectangular'!$C$16*SIN(A3131),0)</f>
        <v>0.999915116462234</v>
      </c>
      <c r="D3131" s="14" t="n">
        <f aca="false">SIN(A3131)^3</f>
        <v>1.99672076948181E-006</v>
      </c>
      <c r="E3131" s="14" t="n">
        <f aca="false">Tabla14[[#This Row],[( sin(0.5*k0*W*cos θ)/cos θ )²]]*Tabla14[[#This Row],[J0(k0*L*sin θ)]]*Tabla14[[#This Row],[sin³ θ]]</f>
        <v>1.31582793153681E-006</v>
      </c>
    </row>
    <row r="3132" customFormat="false" ht="15" hidden="false" customHeight="false" outlineLevel="0" collapsed="false">
      <c r="A3132" s="14" t="n">
        <f aca="false">A3131+0.001</f>
        <v>3.12999999999977</v>
      </c>
      <c r="B3132" s="14" t="n">
        <f aca="false">(SIN(0.5*'Parche Rectangular'!$C$9*'Parche Rectangular'!$C$12*COS(A3132))/COS(A3132))^2</f>
        <v>0.659045327202337</v>
      </c>
      <c r="C3132" s="14" t="n">
        <f aca="false">BESSELJ('Parche Rectangular'!$C$9*'Parche Rectangular'!$C$16*SIN(A3132),0)</f>
        <v>0.999928061797424</v>
      </c>
      <c r="D3132" s="14" t="n">
        <f aca="false">SIN(A3132)^3</f>
        <v>1.55782759705932E-006</v>
      </c>
      <c r="E3132" s="14" t="n">
        <f aca="false">Tabla14[[#This Row],[( sin(0.5*k0*W*cos θ)/cos θ )²]]*Tabla14[[#This Row],[J0(k0*L*sin θ)]]*Tabla14[[#This Row],[sin³ θ]]</f>
        <v>1.02660514098702E-006</v>
      </c>
    </row>
    <row r="3133" customFormat="false" ht="15" hidden="false" customHeight="false" outlineLevel="0" collapsed="false">
      <c r="A3133" s="14" t="n">
        <f aca="false">A3132+0.001</f>
        <v>3.13099999999977</v>
      </c>
      <c r="B3133" s="14" t="n">
        <f aca="false">(SIN(0.5*'Parche Rectangular'!$C$9*'Parche Rectangular'!$C$12*COS(A3133))/COS(A3133))^2</f>
        <v>0.659040668647515</v>
      </c>
      <c r="C3133" s="14" t="n">
        <f aca="false">BESSELJ('Parche Rectangular'!$C$9*'Parche Rectangular'!$C$16*SIN(A3133),0)</f>
        <v>0.999939936877494</v>
      </c>
      <c r="D3133" s="14" t="n">
        <f aca="false">SIN(A3133)^3</f>
        <v>1.18847470985535E-006</v>
      </c>
      <c r="E3133" s="14" t="n">
        <f aca="false">Tabla14[[#This Row],[( sin(0.5*k0*W*cos θ)/cos θ )²]]*Tabla14[[#This Row],[J0(k0*L*sin θ)]]*Tabla14[[#This Row],[sin³ θ]]</f>
        <v>7.83206122822784E-007</v>
      </c>
    </row>
    <row r="3134" customFormat="false" ht="15" hidden="false" customHeight="false" outlineLevel="0" collapsed="false">
      <c r="A3134" s="14" t="n">
        <f aca="false">A3133+0.001</f>
        <v>3.13199999999977</v>
      </c>
      <c r="B3134" s="14" t="n">
        <f aca="false">(SIN(0.5*'Parche Rectangular'!$C$9*'Parche Rectangular'!$C$12*COS(A3134))/COS(A3134))^2</f>
        <v>0.659036430022978</v>
      </c>
      <c r="C3134" s="14" t="n">
        <f aca="false">BESSELJ('Parche Rectangular'!$C$9*'Parche Rectangular'!$C$16*SIN(A3134),0)</f>
        <v>0.999950741635878</v>
      </c>
      <c r="D3134" s="14" t="n">
        <f aca="false">SIN(A3134)^3</f>
        <v>8.82665806430188E-007</v>
      </c>
      <c r="E3134" s="14" t="n">
        <f aca="false">Tabla14[[#This Row],[( sin(0.5*k0*W*cos θ)/cos θ )²]]*Tabla14[[#This Row],[J0(k0*L*sin θ)]]*Tabla14[[#This Row],[sin³ θ]]</f>
        <v>5.81680267943213E-007</v>
      </c>
    </row>
    <row r="3135" customFormat="false" ht="15" hidden="false" customHeight="false" outlineLevel="0" collapsed="false">
      <c r="A3135" s="14" t="n">
        <f aca="false">A3134+0.001</f>
        <v>3.13299999999977</v>
      </c>
      <c r="B3135" s="14" t="n">
        <f aca="false">(SIN(0.5*'Parche Rectangular'!$C$9*'Parche Rectangular'!$C$12*COS(A3135))/COS(A3135))^2</f>
        <v>0.659032611339288</v>
      </c>
      <c r="C3135" s="14" t="n">
        <f aca="false">BESSELJ('Parche Rectangular'!$C$9*'Parche Rectangular'!$C$16*SIN(A3135),0)</f>
        <v>0.999960476012007</v>
      </c>
      <c r="D3135" s="14" t="n">
        <f aca="false">SIN(A3135)^3</f>
        <v>6.34403949893998E-007</v>
      </c>
      <c r="E3135" s="14" t="n">
        <f aca="false">Tabla14[[#This Row],[( sin(0.5*k0*W*cos θ)/cos θ )²]]*Tabla14[[#This Row],[J0(k0*L*sin θ)]]*Tabla14[[#This Row],[sin³ θ]]</f>
        <v>4.18076367044167E-007</v>
      </c>
    </row>
    <row r="3136" customFormat="false" ht="15" hidden="false" customHeight="false" outlineLevel="0" collapsed="false">
      <c r="A3136" s="14" t="n">
        <f aca="false">A3135+0.001</f>
        <v>3.13399999999977</v>
      </c>
      <c r="B3136" s="14" t="n">
        <f aca="false">(SIN(0.5*'Parche Rectangular'!$C$9*'Parche Rectangular'!$C$12*COS(A3136))/COS(A3136))^2</f>
        <v>0.659029212605959</v>
      </c>
      <c r="C3136" s="14" t="n">
        <f aca="false">BESSELJ('Parche Rectangular'!$C$9*'Parche Rectangular'!$C$16*SIN(A3136),0)</f>
        <v>0.999969139951314</v>
      </c>
      <c r="D3136" s="14" t="n">
        <f aca="false">SIN(A3136)^3</f>
        <v>4.37691627878938E-007</v>
      </c>
      <c r="E3136" s="14" t="n">
        <f aca="false">Tabla14[[#This Row],[( sin(0.5*k0*W*cos θ)/cos θ )²]]*Tabla14[[#This Row],[J0(k0*L*sin θ)]]*Tabla14[[#This Row],[sin³ θ]]</f>
        <v>2.88442667255817E-007</v>
      </c>
    </row>
    <row r="3137" customFormat="false" ht="15" hidden="false" customHeight="false" outlineLevel="0" collapsed="false">
      <c r="A3137" s="14" t="n">
        <f aca="false">A3136+0.001</f>
        <v>3.13499999999977</v>
      </c>
      <c r="B3137" s="14" t="n">
        <f aca="false">(SIN(0.5*'Parche Rectangular'!$C$9*'Parche Rectangular'!$C$12*COS(A3137))/COS(A3137))^2</f>
        <v>0.659026233831458</v>
      </c>
      <c r="C3137" s="14" t="n">
        <f aca="false">BESSELJ('Parche Rectangular'!$C$9*'Parche Rectangular'!$C$16*SIN(A3137),0)</f>
        <v>0.999976733405232</v>
      </c>
      <c r="D3137" s="14" t="n">
        <f aca="false">SIN(A3137)^3</f>
        <v>2.86530812516462E-007</v>
      </c>
      <c r="E3137" s="14" t="n">
        <f aca="false">Tabla14[[#This Row],[( sin(0.5*k0*W*cos θ)/cos θ )²]]*Tabla14[[#This Row],[J0(k0*L*sin θ)]]*Tabla14[[#This Row],[sin³ θ]]</f>
        <v>1.88826928787537E-007</v>
      </c>
    </row>
    <row r="3138" customFormat="false" ht="15" hidden="false" customHeight="false" outlineLevel="0" collapsed="false">
      <c r="A3138" s="14" t="n">
        <f aca="false">A3137+0.001</f>
        <v>3.13599999999977</v>
      </c>
      <c r="B3138" s="14" t="n">
        <f aca="false">(SIN(0.5*'Parche Rectangular'!$C$9*'Parche Rectangular'!$C$12*COS(A3138))/COS(A3138))^2</f>
        <v>0.659023675023208</v>
      </c>
      <c r="C3138" s="14" t="n">
        <f aca="false">BESSELJ('Parche Rectangular'!$C$9*'Parche Rectangular'!$C$16*SIN(A3138),0)</f>
        <v>0.999983256331191</v>
      </c>
      <c r="D3138" s="14" t="n">
        <f aca="false">SIN(A3138)^3</f>
        <v>1.74923020419327E-007</v>
      </c>
      <c r="E3138" s="14" t="n">
        <f aca="false">Tabla14[[#This Row],[( sin(0.5*k0*W*cos θ)/cos θ )²]]*Tabla14[[#This Row],[J0(k0*L*sin θ)]]*Tabla14[[#This Row],[sin³ θ]]</f>
        <v>1.15276481579357E-007</v>
      </c>
    </row>
    <row r="3139" customFormat="false" ht="15" hidden="false" customHeight="false" outlineLevel="0" collapsed="false">
      <c r="A3139" s="14" t="n">
        <f aca="false">A3138+0.001</f>
        <v>3.13699999999977</v>
      </c>
      <c r="B3139" s="14" t="n">
        <f aca="false">(SIN(0.5*'Parche Rectangular'!$C$9*'Parche Rectangular'!$C$12*COS(A3139))/COS(A3139))^2</f>
        <v>0.659021536187585</v>
      </c>
      <c r="C3139" s="14" t="n">
        <f aca="false">BESSELJ('Parche Rectangular'!$C$9*'Parche Rectangular'!$C$16*SIN(A3139),0)</f>
        <v>0.999988708692626</v>
      </c>
      <c r="D3139" s="14" t="n">
        <f aca="false">SIN(A3139)^3</f>
        <v>9.68693726677514E-008</v>
      </c>
      <c r="E3139" s="14" t="n">
        <f aca="false">Tabla14[[#This Row],[( sin(0.5*k0*W*cos θ)/cos θ )²]]*Tabla14[[#This Row],[J0(k0*L*sin θ)]]*Tabla14[[#This Row],[sin³ θ]]</f>
        <v>6.38382819592263E-008</v>
      </c>
    </row>
    <row r="3140" customFormat="false" ht="15" hidden="false" customHeight="false" outlineLevel="0" collapsed="false">
      <c r="A3140" s="14" t="n">
        <f aca="false">A3139+0.001</f>
        <v>3.13799999999977</v>
      </c>
      <c r="B3140" s="14" t="n">
        <f aca="false">(SIN(0.5*'Parche Rectangular'!$C$9*'Parche Rectangular'!$C$12*COS(A3140))/COS(A3140))^2</f>
        <v>0.659019817329915</v>
      </c>
      <c r="C3140" s="14" t="n">
        <f aca="false">BESSELJ('Parche Rectangular'!$C$9*'Parche Rectangular'!$C$16*SIN(A3140),0)</f>
        <v>0.999993090458971</v>
      </c>
      <c r="D3140" s="14" t="n">
        <f aca="false">SIN(A3140)^3</f>
        <v>4.63706547991635E-008</v>
      </c>
      <c r="E3140" s="14" t="n">
        <f aca="false">Tabla14[[#This Row],[( sin(0.5*k0*W*cos θ)/cos θ )²]]*Tabla14[[#This Row],[J0(k0*L*sin θ)]]*Tabla14[[#This Row],[sin³ θ]]</f>
        <v>3.05589693053021E-008</v>
      </c>
    </row>
    <row r="3141" customFormat="false" ht="15" hidden="false" customHeight="false" outlineLevel="0" collapsed="false">
      <c r="A3141" s="14" t="n">
        <f aca="false">A3140+0.001</f>
        <v>3.13899999999977</v>
      </c>
      <c r="B3141" s="14" t="n">
        <f aca="false">(SIN(0.5*'Parche Rectangular'!$C$9*'Parche Rectangular'!$C$12*COS(A3141))/COS(A3141))^2</f>
        <v>0.659018518454483</v>
      </c>
      <c r="C3141" s="14" t="n">
        <f aca="false">BESSELJ('Parche Rectangular'!$C$9*'Parche Rectangular'!$C$16*SIN(A3141),0)</f>
        <v>0.999996401605663</v>
      </c>
      <c r="D3141" s="14" t="n">
        <f aca="false">SIN(A3141)^3</f>
        <v>1.74273768010095E-008</v>
      </c>
      <c r="E3141" s="14" t="n">
        <f aca="false">Tabla14[[#This Row],[( sin(0.5*k0*W*cos θ)/cos θ )²]]*Tabla14[[#This Row],[J0(k0*L*sin θ)]]*Tabla14[[#This Row],[sin³ θ]]</f>
        <v>1.14849227125198E-008</v>
      </c>
    </row>
    <row r="3142" customFormat="false" ht="15" hidden="false" customHeight="false" outlineLevel="0" collapsed="false">
      <c r="A3142" s="14" t="n">
        <f aca="false">A3141+0.001</f>
        <v>3.13999999999977</v>
      </c>
      <c r="B3142" s="14" t="n">
        <f aca="false">(SIN(0.5*'Parche Rectangular'!$C$9*'Parche Rectangular'!$C$12*COS(A3142))/COS(A3142))^2</f>
        <v>0.659017639564523</v>
      </c>
      <c r="C3142" s="14" t="n">
        <f aca="false">BESSELJ('Parche Rectangular'!$C$9*'Parche Rectangular'!$C$16*SIN(A3142),0)</f>
        <v>0.999998642114139</v>
      </c>
      <c r="D3142" s="14" t="n">
        <f aca="false">SIN(A3142)^3</f>
        <v>4.03983310606714E-009</v>
      </c>
      <c r="E3142" s="14" t="n">
        <f aca="false">Tabla14[[#This Row],[( sin(0.5*k0*W*cos θ)/cos θ )²]]*Tabla14[[#This Row],[J0(k0*L*sin θ)]]*Tabla14[[#This Row],[sin³ θ]]</f>
        <v>2.66231766266656E-009</v>
      </c>
    </row>
    <row r="3143" customFormat="false" ht="15" hidden="false" customHeight="false" outlineLevel="0" collapsed="false">
      <c r="A3143" s="14" t="n">
        <f aca="false">A3142+0.001</f>
        <v>3.14099999999976</v>
      </c>
      <c r="B3143" s="14" t="n">
        <f aca="false">(SIN(0.5*'Parche Rectangular'!$C$9*'Parche Rectangular'!$C$12*COS(A3143))/COS(A3143))^2</f>
        <v>0.659017180662226</v>
      </c>
      <c r="C3143" s="14" t="n">
        <f aca="false">BESSELJ('Parche Rectangular'!$C$9*'Parche Rectangular'!$C$16*SIN(A3143),0)</f>
        <v>0.999999811971839</v>
      </c>
      <c r="D3143" s="14" t="n">
        <f aca="false">SIN(A3143)^3</f>
        <v>2.08162589720283E-010</v>
      </c>
      <c r="E3143" s="14" t="n">
        <f aca="false">Tabla14[[#This Row],[( sin(0.5*k0*W*cos θ)/cos θ )²]]*Tabla14[[#This Row],[J0(k0*L*sin θ)]]*Tabla14[[#This Row],[sin³ θ]]</f>
        <v>1.37182697202593E-010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LibreOffice/7.0.6.2$Linux_X86_64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/>
  <dc:description/>
  <dc:language>en-US</dc:language>
  <cp:lastModifiedBy/>
  <dcterms:modified xsi:type="dcterms:W3CDTF">2021-06-08T18:56:41Z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