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pelop\OneDrive\Desktop\Curso Data Science Pedro\CURSO DATA SCIENCE\02_BUSINESS_ANALYTICS\07_CASOS\03_OPTIMIZACION ECOMMERCE\Github\Notebooks\"/>
    </mc:Choice>
  </mc:AlternateContent>
  <bookViews>
    <workbookView xWindow="0" yWindow="0" windowWidth="23040" windowHeight="9072"/>
  </bookViews>
  <sheets>
    <sheet name="Plantilla BC - DS4B" sheetId="1" r:id="rId1"/>
    <sheet name="ASUNCIONES" sheetId="2"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N32" i="1" l="1"/>
  <c r="AN30" i="1" s="1"/>
  <c r="AM32" i="1"/>
  <c r="AM30" i="1" s="1"/>
  <c r="AL32" i="1"/>
  <c r="AL30" i="1" s="1"/>
  <c r="AK32" i="1"/>
  <c r="AK30" i="1" s="1"/>
  <c r="AJ32" i="1"/>
  <c r="AJ30" i="1" s="1"/>
  <c r="AI32" i="1"/>
  <c r="AI30" i="1" s="1"/>
  <c r="AH32" i="1"/>
  <c r="AH30" i="1" s="1"/>
  <c r="AG32" i="1"/>
  <c r="AG30" i="1" s="1"/>
  <c r="AF32" i="1"/>
  <c r="AF30" i="1" s="1"/>
  <c r="AE32" i="1"/>
  <c r="AE30" i="1" s="1"/>
  <c r="AD32" i="1"/>
  <c r="AD30" i="1" s="1"/>
  <c r="AC32" i="1"/>
  <c r="AC30" i="1" s="1"/>
  <c r="AN28" i="1"/>
  <c r="AN26" i="1" s="1"/>
  <c r="AM28" i="1"/>
  <c r="AM26" i="1" s="1"/>
  <c r="AL28" i="1"/>
  <c r="AL26" i="1" s="1"/>
  <c r="AK28" i="1"/>
  <c r="AK26" i="1" s="1"/>
  <c r="AJ28" i="1"/>
  <c r="AJ26" i="1" s="1"/>
  <c r="AI28" i="1"/>
  <c r="AI26" i="1" s="1"/>
  <c r="AH28" i="1"/>
  <c r="AH26" i="1" s="1"/>
  <c r="AG28" i="1"/>
  <c r="AG26" i="1" s="1"/>
  <c r="AF28" i="1"/>
  <c r="AF26" i="1" s="1"/>
  <c r="AE28" i="1"/>
  <c r="AE26" i="1" s="1"/>
  <c r="AD28" i="1"/>
  <c r="AD26" i="1" s="1"/>
  <c r="AC28" i="1"/>
  <c r="AC26" i="1" s="1"/>
  <c r="AN24" i="1"/>
  <c r="AN22" i="1" s="1"/>
  <c r="AM24" i="1"/>
  <c r="AM22" i="1" s="1"/>
  <c r="AL24" i="1"/>
  <c r="AL22" i="1" s="1"/>
  <c r="AK24" i="1"/>
  <c r="AK22" i="1" s="1"/>
  <c r="AJ24" i="1"/>
  <c r="AJ22" i="1" s="1"/>
  <c r="AI24" i="1"/>
  <c r="AI22" i="1" s="1"/>
  <c r="AH24" i="1"/>
  <c r="AH22" i="1" s="1"/>
  <c r="AG24" i="1"/>
  <c r="AG22" i="1" s="1"/>
  <c r="AF24" i="1"/>
  <c r="AF22" i="1" s="1"/>
  <c r="AE24" i="1"/>
  <c r="AE22" i="1" s="1"/>
  <c r="AD24" i="1"/>
  <c r="AD22" i="1" s="1"/>
  <c r="AC24" i="1"/>
  <c r="AC22" i="1" s="1"/>
  <c r="AA32" i="1"/>
  <c r="AA30" i="1" s="1"/>
  <c r="Z32" i="1"/>
  <c r="Z30" i="1" s="1"/>
  <c r="Y32" i="1"/>
  <c r="Y30" i="1" s="1"/>
  <c r="X32" i="1"/>
  <c r="X30" i="1" s="1"/>
  <c r="W32" i="1"/>
  <c r="W30" i="1" s="1"/>
  <c r="V32" i="1"/>
  <c r="V30" i="1" s="1"/>
  <c r="U32" i="1"/>
  <c r="U30" i="1" s="1"/>
  <c r="T32" i="1"/>
  <c r="T30" i="1" s="1"/>
  <c r="S32" i="1"/>
  <c r="S30" i="1" s="1"/>
  <c r="R32" i="1"/>
  <c r="R30" i="1" s="1"/>
  <c r="Q32" i="1"/>
  <c r="Q30" i="1" s="1"/>
  <c r="P32" i="1"/>
  <c r="P30" i="1" s="1"/>
  <c r="AA28" i="1"/>
  <c r="AA26" i="1" s="1"/>
  <c r="Z28" i="1"/>
  <c r="Z26" i="1" s="1"/>
  <c r="Y28" i="1"/>
  <c r="Y26" i="1" s="1"/>
  <c r="X28" i="1"/>
  <c r="X26" i="1" s="1"/>
  <c r="W28" i="1"/>
  <c r="W26" i="1" s="1"/>
  <c r="V28" i="1"/>
  <c r="V26" i="1" s="1"/>
  <c r="U28" i="1"/>
  <c r="U26" i="1" s="1"/>
  <c r="T28" i="1"/>
  <c r="T26" i="1" s="1"/>
  <c r="S28" i="1"/>
  <c r="S26" i="1" s="1"/>
  <c r="R28" i="1"/>
  <c r="R26" i="1" s="1"/>
  <c r="Q28" i="1"/>
  <c r="Q26" i="1" s="1"/>
  <c r="P28" i="1"/>
  <c r="P26" i="1" s="1"/>
  <c r="AA24" i="1"/>
  <c r="AA22" i="1" s="1"/>
  <c r="Z24" i="1"/>
  <c r="Z22" i="1" s="1"/>
  <c r="Y24" i="1"/>
  <c r="Y22" i="1" s="1"/>
  <c r="X24" i="1"/>
  <c r="X22" i="1" s="1"/>
  <c r="W24" i="1"/>
  <c r="W22" i="1" s="1"/>
  <c r="V24" i="1"/>
  <c r="V22" i="1" s="1"/>
  <c r="U24" i="1"/>
  <c r="U22" i="1" s="1"/>
  <c r="T24" i="1"/>
  <c r="T22" i="1" s="1"/>
  <c r="S24" i="1"/>
  <c r="S22" i="1" s="1"/>
  <c r="R24" i="1"/>
  <c r="R22" i="1" s="1"/>
  <c r="Q24" i="1"/>
  <c r="Q22" i="1" s="1"/>
  <c r="P24" i="1"/>
  <c r="P22" i="1" s="1"/>
  <c r="N32" i="1"/>
  <c r="N30" i="1" s="1"/>
  <c r="M32" i="1"/>
  <c r="M30" i="1" s="1"/>
  <c r="L32" i="1"/>
  <c r="L30" i="1" s="1"/>
  <c r="K32" i="1"/>
  <c r="K30" i="1" s="1"/>
  <c r="J32" i="1"/>
  <c r="J30" i="1" s="1"/>
  <c r="I32" i="1"/>
  <c r="I30" i="1" s="1"/>
  <c r="H32" i="1"/>
  <c r="H30" i="1" s="1"/>
  <c r="G32" i="1"/>
  <c r="G30" i="1" s="1"/>
  <c r="F32" i="1"/>
  <c r="F30" i="1" s="1"/>
  <c r="E32" i="1"/>
  <c r="E30" i="1" s="1"/>
  <c r="D32" i="1"/>
  <c r="D30" i="1" s="1"/>
  <c r="C32" i="1"/>
  <c r="C30" i="1" s="1"/>
  <c r="N28" i="1"/>
  <c r="N26" i="1" s="1"/>
  <c r="M28" i="1"/>
  <c r="M26" i="1" s="1"/>
  <c r="L28" i="1"/>
  <c r="L26" i="1" s="1"/>
  <c r="K28" i="1"/>
  <c r="K26" i="1" s="1"/>
  <c r="J28" i="1"/>
  <c r="J26" i="1" s="1"/>
  <c r="I28" i="1"/>
  <c r="I26" i="1" s="1"/>
  <c r="H28" i="1"/>
  <c r="H26" i="1" s="1"/>
  <c r="G28" i="1"/>
  <c r="G26" i="1" s="1"/>
  <c r="F28" i="1"/>
  <c r="F26" i="1" s="1"/>
  <c r="E28" i="1"/>
  <c r="E26" i="1" s="1"/>
  <c r="D28" i="1"/>
  <c r="D26" i="1" s="1"/>
  <c r="C28" i="1"/>
  <c r="C26" i="1" s="1"/>
  <c r="N24" i="1"/>
  <c r="N22" i="1" s="1"/>
  <c r="M24" i="1"/>
  <c r="M22" i="1" s="1"/>
  <c r="L24" i="1"/>
  <c r="L22" i="1" s="1"/>
  <c r="K24" i="1"/>
  <c r="K22" i="1" s="1"/>
  <c r="J24" i="1"/>
  <c r="J22" i="1" s="1"/>
  <c r="I24" i="1"/>
  <c r="I22" i="1" s="1"/>
  <c r="H24" i="1"/>
  <c r="H22" i="1" s="1"/>
  <c r="G24" i="1"/>
  <c r="G22" i="1" s="1"/>
  <c r="F24" i="1"/>
  <c r="F22" i="1" s="1"/>
  <c r="E24" i="1"/>
  <c r="E22" i="1" s="1"/>
  <c r="D24" i="1"/>
  <c r="D22" i="1" s="1"/>
  <c r="C24" i="1"/>
  <c r="C22" i="1" s="1"/>
  <c r="P11" i="1"/>
  <c r="P9" i="1" s="1"/>
  <c r="P15" i="1"/>
  <c r="P13" i="1" s="1"/>
  <c r="P19" i="1"/>
  <c r="P17" i="1" s="1"/>
  <c r="P39" i="1"/>
  <c r="P21" i="1" l="1"/>
  <c r="P35" i="1" s="1"/>
  <c r="P8" i="1"/>
  <c r="P34" i="1" s="1"/>
  <c r="P36" i="1" s="1"/>
  <c r="P38" i="1" l="1"/>
  <c r="P7" i="1" s="1"/>
  <c r="P46" i="1" s="1"/>
  <c r="AO45" i="1" l="1"/>
  <c r="AO44" i="1"/>
  <c r="AO43" i="1"/>
  <c r="AO42" i="1"/>
  <c r="AO41" i="1"/>
  <c r="AO40" i="1"/>
  <c r="AN39" i="1"/>
  <c r="AM39" i="1"/>
  <c r="AL39" i="1"/>
  <c r="AK39" i="1"/>
  <c r="AJ39" i="1"/>
  <c r="AI39" i="1"/>
  <c r="AH39" i="1"/>
  <c r="AG39" i="1"/>
  <c r="AF39" i="1"/>
  <c r="AE39" i="1"/>
  <c r="AD39" i="1"/>
  <c r="AC39" i="1"/>
  <c r="AO31" i="1"/>
  <c r="AO27" i="1"/>
  <c r="AO23" i="1"/>
  <c r="AN19" i="1"/>
  <c r="AN17" i="1" s="1"/>
  <c r="AM19" i="1"/>
  <c r="AM17" i="1" s="1"/>
  <c r="AL19" i="1"/>
  <c r="AL17" i="1" s="1"/>
  <c r="AK19" i="1"/>
  <c r="AK17" i="1" s="1"/>
  <c r="AJ19" i="1"/>
  <c r="AJ17" i="1" s="1"/>
  <c r="AI19" i="1"/>
  <c r="AI17" i="1" s="1"/>
  <c r="AH19" i="1"/>
  <c r="AH17" i="1" s="1"/>
  <c r="AG19" i="1"/>
  <c r="AG17" i="1" s="1"/>
  <c r="AF19" i="1"/>
  <c r="AF17" i="1" s="1"/>
  <c r="AE19" i="1"/>
  <c r="AE17" i="1" s="1"/>
  <c r="AD19" i="1"/>
  <c r="AD17" i="1" s="1"/>
  <c r="AC19" i="1"/>
  <c r="AC17" i="1" s="1"/>
  <c r="AO18" i="1"/>
  <c r="AN15" i="1"/>
  <c r="AN13" i="1" s="1"/>
  <c r="AM15" i="1"/>
  <c r="AL15" i="1"/>
  <c r="AL13" i="1" s="1"/>
  <c r="AK15" i="1"/>
  <c r="AK13" i="1" s="1"/>
  <c r="AJ15" i="1"/>
  <c r="AJ13" i="1" s="1"/>
  <c r="AI15" i="1"/>
  <c r="AI13" i="1" s="1"/>
  <c r="AH15" i="1"/>
  <c r="AH13" i="1" s="1"/>
  <c r="AG15" i="1"/>
  <c r="AG13" i="1" s="1"/>
  <c r="AF15" i="1"/>
  <c r="AF13" i="1" s="1"/>
  <c r="AE15" i="1"/>
  <c r="AE13" i="1" s="1"/>
  <c r="AD15" i="1"/>
  <c r="AD13" i="1" s="1"/>
  <c r="AC15" i="1"/>
  <c r="AO14" i="1"/>
  <c r="AM13" i="1"/>
  <c r="AN11" i="1"/>
  <c r="AN9" i="1" s="1"/>
  <c r="AM11" i="1"/>
  <c r="AM9" i="1" s="1"/>
  <c r="AL11" i="1"/>
  <c r="AL9" i="1" s="1"/>
  <c r="AK11" i="1"/>
  <c r="AK9" i="1" s="1"/>
  <c r="AJ11" i="1"/>
  <c r="AJ9" i="1" s="1"/>
  <c r="AI11" i="1"/>
  <c r="AI9" i="1" s="1"/>
  <c r="AH11" i="1"/>
  <c r="AH9" i="1" s="1"/>
  <c r="AG11" i="1"/>
  <c r="AG9" i="1" s="1"/>
  <c r="AF11" i="1"/>
  <c r="AF9" i="1" s="1"/>
  <c r="AE11" i="1"/>
  <c r="AE9" i="1" s="1"/>
  <c r="AD11" i="1"/>
  <c r="AD9" i="1" s="1"/>
  <c r="AC11" i="1"/>
  <c r="AC9" i="1" s="1"/>
  <c r="AO10" i="1"/>
  <c r="AB45" i="1"/>
  <c r="AB44" i="1"/>
  <c r="AB43" i="1"/>
  <c r="AB42" i="1"/>
  <c r="AB41" i="1"/>
  <c r="AB40" i="1"/>
  <c r="AA39" i="1"/>
  <c r="Z39" i="1"/>
  <c r="Y39" i="1"/>
  <c r="X39" i="1"/>
  <c r="W39" i="1"/>
  <c r="V39" i="1"/>
  <c r="U39" i="1"/>
  <c r="T39" i="1"/>
  <c r="S39" i="1"/>
  <c r="R39" i="1"/>
  <c r="Q39" i="1"/>
  <c r="AB31" i="1"/>
  <c r="AB27" i="1"/>
  <c r="AB23" i="1"/>
  <c r="AA19" i="1"/>
  <c r="AA17" i="1" s="1"/>
  <c r="Z19" i="1"/>
  <c r="Z17" i="1" s="1"/>
  <c r="Y19" i="1"/>
  <c r="Y17" i="1" s="1"/>
  <c r="X19" i="1"/>
  <c r="X17" i="1" s="1"/>
  <c r="W19" i="1"/>
  <c r="W17" i="1" s="1"/>
  <c r="V19" i="1"/>
  <c r="V17" i="1" s="1"/>
  <c r="U19" i="1"/>
  <c r="U17" i="1" s="1"/>
  <c r="T19" i="1"/>
  <c r="T17" i="1" s="1"/>
  <c r="S19" i="1"/>
  <c r="S17" i="1" s="1"/>
  <c r="R19" i="1"/>
  <c r="R17" i="1" s="1"/>
  <c r="Q19" i="1"/>
  <c r="Q17" i="1" s="1"/>
  <c r="AB18" i="1"/>
  <c r="AA15" i="1"/>
  <c r="AA13" i="1" s="1"/>
  <c r="Z15" i="1"/>
  <c r="Z13" i="1" s="1"/>
  <c r="Y15" i="1"/>
  <c r="Y13" i="1" s="1"/>
  <c r="X15" i="1"/>
  <c r="X13" i="1" s="1"/>
  <c r="W15" i="1"/>
  <c r="W13" i="1" s="1"/>
  <c r="V15" i="1"/>
  <c r="V13" i="1" s="1"/>
  <c r="U15" i="1"/>
  <c r="U13" i="1" s="1"/>
  <c r="T15" i="1"/>
  <c r="T13" i="1" s="1"/>
  <c r="S15" i="1"/>
  <c r="S13" i="1" s="1"/>
  <c r="R15" i="1"/>
  <c r="R13" i="1" s="1"/>
  <c r="Q15" i="1"/>
  <c r="Q13" i="1" s="1"/>
  <c r="AB14" i="1"/>
  <c r="AA11" i="1"/>
  <c r="AA9" i="1" s="1"/>
  <c r="Z11" i="1"/>
  <c r="Z9" i="1" s="1"/>
  <c r="Y11" i="1"/>
  <c r="Y9" i="1" s="1"/>
  <c r="X11" i="1"/>
  <c r="X9" i="1" s="1"/>
  <c r="W11" i="1"/>
  <c r="W9" i="1" s="1"/>
  <c r="V11" i="1"/>
  <c r="V9" i="1" s="1"/>
  <c r="U11" i="1"/>
  <c r="U9" i="1" s="1"/>
  <c r="T11" i="1"/>
  <c r="T9" i="1" s="1"/>
  <c r="S11" i="1"/>
  <c r="S9" i="1" s="1"/>
  <c r="R11" i="1"/>
  <c r="R9" i="1" s="1"/>
  <c r="Q11" i="1"/>
  <c r="Q9" i="1" s="1"/>
  <c r="AB10" i="1"/>
  <c r="O44" i="1"/>
  <c r="N19" i="1"/>
  <c r="M19" i="1"/>
  <c r="L19" i="1"/>
  <c r="K19" i="1"/>
  <c r="J19" i="1"/>
  <c r="I19" i="1"/>
  <c r="H19" i="1"/>
  <c r="G19" i="1"/>
  <c r="F19" i="1"/>
  <c r="E19" i="1"/>
  <c r="D19" i="1"/>
  <c r="C19" i="1"/>
  <c r="N15" i="1"/>
  <c r="M15" i="1"/>
  <c r="L15" i="1"/>
  <c r="K15" i="1"/>
  <c r="J15" i="1"/>
  <c r="I15" i="1"/>
  <c r="H15" i="1"/>
  <c r="G15" i="1"/>
  <c r="F15" i="1"/>
  <c r="E15" i="1"/>
  <c r="D15" i="1"/>
  <c r="C15" i="1"/>
  <c r="N11" i="1"/>
  <c r="M11" i="1"/>
  <c r="L11" i="1"/>
  <c r="K11" i="1"/>
  <c r="J11" i="1"/>
  <c r="I11" i="1"/>
  <c r="H11" i="1"/>
  <c r="G11" i="1"/>
  <c r="F11" i="1"/>
  <c r="E11" i="1"/>
  <c r="D11" i="1"/>
  <c r="C11" i="1"/>
  <c r="U21" i="1" l="1"/>
  <c r="U35" i="1" s="1"/>
  <c r="Y21" i="1"/>
  <c r="Y35" i="1" s="1"/>
  <c r="V21" i="1"/>
  <c r="V35" i="1" s="1"/>
  <c r="Q8" i="1"/>
  <c r="Q34" i="1" s="1"/>
  <c r="Q36" i="1" s="1"/>
  <c r="AL8" i="1"/>
  <c r="AL34" i="1" s="1"/>
  <c r="AL36" i="1" s="1"/>
  <c r="V8" i="1"/>
  <c r="V34" i="1" s="1"/>
  <c r="V36" i="1" s="1"/>
  <c r="AB15" i="1"/>
  <c r="W8" i="1"/>
  <c r="W34" i="1" s="1"/>
  <c r="W36" i="1" s="1"/>
  <c r="AA8" i="1"/>
  <c r="AA34" i="1" s="1"/>
  <c r="AA36" i="1" s="1"/>
  <c r="AD21" i="1"/>
  <c r="AD35" i="1" s="1"/>
  <c r="AP44" i="1"/>
  <c r="AJ21" i="1"/>
  <c r="AJ35" i="1" s="1"/>
  <c r="AE8" i="1"/>
  <c r="AE34" i="1" s="1"/>
  <c r="AE36" i="1" s="1"/>
  <c r="AB32" i="1"/>
  <c r="AO32" i="1"/>
  <c r="AO39" i="1"/>
  <c r="AB11" i="1"/>
  <c r="X21" i="1"/>
  <c r="X35" i="1" s="1"/>
  <c r="AO11" i="1"/>
  <c r="AN8" i="1"/>
  <c r="AN34" i="1" s="1"/>
  <c r="AN36" i="1" s="1"/>
  <c r="AA21" i="1"/>
  <c r="AA35" i="1" s="1"/>
  <c r="Z21" i="1"/>
  <c r="Z35" i="1" s="1"/>
  <c r="AO17" i="1"/>
  <c r="AH21" i="1"/>
  <c r="AH35" i="1" s="1"/>
  <c r="AB9" i="1"/>
  <c r="S8" i="1"/>
  <c r="S34" i="1" s="1"/>
  <c r="S36" i="1" s="1"/>
  <c r="Y8" i="1"/>
  <c r="Y34" i="1" s="1"/>
  <c r="Y36" i="1" s="1"/>
  <c r="R21" i="1"/>
  <c r="R35" i="1" s="1"/>
  <c r="AF8" i="1"/>
  <c r="AF34" i="1" s="1"/>
  <c r="AF36" i="1" s="1"/>
  <c r="AI21" i="1"/>
  <c r="AI35" i="1" s="1"/>
  <c r="AG21" i="1"/>
  <c r="AG35" i="1" s="1"/>
  <c r="T8" i="1"/>
  <c r="T34" i="1" s="1"/>
  <c r="T36" i="1" s="1"/>
  <c r="AB24" i="1"/>
  <c r="AG8" i="1"/>
  <c r="AG34" i="1" s="1"/>
  <c r="AG36" i="1" s="1"/>
  <c r="AO28" i="1"/>
  <c r="AK8" i="1"/>
  <c r="AK34" i="1" s="1"/>
  <c r="AK36" i="1" s="1"/>
  <c r="AB28" i="1"/>
  <c r="AB19" i="1"/>
  <c r="AB39" i="1"/>
  <c r="AB22" i="1"/>
  <c r="AO15" i="1"/>
  <c r="AM21" i="1"/>
  <c r="AM35" i="1" s="1"/>
  <c r="X8" i="1"/>
  <c r="X34" i="1" s="1"/>
  <c r="X36" i="1" s="1"/>
  <c r="AH8" i="1"/>
  <c r="AH34" i="1" s="1"/>
  <c r="AH36" i="1" s="1"/>
  <c r="AD8" i="1"/>
  <c r="AD34" i="1" s="1"/>
  <c r="AD36" i="1" s="1"/>
  <c r="AN21" i="1"/>
  <c r="AN35" i="1" s="1"/>
  <c r="AO9" i="1"/>
  <c r="AK21" i="1"/>
  <c r="AK35" i="1" s="1"/>
  <c r="AI8" i="1"/>
  <c r="AI34" i="1" s="1"/>
  <c r="AI36" i="1" s="1"/>
  <c r="AL21" i="1"/>
  <c r="AL35" i="1" s="1"/>
  <c r="AE21" i="1"/>
  <c r="AE35" i="1" s="1"/>
  <c r="AJ8" i="1"/>
  <c r="AJ34" i="1" s="1"/>
  <c r="AJ36" i="1" s="1"/>
  <c r="AF21" i="1"/>
  <c r="AF35" i="1" s="1"/>
  <c r="AO22" i="1"/>
  <c r="AO26" i="1"/>
  <c r="AM8" i="1"/>
  <c r="AM34" i="1" s="1"/>
  <c r="AM36" i="1" s="1"/>
  <c r="AO19" i="1"/>
  <c r="AO24" i="1"/>
  <c r="AC13" i="1"/>
  <c r="AO30" i="1"/>
  <c r="U8" i="1"/>
  <c r="U34" i="1" s="1"/>
  <c r="U36" i="1" s="1"/>
  <c r="Q21" i="1"/>
  <c r="Q35" i="1" s="1"/>
  <c r="T21" i="1"/>
  <c r="T35" i="1" s="1"/>
  <c r="AB17" i="1"/>
  <c r="S21" i="1"/>
  <c r="S35" i="1" s="1"/>
  <c r="Z8" i="1"/>
  <c r="Z34" i="1" s="1"/>
  <c r="Z36" i="1" s="1"/>
  <c r="W21" i="1"/>
  <c r="W35" i="1" s="1"/>
  <c r="R8" i="1"/>
  <c r="R34" i="1" s="1"/>
  <c r="R36" i="1" s="1"/>
  <c r="AB26" i="1"/>
  <c r="AB30" i="1"/>
  <c r="AG38" i="1" l="1"/>
  <c r="AG7" i="1" s="1"/>
  <c r="AG46" i="1" s="1"/>
  <c r="U38" i="1"/>
  <c r="U7" i="1" s="1"/>
  <c r="U46" i="1" s="1"/>
  <c r="Y38" i="1"/>
  <c r="Y7" i="1" s="1"/>
  <c r="Y46" i="1" s="1"/>
  <c r="AK38" i="1"/>
  <c r="AK7" i="1" s="1"/>
  <c r="AK46" i="1" s="1"/>
  <c r="AL38" i="1"/>
  <c r="AL7" i="1" s="1"/>
  <c r="AL46" i="1" s="1"/>
  <c r="X38" i="1"/>
  <c r="X7" i="1" s="1"/>
  <c r="X46" i="1" s="1"/>
  <c r="V38" i="1"/>
  <c r="V7" i="1" s="1"/>
  <c r="V46" i="1" s="1"/>
  <c r="Q38" i="1"/>
  <c r="Q7" i="1" s="1"/>
  <c r="Q46" i="1" s="1"/>
  <c r="T38" i="1"/>
  <c r="T7" i="1" s="1"/>
  <c r="T46" i="1" s="1"/>
  <c r="AI38" i="1"/>
  <c r="AI7" i="1" s="1"/>
  <c r="AI46" i="1" s="1"/>
  <c r="W38" i="1"/>
  <c r="W7" i="1" s="1"/>
  <c r="W46" i="1" s="1"/>
  <c r="AE38" i="1"/>
  <c r="AE7" i="1" s="1"/>
  <c r="AE46" i="1" s="1"/>
  <c r="AN38" i="1"/>
  <c r="AN7" i="1" s="1"/>
  <c r="AN46" i="1" s="1"/>
  <c r="AA38" i="1"/>
  <c r="AA7" i="1" s="1"/>
  <c r="AA46" i="1" s="1"/>
  <c r="AH38" i="1"/>
  <c r="AH7" i="1" s="1"/>
  <c r="AH46" i="1" s="1"/>
  <c r="AC21" i="1"/>
  <c r="AO21" i="1" s="1"/>
  <c r="AD38" i="1"/>
  <c r="AD7" i="1" s="1"/>
  <c r="AD46" i="1" s="1"/>
  <c r="AF38" i="1"/>
  <c r="AF7" i="1" s="1"/>
  <c r="AF46" i="1" s="1"/>
  <c r="AJ38" i="1"/>
  <c r="AJ7" i="1" s="1"/>
  <c r="AJ46" i="1" s="1"/>
  <c r="R38" i="1"/>
  <c r="R7" i="1" s="1"/>
  <c r="R46" i="1" s="1"/>
  <c r="Z38" i="1"/>
  <c r="Z7" i="1" s="1"/>
  <c r="Z46" i="1" s="1"/>
  <c r="AM38" i="1"/>
  <c r="AM7" i="1" s="1"/>
  <c r="AM46" i="1" s="1"/>
  <c r="S38" i="1"/>
  <c r="S7" i="1" s="1"/>
  <c r="S46" i="1" s="1"/>
  <c r="AO13" i="1"/>
  <c r="AC8" i="1"/>
  <c r="AB13" i="1"/>
  <c r="AC35" i="1" l="1"/>
  <c r="AO35" i="1" s="1"/>
  <c r="AC34" i="1"/>
  <c r="AO8" i="1"/>
  <c r="AB21" i="1"/>
  <c r="AB35" i="1"/>
  <c r="AB8" i="1"/>
  <c r="AO34" i="1" l="1"/>
  <c r="AC36" i="1"/>
  <c r="AB34" i="1"/>
  <c r="AC38" i="1" l="1"/>
  <c r="AO36" i="1"/>
  <c r="AB36" i="1"/>
  <c r="O45" i="1"/>
  <c r="AP45" i="1" s="1"/>
  <c r="O43" i="1"/>
  <c r="AP43" i="1" s="1"/>
  <c r="O42" i="1"/>
  <c r="AP42" i="1" s="1"/>
  <c r="O41" i="1"/>
  <c r="AP41" i="1" s="1"/>
  <c r="O40" i="1"/>
  <c r="AP40" i="1" s="1"/>
  <c r="N39" i="1"/>
  <c r="M39" i="1"/>
  <c r="L39" i="1"/>
  <c r="K39" i="1"/>
  <c r="J39" i="1"/>
  <c r="I39" i="1"/>
  <c r="H39" i="1"/>
  <c r="G39" i="1"/>
  <c r="F39" i="1"/>
  <c r="E39" i="1"/>
  <c r="D39" i="1"/>
  <c r="C39" i="1"/>
  <c r="O31" i="1"/>
  <c r="O27" i="1"/>
  <c r="O23" i="1"/>
  <c r="O18" i="1"/>
  <c r="O14" i="1"/>
  <c r="O10" i="1"/>
  <c r="N17" i="1"/>
  <c r="M17" i="1"/>
  <c r="K17" i="1"/>
  <c r="J17" i="1"/>
  <c r="I17" i="1"/>
  <c r="H17" i="1"/>
  <c r="G17" i="1"/>
  <c r="F17" i="1"/>
  <c r="E17" i="1"/>
  <c r="D17" i="1"/>
  <c r="C17" i="1"/>
  <c r="N13" i="1"/>
  <c r="M13" i="1"/>
  <c r="L13" i="1"/>
  <c r="K13" i="1"/>
  <c r="J13" i="1"/>
  <c r="I13" i="1"/>
  <c r="H13" i="1"/>
  <c r="G13" i="1"/>
  <c r="F13" i="1"/>
  <c r="E13" i="1"/>
  <c r="D13" i="1"/>
  <c r="E9" i="1"/>
  <c r="F9" i="1"/>
  <c r="G9" i="1"/>
  <c r="H9" i="1"/>
  <c r="I9" i="1"/>
  <c r="J9" i="1"/>
  <c r="K9" i="1"/>
  <c r="L9" i="1"/>
  <c r="M9" i="1"/>
  <c r="N9" i="1"/>
  <c r="C9" i="1"/>
  <c r="AO38" i="1" l="1"/>
  <c r="AC7" i="1"/>
  <c r="AB38" i="1"/>
  <c r="N21" i="1"/>
  <c r="N35" i="1" s="1"/>
  <c r="L21" i="1"/>
  <c r="L35" i="1" s="1"/>
  <c r="D21" i="1"/>
  <c r="D35" i="1" s="1"/>
  <c r="E21" i="1"/>
  <c r="E35" i="1" s="1"/>
  <c r="G21" i="1"/>
  <c r="G35" i="1" s="1"/>
  <c r="I21" i="1"/>
  <c r="I35" i="1" s="1"/>
  <c r="J21" i="1"/>
  <c r="J35" i="1" s="1"/>
  <c r="F21" i="1"/>
  <c r="F35" i="1" s="1"/>
  <c r="H21" i="1"/>
  <c r="H35" i="1" s="1"/>
  <c r="K8" i="1"/>
  <c r="K34" i="1" s="1"/>
  <c r="K36" i="1" s="1"/>
  <c r="I8" i="1"/>
  <c r="I34" i="1" s="1"/>
  <c r="I36" i="1" s="1"/>
  <c r="K21" i="1"/>
  <c r="K35" i="1" s="1"/>
  <c r="M21" i="1"/>
  <c r="M35" i="1" s="1"/>
  <c r="E8" i="1"/>
  <c r="E34" i="1" s="1"/>
  <c r="E36" i="1" s="1"/>
  <c r="O15" i="1"/>
  <c r="O24" i="1"/>
  <c r="O28" i="1"/>
  <c r="O32" i="1"/>
  <c r="O11" i="1"/>
  <c r="O39" i="1"/>
  <c r="AP39" i="1" s="1"/>
  <c r="O19" i="1"/>
  <c r="F8" i="1"/>
  <c r="F34" i="1" s="1"/>
  <c r="F36" i="1" s="1"/>
  <c r="N8" i="1"/>
  <c r="N34" i="1" s="1"/>
  <c r="N36" i="1" s="1"/>
  <c r="J8" i="1"/>
  <c r="J34" i="1" s="1"/>
  <c r="J36" i="1" s="1"/>
  <c r="M8" i="1"/>
  <c r="M34" i="1" s="1"/>
  <c r="M36" i="1" s="1"/>
  <c r="H8" i="1"/>
  <c r="H34" i="1" s="1"/>
  <c r="H36" i="1" s="1"/>
  <c r="G8" i="1"/>
  <c r="G34" i="1" s="1"/>
  <c r="G36" i="1" s="1"/>
  <c r="C13" i="1"/>
  <c r="O13" i="1" s="1"/>
  <c r="O26" i="1"/>
  <c r="O30" i="1"/>
  <c r="D9" i="1"/>
  <c r="D8" i="1" s="1"/>
  <c r="D34" i="1" s="1"/>
  <c r="D36" i="1" s="1"/>
  <c r="L17" i="1"/>
  <c r="O17" i="1" s="1"/>
  <c r="M38" i="1" l="1"/>
  <c r="M7" i="1" s="1"/>
  <c r="M46" i="1" s="1"/>
  <c r="J38" i="1"/>
  <c r="J7" i="1" s="1"/>
  <c r="J46" i="1" s="1"/>
  <c r="N38" i="1"/>
  <c r="N7" i="1" s="1"/>
  <c r="N46" i="1" s="1"/>
  <c r="D38" i="1"/>
  <c r="D7" i="1" s="1"/>
  <c r="D46" i="1" s="1"/>
  <c r="AC46" i="1"/>
  <c r="AO7" i="1"/>
  <c r="AB7" i="1"/>
  <c r="AB46" i="1" s="1"/>
  <c r="AB47" i="1" s="1"/>
  <c r="G38" i="1"/>
  <c r="G7" i="1" s="1"/>
  <c r="G46" i="1" s="1"/>
  <c r="E38" i="1"/>
  <c r="E7" i="1" s="1"/>
  <c r="E46" i="1" s="1"/>
  <c r="H38" i="1"/>
  <c r="H7" i="1" s="1"/>
  <c r="H46" i="1" s="1"/>
  <c r="I38" i="1"/>
  <c r="I7" i="1" s="1"/>
  <c r="I46" i="1" s="1"/>
  <c r="F38" i="1"/>
  <c r="F7" i="1" s="1"/>
  <c r="F46" i="1" s="1"/>
  <c r="K38" i="1"/>
  <c r="K7" i="1" s="1"/>
  <c r="K46" i="1" s="1"/>
  <c r="C21" i="1"/>
  <c r="O22" i="1"/>
  <c r="C8" i="1"/>
  <c r="O9" i="1"/>
  <c r="L8" i="1"/>
  <c r="L34" i="1" s="1"/>
  <c r="L36" i="1" s="1"/>
  <c r="L38" i="1" s="1"/>
  <c r="L7" i="1" s="1"/>
  <c r="L46" i="1" s="1"/>
  <c r="AO46" i="1" l="1"/>
  <c r="C34" i="1"/>
  <c r="O8" i="1"/>
  <c r="AP8" i="1" s="1"/>
  <c r="C35" i="1"/>
  <c r="O21" i="1"/>
  <c r="AP21" i="1" s="1"/>
  <c r="AO47" i="1" l="1"/>
  <c r="O34" i="1"/>
  <c r="AP34" i="1" s="1"/>
  <c r="C36" i="1"/>
  <c r="O35" i="1"/>
  <c r="AP35" i="1" s="1"/>
  <c r="O36" i="1" l="1"/>
  <c r="AP36" i="1" s="1"/>
  <c r="C38" i="1"/>
  <c r="C7" i="1" s="1"/>
  <c r="O38" i="1" l="1"/>
  <c r="AP38" i="1" s="1"/>
  <c r="C46" i="1"/>
  <c r="O7" i="1"/>
  <c r="O46" i="1" l="1"/>
  <c r="AP7" i="1"/>
  <c r="O47" i="1" l="1"/>
  <c r="AP46" i="1"/>
  <c r="AP47" i="1" s="1"/>
</calcChain>
</file>

<file path=xl/sharedStrings.xml><?xml version="1.0" encoding="utf-8"?>
<sst xmlns="http://schemas.openxmlformats.org/spreadsheetml/2006/main" count="104" uniqueCount="64">
  <si>
    <t>Incremento total de ingresos</t>
  </si>
  <si>
    <t>Palanca 1</t>
  </si>
  <si>
    <t>AS-IS</t>
  </si>
  <si>
    <t>TO-BE</t>
  </si>
  <si>
    <t>%palanca</t>
  </si>
  <si>
    <t>Palanca 1: reducción de costes</t>
  </si>
  <si>
    <t>Palanca 2: reducción de costes</t>
  </si>
  <si>
    <t>Palanca 3: reducción de costes</t>
  </si>
  <si>
    <t>Reducción total de costes</t>
  </si>
  <si>
    <t>% margen sobre ingresos</t>
  </si>
  <si>
    <t>Margen incremental después del incremento de ingresos</t>
  </si>
  <si>
    <t>Margen incremental después de la reducción de costes</t>
  </si>
  <si>
    <t>RESULTADO DE LA PUESTA EN MARCHA DE LAS PALANCAS</t>
  </si>
  <si>
    <t>COSTE DE LA PUESTA EN MARCHA DE LAS PALANCAS</t>
  </si>
  <si>
    <t>BENEFICIO DE LA PUESTA EN MARCHA DE LAS PALANCAS</t>
  </si>
  <si>
    <t>ROI DE LA PUESTA EN MARCHA DE LAS PALANCAS</t>
  </si>
  <si>
    <t>Hardware</t>
  </si>
  <si>
    <t>Software</t>
  </si>
  <si>
    <t>Personal</t>
  </si>
  <si>
    <t>Otros</t>
  </si>
  <si>
    <t>MES 1</t>
  </si>
  <si>
    <t>MES 2</t>
  </si>
  <si>
    <t>MES 3</t>
  </si>
  <si>
    <t>MES 4</t>
  </si>
  <si>
    <t>MES 5</t>
  </si>
  <si>
    <t>MES 6</t>
  </si>
  <si>
    <t>MES 7</t>
  </si>
  <si>
    <t>MES 8</t>
  </si>
  <si>
    <t>MES 9</t>
  </si>
  <si>
    <t>MES 10</t>
  </si>
  <si>
    <t>MES 11</t>
  </si>
  <si>
    <t>MES 12</t>
  </si>
  <si>
    <t>AÑO1</t>
  </si>
  <si>
    <t>AÑO2</t>
  </si>
  <si>
    <t>Total palancas de incremento de ingresos</t>
  </si>
  <si>
    <t>Total palancas de reducción de costes</t>
  </si>
  <si>
    <t>Materiales</t>
  </si>
  <si>
    <t>Consultoría</t>
  </si>
  <si>
    <t>AÑO3</t>
  </si>
  <si>
    <t>TOTAL 3 AÑOS</t>
  </si>
  <si>
    <t>ASUNCIONES</t>
  </si>
  <si>
    <t>PALANCA</t>
  </si>
  <si>
    <t>METRICA</t>
  </si>
  <si>
    <t>IMPACTO</t>
  </si>
  <si>
    <t>EXPLICACIÓN</t>
  </si>
  <si>
    <t>Palanca 2</t>
  </si>
  <si>
    <t>Palanca 3</t>
  </si>
  <si>
    <t>Palanca 1: incremento de conversión (de 13% a 15%)</t>
  </si>
  <si>
    <t>Palanca 2: incremento de venta cruzada (de 5 a 6 productos)</t>
  </si>
  <si>
    <t>conversión sobre visitas</t>
  </si>
  <si>
    <t>productos medianos por compra</t>
  </si>
  <si>
    <t>porcentaje de recurrencia tras el primer mes</t>
  </si>
  <si>
    <t>+ 15%</t>
  </si>
  <si>
    <t>+ 20%</t>
  </si>
  <si>
    <t>4. Preconfigurar la home con los productos identificados en los análisis most viewed y most sold.
5. Trabajar sobre los productos con alta tasa de abandono de carrito
6. Trabajar sobre los productos muy vistos pero poco comprados</t>
  </si>
  <si>
    <t>7. La compra mediana incluye 5 productos
8. Incrementar este ratio mediante la recomendación en tiempo real con el nuevo recomendador</t>
  </si>
  <si>
    <t>9. El 90% de los clientes sólo hace una compra
10. Crear una newsletter periódica con el nuevo recomendador para incrementar la frecuencia de visita
11. Campañas promocionales sobre los segmentos top de la segmentación RFM</t>
  </si>
  <si>
    <t>ESCENARIO NEUTRO:</t>
  </si>
  <si>
    <t>Palanca 3: incremento de frecuencia de compra (de 10% a 12%)</t>
  </si>
  <si>
    <t>RESULTADO:</t>
  </si>
  <si>
    <r>
      <t xml:space="preserve">Tras la puesta en marcha de las palancas, en un período de 1 año, se alcanza con este </t>
    </r>
    <r>
      <rPr>
        <u/>
        <sz val="11"/>
        <color theme="1"/>
        <rFont val="Calibri"/>
        <family val="2"/>
        <scheme val="minor"/>
      </rPr>
      <t>escenario neutro</t>
    </r>
    <r>
      <rPr>
        <sz val="11"/>
        <color theme="1"/>
        <rFont val="Calibri"/>
        <family val="2"/>
        <scheme val="minor"/>
      </rPr>
      <t xml:space="preserve"> un</t>
    </r>
    <r>
      <rPr>
        <b/>
        <sz val="11"/>
        <color theme="1"/>
        <rFont val="Calibri"/>
        <family val="2"/>
        <scheme val="minor"/>
      </rPr>
      <t xml:space="preserve"> beneficio extra de 13500€</t>
    </r>
    <r>
      <rPr>
        <sz val="11"/>
        <color theme="1"/>
        <rFont val="Calibri"/>
        <family val="2"/>
        <scheme val="minor"/>
      </rPr>
      <t xml:space="preserve"> sobre lo que estaba generando el negocio anteriormente. Lo que supone un </t>
    </r>
    <r>
      <rPr>
        <b/>
        <sz val="11"/>
        <color theme="1"/>
        <rFont val="Calibri"/>
        <family val="2"/>
        <scheme val="minor"/>
      </rPr>
      <t>ROI de 1.19</t>
    </r>
    <r>
      <rPr>
        <sz val="11"/>
        <color theme="1"/>
        <rFont val="Calibri"/>
        <family val="2"/>
        <scheme val="minor"/>
      </rPr>
      <t>, es decir, se genera algo más del doble del coste de implementación de las medidas.</t>
    </r>
  </si>
  <si>
    <r>
      <rPr>
        <b/>
        <sz val="11"/>
        <color theme="1"/>
        <rFont val="Calibri"/>
        <family val="2"/>
        <scheme val="minor"/>
      </rPr>
      <t>Palanca 1:</t>
    </r>
    <r>
      <rPr>
        <sz val="11"/>
        <color theme="1"/>
        <rFont val="Calibri"/>
        <family val="2"/>
        <scheme val="minor"/>
      </rPr>
      <t xml:space="preserve"> Pasamos de una conversión del 13% al 15%.</t>
    </r>
  </si>
  <si>
    <r>
      <rPr>
        <b/>
        <sz val="11"/>
        <color theme="1"/>
        <rFont val="Calibri"/>
        <family val="2"/>
        <scheme val="minor"/>
      </rPr>
      <t>Palanca 2:</t>
    </r>
    <r>
      <rPr>
        <sz val="11"/>
        <color theme="1"/>
        <rFont val="Calibri"/>
        <family val="2"/>
        <scheme val="minor"/>
      </rPr>
      <t xml:space="preserve"> Pasamos de una venta media de 5 productos/compra  a 6 productos -&gt; 20% incremento.</t>
    </r>
  </si>
  <si>
    <r>
      <rPr>
        <b/>
        <sz val="11"/>
        <color theme="1"/>
        <rFont val="Calibri"/>
        <family val="2"/>
        <scheme val="minor"/>
      </rPr>
      <t>Palanca 3:</t>
    </r>
    <r>
      <rPr>
        <sz val="11"/>
        <color theme="1"/>
        <rFont val="Calibri"/>
        <family val="2"/>
        <scheme val="minor"/>
      </rPr>
      <t xml:space="preserve"> Pasamos de una frecuencia de recurrencia de compra del 10% al 12% -&gt; 20% incremento.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</si>
</sst>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8"/>
      <name val="Calibri"/>
      <family val="2"/>
      <scheme val="minor"/>
    </font>
    <font>
      <b/>
      <sz val="11"/>
      <color theme="1"/>
      <name val="Calibri"/>
      <family val="2"/>
      <scheme val="minor"/>
    </font>
    <font>
      <u/>
      <sz val="11"/>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theme="7" tint="0.79998168889431442"/>
        <bgColor indexed="65"/>
      </patternFill>
    </fill>
    <fill>
      <patternFill patternType="solid">
        <fgColor theme="8" tint="0.79998168889431442"/>
        <bgColor indexed="65"/>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FF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cellStyleXfs>
  <cellXfs count="57">
    <xf numFmtId="0" fontId="0" fillId="0" borderId="0" xfId="0"/>
    <xf numFmtId="0" fontId="0" fillId="0" borderId="2" xfId="0" applyBorder="1"/>
    <xf numFmtId="0" fontId="2" fillId="2" borderId="3" xfId="1" applyBorder="1"/>
    <xf numFmtId="0" fontId="3" fillId="3" borderId="3" xfId="2" applyBorder="1"/>
    <xf numFmtId="0" fontId="1" fillId="5" borderId="3" xfId="4" applyBorder="1"/>
    <xf numFmtId="0" fontId="1" fillId="5" borderId="4" xfId="4" applyBorder="1"/>
    <xf numFmtId="0" fontId="1" fillId="4" borderId="3" xfId="3" applyBorder="1"/>
    <xf numFmtId="0" fontId="1" fillId="4" borderId="4" xfId="3" applyBorder="1"/>
    <xf numFmtId="0" fontId="0" fillId="0" borderId="4" xfId="0" applyBorder="1"/>
    <xf numFmtId="0" fontId="0" fillId="0" borderId="13" xfId="0" applyBorder="1"/>
    <xf numFmtId="0" fontId="0" fillId="0" borderId="14" xfId="0" applyBorder="1"/>
    <xf numFmtId="0" fontId="0" fillId="0" borderId="15" xfId="0" applyBorder="1"/>
    <xf numFmtId="3" fontId="0" fillId="0" borderId="6" xfId="0" applyNumberFormat="1" applyBorder="1"/>
    <xf numFmtId="3" fontId="0" fillId="0" borderId="0" xfId="0" applyNumberFormat="1" applyBorder="1"/>
    <xf numFmtId="3" fontId="0" fillId="0" borderId="10" xfId="0" applyNumberFormat="1" applyBorder="1"/>
    <xf numFmtId="3" fontId="0" fillId="6" borderId="6" xfId="0" applyNumberFormat="1" applyFill="1" applyBorder="1"/>
    <xf numFmtId="3" fontId="0" fillId="6" borderId="0" xfId="0" applyNumberFormat="1" applyFill="1" applyBorder="1"/>
    <xf numFmtId="3" fontId="0" fillId="0" borderId="7" xfId="0" applyNumberFormat="1" applyBorder="1"/>
    <xf numFmtId="3" fontId="0" fillId="0" borderId="11" xfId="0" applyNumberFormat="1" applyBorder="1"/>
    <xf numFmtId="3" fontId="0" fillId="0" borderId="12" xfId="0" applyNumberFormat="1" applyBorder="1"/>
    <xf numFmtId="4" fontId="0" fillId="0" borderId="12" xfId="0" applyNumberFormat="1" applyBorder="1"/>
    <xf numFmtId="3" fontId="0" fillId="0" borderId="5" xfId="0" applyNumberFormat="1" applyBorder="1"/>
    <xf numFmtId="3" fontId="0" fillId="0" borderId="8" xfId="0" applyNumberFormat="1" applyBorder="1"/>
    <xf numFmtId="3" fontId="0" fillId="0" borderId="9" xfId="0" applyNumberFormat="1" applyBorder="1"/>
    <xf numFmtId="3" fontId="0" fillId="6" borderId="7" xfId="0" applyNumberFormat="1" applyFill="1" applyBorder="1"/>
    <xf numFmtId="3" fontId="0" fillId="6" borderId="11" xfId="0" applyNumberFormat="1" applyFill="1" applyBorder="1"/>
    <xf numFmtId="3" fontId="0" fillId="0" borderId="13" xfId="0" applyNumberFormat="1" applyBorder="1"/>
    <xf numFmtId="3" fontId="0" fillId="0" borderId="14" xfId="0" applyNumberFormat="1" applyBorder="1"/>
    <xf numFmtId="3" fontId="0" fillId="0" borderId="15" xfId="0" applyNumberFormat="1" applyBorder="1"/>
    <xf numFmtId="0" fontId="0" fillId="0" borderId="1" xfId="0" applyBorder="1"/>
    <xf numFmtId="3" fontId="0" fillId="0" borderId="3" xfId="0" applyNumberFormat="1" applyBorder="1"/>
    <xf numFmtId="3" fontId="0" fillId="0" borderId="2" xfId="0" applyNumberFormat="1" applyBorder="1"/>
    <xf numFmtId="3" fontId="0" fillId="0" borderId="4" xfId="0" applyNumberFormat="1" applyBorder="1"/>
    <xf numFmtId="3" fontId="0" fillId="0" borderId="1" xfId="0" applyNumberFormat="1" applyBorder="1"/>
    <xf numFmtId="4" fontId="0" fillId="0" borderId="4" xfId="0" applyNumberFormat="1" applyBorder="1"/>
    <xf numFmtId="0" fontId="0" fillId="4" borderId="3" xfId="3" applyFont="1" applyBorder="1"/>
    <xf numFmtId="49" fontId="0" fillId="0" borderId="0" xfId="0" applyNumberFormat="1"/>
    <xf numFmtId="0" fontId="0" fillId="0" borderId="0" xfId="0" applyAlignment="1">
      <alignment wrapText="1"/>
    </xf>
    <xf numFmtId="0" fontId="0" fillId="0" borderId="3" xfId="0" applyBorder="1" applyAlignment="1">
      <alignment horizontal="left" vertical="center"/>
    </xf>
    <xf numFmtId="0" fontId="0" fillId="0" borderId="3" xfId="0" applyBorder="1" applyAlignment="1">
      <alignment horizontal="left" vertical="center" wrapText="1"/>
    </xf>
    <xf numFmtId="0" fontId="0" fillId="0" borderId="4" xfId="0" applyBorder="1" applyAlignment="1">
      <alignment horizontal="left" vertical="center" wrapText="1"/>
    </xf>
    <xf numFmtId="0" fontId="5" fillId="7" borderId="1" xfId="0" applyFont="1" applyFill="1" applyBorder="1" applyAlignment="1">
      <alignment horizontal="center" vertical="center"/>
    </xf>
    <xf numFmtId="0" fontId="0" fillId="0" borderId="0" xfId="0" applyBorder="1" applyAlignment="1">
      <alignment horizontal="left" vertical="center" wrapText="1"/>
    </xf>
    <xf numFmtId="0" fontId="0" fillId="0" borderId="5"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6" xfId="0" applyBorder="1" applyAlignment="1">
      <alignment horizontal="center" vertical="center" wrapText="1"/>
    </xf>
    <xf numFmtId="0" fontId="0" fillId="0" borderId="0" xfId="0" applyBorder="1" applyAlignment="1">
      <alignment horizontal="center" vertical="center" wrapText="1"/>
    </xf>
    <xf numFmtId="0" fontId="0" fillId="0" borderId="10" xfId="0" applyBorder="1" applyAlignment="1">
      <alignment horizontal="center" vertical="center" wrapText="1"/>
    </xf>
    <xf numFmtId="0" fontId="0" fillId="0" borderId="7"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5" fillId="7" borderId="13" xfId="0" applyFont="1" applyFill="1" applyBorder="1" applyAlignment="1">
      <alignment horizontal="center" vertical="center"/>
    </xf>
    <xf numFmtId="0" fontId="5" fillId="7" borderId="14" xfId="0" applyFont="1" applyFill="1" applyBorder="1" applyAlignment="1">
      <alignment horizontal="center" vertical="center"/>
    </xf>
    <xf numFmtId="0" fontId="5" fillId="7" borderId="15" xfId="0" applyFont="1" applyFill="1" applyBorder="1" applyAlignment="1">
      <alignment horizontal="center" vertical="center"/>
    </xf>
    <xf numFmtId="3" fontId="5" fillId="8" borderId="15" xfId="0" applyNumberFormat="1" applyFont="1" applyFill="1" applyBorder="1"/>
    <xf numFmtId="4" fontId="5" fillId="8" borderId="12" xfId="0" applyNumberFormat="1" applyFont="1" applyFill="1" applyBorder="1"/>
  </cellXfs>
  <cellStyles count="5">
    <cellStyle name="20% - Énfasis4" xfId="3" builtinId="42"/>
    <cellStyle name="20% - Énfasis5" xfId="4" builtinId="46"/>
    <cellStyle name="Bueno" xfId="1" builtinId="26"/>
    <cellStyle name="Incorrecto" xfId="2" builtinId="27"/>
    <cellStyle name="Normal" xfId="0" builtinId="0"/>
  </cellStyles>
  <dxfs count="3">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P47"/>
  <sheetViews>
    <sheetView tabSelected="1" zoomScale="90" zoomScaleNormal="90" workbookViewId="0">
      <pane xSplit="2" ySplit="6" topLeftCell="C7" activePane="bottomRight" state="frozen"/>
      <selection pane="topRight" activeCell="C1" sqref="C1"/>
      <selection pane="bottomLeft" activeCell="A9" sqref="A9"/>
      <selection pane="bottomRight" activeCell="I48" sqref="I48"/>
    </sheetView>
  </sheetViews>
  <sheetFormatPr baseColWidth="10" defaultRowHeight="14.4" outlineLevelRow="3" outlineLevelCol="1" x14ac:dyDescent="0.3"/>
  <cols>
    <col min="2" max="2" width="57.6640625" customWidth="1"/>
    <col min="3" max="14" width="11.44140625" customWidth="1" outlineLevel="1"/>
    <col min="16" max="16" width="11.44140625" hidden="1" customWidth="1" outlineLevel="1" collapsed="1"/>
    <col min="17" max="27" width="11.44140625" hidden="1" customWidth="1" outlineLevel="1"/>
    <col min="28" max="28" width="11.44140625" collapsed="1"/>
    <col min="29" max="40" width="11.44140625" hidden="1" customWidth="1" outlineLevel="1"/>
    <col min="41" max="41" width="11.44140625" collapsed="1"/>
    <col min="42" max="42" width="13.5546875" bestFit="1" customWidth="1"/>
  </cols>
  <sheetData>
    <row r="1" spans="2:42" ht="21" customHeight="1" thickBot="1" x14ac:dyDescent="0.35">
      <c r="B1" s="41" t="s">
        <v>57</v>
      </c>
      <c r="D1" s="52" t="s">
        <v>59</v>
      </c>
      <c r="E1" s="53"/>
      <c r="F1" s="53"/>
      <c r="G1" s="53"/>
      <c r="H1" s="53"/>
      <c r="I1" s="53"/>
      <c r="J1" s="53"/>
      <c r="K1" s="53"/>
      <c r="L1" s="53"/>
      <c r="M1" s="53"/>
      <c r="N1" s="53"/>
      <c r="O1" s="54"/>
    </row>
    <row r="2" spans="2:42" ht="30" customHeight="1" x14ac:dyDescent="0.3">
      <c r="B2" s="38" t="s">
        <v>61</v>
      </c>
      <c r="D2" s="43" t="s">
        <v>60</v>
      </c>
      <c r="E2" s="44"/>
      <c r="F2" s="44"/>
      <c r="G2" s="44"/>
      <c r="H2" s="44"/>
      <c r="I2" s="44"/>
      <c r="J2" s="44"/>
      <c r="K2" s="44"/>
      <c r="L2" s="44"/>
      <c r="M2" s="44"/>
      <c r="N2" s="44"/>
      <c r="O2" s="45"/>
    </row>
    <row r="3" spans="2:42" ht="30" customHeight="1" x14ac:dyDescent="0.3">
      <c r="B3" s="39" t="s">
        <v>62</v>
      </c>
      <c r="D3" s="46"/>
      <c r="E3" s="47"/>
      <c r="F3" s="47"/>
      <c r="G3" s="47"/>
      <c r="H3" s="47"/>
      <c r="I3" s="47"/>
      <c r="J3" s="47"/>
      <c r="K3" s="47"/>
      <c r="L3" s="47"/>
      <c r="M3" s="47"/>
      <c r="N3" s="47"/>
      <c r="O3" s="48"/>
    </row>
    <row r="4" spans="2:42" ht="30" customHeight="1" thickBot="1" x14ac:dyDescent="0.35">
      <c r="B4" s="40" t="s">
        <v>63</v>
      </c>
      <c r="D4" s="49"/>
      <c r="E4" s="50"/>
      <c r="F4" s="50"/>
      <c r="G4" s="50"/>
      <c r="H4" s="50"/>
      <c r="I4" s="50"/>
      <c r="J4" s="50"/>
      <c r="K4" s="50"/>
      <c r="L4" s="50"/>
      <c r="M4" s="50"/>
      <c r="N4" s="50"/>
      <c r="O4" s="51"/>
    </row>
    <row r="5" spans="2:42" ht="15" thickBot="1" x14ac:dyDescent="0.35">
      <c r="B5" s="42"/>
    </row>
    <row r="6" spans="2:42" ht="15" thickBot="1" x14ac:dyDescent="0.35">
      <c r="C6" s="9" t="s">
        <v>20</v>
      </c>
      <c r="D6" s="10" t="s">
        <v>21</v>
      </c>
      <c r="E6" s="10" t="s">
        <v>22</v>
      </c>
      <c r="F6" s="10" t="s">
        <v>23</v>
      </c>
      <c r="G6" s="10" t="s">
        <v>24</v>
      </c>
      <c r="H6" s="10" t="s">
        <v>25</v>
      </c>
      <c r="I6" s="10" t="s">
        <v>26</v>
      </c>
      <c r="J6" s="10" t="s">
        <v>27</v>
      </c>
      <c r="K6" s="10" t="s">
        <v>28</v>
      </c>
      <c r="L6" s="10" t="s">
        <v>29</v>
      </c>
      <c r="M6" s="10" t="s">
        <v>30</v>
      </c>
      <c r="N6" s="10" t="s">
        <v>31</v>
      </c>
      <c r="O6" s="29" t="s">
        <v>32</v>
      </c>
      <c r="P6" s="9" t="s">
        <v>20</v>
      </c>
      <c r="Q6" s="10" t="s">
        <v>21</v>
      </c>
      <c r="R6" s="10" t="s">
        <v>22</v>
      </c>
      <c r="S6" s="10" t="s">
        <v>23</v>
      </c>
      <c r="T6" s="10" t="s">
        <v>24</v>
      </c>
      <c r="U6" s="10" t="s">
        <v>25</v>
      </c>
      <c r="V6" s="10" t="s">
        <v>26</v>
      </c>
      <c r="W6" s="10" t="s">
        <v>27</v>
      </c>
      <c r="X6" s="10" t="s">
        <v>28</v>
      </c>
      <c r="Y6" s="10" t="s">
        <v>29</v>
      </c>
      <c r="Z6" s="10" t="s">
        <v>30</v>
      </c>
      <c r="AA6" s="10" t="s">
        <v>31</v>
      </c>
      <c r="AB6" s="11" t="s">
        <v>33</v>
      </c>
      <c r="AC6" s="9" t="s">
        <v>20</v>
      </c>
      <c r="AD6" s="10" t="s">
        <v>21</v>
      </c>
      <c r="AE6" s="10" t="s">
        <v>22</v>
      </c>
      <c r="AF6" s="10" t="s">
        <v>23</v>
      </c>
      <c r="AG6" s="10" t="s">
        <v>24</v>
      </c>
      <c r="AH6" s="10" t="s">
        <v>25</v>
      </c>
      <c r="AI6" s="10" t="s">
        <v>26</v>
      </c>
      <c r="AJ6" s="10" t="s">
        <v>27</v>
      </c>
      <c r="AK6" s="10" t="s">
        <v>28</v>
      </c>
      <c r="AL6" s="10" t="s">
        <v>29</v>
      </c>
      <c r="AM6" s="10" t="s">
        <v>30</v>
      </c>
      <c r="AN6" s="10" t="s">
        <v>31</v>
      </c>
      <c r="AO6" s="11" t="s">
        <v>38</v>
      </c>
      <c r="AP6" s="29" t="s">
        <v>39</v>
      </c>
    </row>
    <row r="7" spans="2:42" x14ac:dyDescent="0.3">
      <c r="B7" s="1" t="s">
        <v>12</v>
      </c>
      <c r="C7" s="12">
        <f>+C38</f>
        <v>20775</v>
      </c>
      <c r="D7" s="13">
        <f t="shared" ref="D7:N7" si="0">+D38</f>
        <v>20775</v>
      </c>
      <c r="E7" s="13">
        <f t="shared" si="0"/>
        <v>20775</v>
      </c>
      <c r="F7" s="13">
        <f t="shared" si="0"/>
        <v>20775</v>
      </c>
      <c r="G7" s="13">
        <f t="shared" si="0"/>
        <v>20775</v>
      </c>
      <c r="H7" s="13">
        <f t="shared" si="0"/>
        <v>20775</v>
      </c>
      <c r="I7" s="13">
        <f t="shared" si="0"/>
        <v>20775</v>
      </c>
      <c r="J7" s="13">
        <f t="shared" si="0"/>
        <v>20775</v>
      </c>
      <c r="K7" s="13">
        <f t="shared" si="0"/>
        <v>20775</v>
      </c>
      <c r="L7" s="13">
        <f t="shared" si="0"/>
        <v>20775</v>
      </c>
      <c r="M7" s="13">
        <f t="shared" si="0"/>
        <v>20775</v>
      </c>
      <c r="N7" s="13">
        <f t="shared" si="0"/>
        <v>20775</v>
      </c>
      <c r="O7" s="14">
        <f t="shared" ref="O7:O45" si="1">+SUM(C7:N7)</f>
        <v>249300</v>
      </c>
      <c r="P7" s="12">
        <f>+P38</f>
        <v>0</v>
      </c>
      <c r="Q7" s="13">
        <f t="shared" ref="Q7:AA7" si="2">+Q38</f>
        <v>0</v>
      </c>
      <c r="R7" s="13">
        <f t="shared" si="2"/>
        <v>0</v>
      </c>
      <c r="S7" s="13">
        <f t="shared" si="2"/>
        <v>0</v>
      </c>
      <c r="T7" s="13">
        <f t="shared" si="2"/>
        <v>0</v>
      </c>
      <c r="U7" s="13">
        <f t="shared" si="2"/>
        <v>0</v>
      </c>
      <c r="V7" s="13">
        <f t="shared" si="2"/>
        <v>0</v>
      </c>
      <c r="W7" s="13">
        <f t="shared" si="2"/>
        <v>0</v>
      </c>
      <c r="X7" s="13">
        <f t="shared" si="2"/>
        <v>0</v>
      </c>
      <c r="Y7" s="13">
        <f t="shared" si="2"/>
        <v>0</v>
      </c>
      <c r="Z7" s="13">
        <f t="shared" si="2"/>
        <v>0</v>
      </c>
      <c r="AA7" s="13">
        <f t="shared" si="2"/>
        <v>0</v>
      </c>
      <c r="AB7" s="14">
        <f t="shared" ref="AB7:AB11" si="3">+SUM(P7:AA7)</f>
        <v>0</v>
      </c>
      <c r="AC7" s="12">
        <f>+AC38</f>
        <v>0</v>
      </c>
      <c r="AD7" s="13">
        <f t="shared" ref="AD7:AN7" si="4">+AD38</f>
        <v>0</v>
      </c>
      <c r="AE7" s="13">
        <f t="shared" si="4"/>
        <v>0</v>
      </c>
      <c r="AF7" s="13">
        <f t="shared" si="4"/>
        <v>0</v>
      </c>
      <c r="AG7" s="13">
        <f t="shared" si="4"/>
        <v>0</v>
      </c>
      <c r="AH7" s="13">
        <f t="shared" si="4"/>
        <v>0</v>
      </c>
      <c r="AI7" s="13">
        <f t="shared" si="4"/>
        <v>0</v>
      </c>
      <c r="AJ7" s="13">
        <f t="shared" si="4"/>
        <v>0</v>
      </c>
      <c r="AK7" s="13">
        <f t="shared" si="4"/>
        <v>0</v>
      </c>
      <c r="AL7" s="13">
        <f t="shared" si="4"/>
        <v>0</v>
      </c>
      <c r="AM7" s="13">
        <f t="shared" si="4"/>
        <v>0</v>
      </c>
      <c r="AN7" s="13">
        <f t="shared" si="4"/>
        <v>0</v>
      </c>
      <c r="AO7" s="14">
        <f t="shared" ref="AO7:AO11" si="5">+SUM(AC7:AN7)</f>
        <v>0</v>
      </c>
      <c r="AP7" s="30">
        <f>+AO7+AB7+O7</f>
        <v>249300</v>
      </c>
    </row>
    <row r="8" spans="2:42" outlineLevel="1" x14ac:dyDescent="0.3">
      <c r="B8" s="2" t="s">
        <v>34</v>
      </c>
      <c r="C8" s="12">
        <f>+C9+C13+C17</f>
        <v>69250</v>
      </c>
      <c r="D8" s="13">
        <f>+D9+D13+D17</f>
        <v>69250</v>
      </c>
      <c r="E8" s="13">
        <f t="shared" ref="E8:N8" si="6">+E9+E13+E17</f>
        <v>69250</v>
      </c>
      <c r="F8" s="13">
        <f t="shared" si="6"/>
        <v>69250</v>
      </c>
      <c r="G8" s="13">
        <f t="shared" si="6"/>
        <v>69250</v>
      </c>
      <c r="H8" s="13">
        <f t="shared" si="6"/>
        <v>69250</v>
      </c>
      <c r="I8" s="13">
        <f t="shared" si="6"/>
        <v>69250</v>
      </c>
      <c r="J8" s="13">
        <f t="shared" si="6"/>
        <v>69250</v>
      </c>
      <c r="K8" s="13">
        <f t="shared" si="6"/>
        <v>69250</v>
      </c>
      <c r="L8" s="13">
        <f t="shared" si="6"/>
        <v>69250</v>
      </c>
      <c r="M8" s="13">
        <f t="shared" si="6"/>
        <v>69250</v>
      </c>
      <c r="N8" s="13">
        <f t="shared" si="6"/>
        <v>69250</v>
      </c>
      <c r="O8" s="14">
        <f t="shared" si="1"/>
        <v>831000</v>
      </c>
      <c r="P8" s="12">
        <f>+P9+P13+P17</f>
        <v>0</v>
      </c>
      <c r="Q8" s="13">
        <f>+Q9+Q13+Q17</f>
        <v>0</v>
      </c>
      <c r="R8" s="13">
        <f t="shared" ref="R8" si="7">+R9+R13+R17</f>
        <v>0</v>
      </c>
      <c r="S8" s="13">
        <f t="shared" ref="S8" si="8">+S9+S13+S17</f>
        <v>0</v>
      </c>
      <c r="T8" s="13">
        <f t="shared" ref="T8" si="9">+T9+T13+T17</f>
        <v>0</v>
      </c>
      <c r="U8" s="13">
        <f t="shared" ref="U8" si="10">+U9+U13+U17</f>
        <v>0</v>
      </c>
      <c r="V8" s="13">
        <f t="shared" ref="V8" si="11">+V9+V13+V17</f>
        <v>0</v>
      </c>
      <c r="W8" s="13">
        <f t="shared" ref="W8" si="12">+W9+W13+W17</f>
        <v>0</v>
      </c>
      <c r="X8" s="13">
        <f t="shared" ref="X8" si="13">+X9+X13+X17</f>
        <v>0</v>
      </c>
      <c r="Y8" s="13">
        <f t="shared" ref="Y8" si="14">+Y9+Y13+Y17</f>
        <v>0</v>
      </c>
      <c r="Z8" s="13">
        <f t="shared" ref="Z8" si="15">+Z9+Z13+Z17</f>
        <v>0</v>
      </c>
      <c r="AA8" s="13">
        <f t="shared" ref="AA8" si="16">+AA9+AA13+AA17</f>
        <v>0</v>
      </c>
      <c r="AB8" s="14">
        <f t="shared" si="3"/>
        <v>0</v>
      </c>
      <c r="AC8" s="12">
        <f>+AC9+AC13+AC17</f>
        <v>0</v>
      </c>
      <c r="AD8" s="13">
        <f>+AD9+AD13+AD17</f>
        <v>0</v>
      </c>
      <c r="AE8" s="13">
        <f t="shared" ref="AE8" si="17">+AE9+AE13+AE17</f>
        <v>0</v>
      </c>
      <c r="AF8" s="13">
        <f t="shared" ref="AF8" si="18">+AF9+AF13+AF17</f>
        <v>0</v>
      </c>
      <c r="AG8" s="13">
        <f t="shared" ref="AG8" si="19">+AG9+AG13+AG17</f>
        <v>0</v>
      </c>
      <c r="AH8" s="13">
        <f t="shared" ref="AH8" si="20">+AH9+AH13+AH17</f>
        <v>0</v>
      </c>
      <c r="AI8" s="13">
        <f t="shared" ref="AI8" si="21">+AI9+AI13+AI17</f>
        <v>0</v>
      </c>
      <c r="AJ8" s="13">
        <f t="shared" ref="AJ8" si="22">+AJ9+AJ13+AJ17</f>
        <v>0</v>
      </c>
      <c r="AK8" s="13">
        <f t="shared" ref="AK8" si="23">+AK9+AK13+AK17</f>
        <v>0</v>
      </c>
      <c r="AL8" s="13">
        <f t="shared" ref="AL8" si="24">+AL9+AL13+AL17</f>
        <v>0</v>
      </c>
      <c r="AM8" s="13">
        <f t="shared" ref="AM8" si="25">+AM9+AM13+AM17</f>
        <v>0</v>
      </c>
      <c r="AN8" s="13">
        <f t="shared" ref="AN8" si="26">+AN9+AN13+AN17</f>
        <v>0</v>
      </c>
      <c r="AO8" s="14">
        <f t="shared" si="5"/>
        <v>0</v>
      </c>
      <c r="AP8" s="30">
        <f>+AO8+AB8+O8</f>
        <v>831000</v>
      </c>
    </row>
    <row r="9" spans="2:42" outlineLevel="2" x14ac:dyDescent="0.3">
      <c r="B9" s="2" t="s">
        <v>47</v>
      </c>
      <c r="C9" s="12">
        <f>+C11-C10</f>
        <v>19250</v>
      </c>
      <c r="D9" s="13">
        <f>+D11-D10</f>
        <v>19250</v>
      </c>
      <c r="E9" s="13">
        <f t="shared" ref="E9:N9" si="27">+E11-E10</f>
        <v>19250</v>
      </c>
      <c r="F9" s="13">
        <f t="shared" si="27"/>
        <v>19250</v>
      </c>
      <c r="G9" s="13">
        <f t="shared" si="27"/>
        <v>19250</v>
      </c>
      <c r="H9" s="13">
        <f t="shared" si="27"/>
        <v>19250</v>
      </c>
      <c r="I9" s="13">
        <f t="shared" si="27"/>
        <v>19250</v>
      </c>
      <c r="J9" s="13">
        <f t="shared" si="27"/>
        <v>19250</v>
      </c>
      <c r="K9" s="13">
        <f t="shared" si="27"/>
        <v>19250</v>
      </c>
      <c r="L9" s="13">
        <f t="shared" si="27"/>
        <v>19250</v>
      </c>
      <c r="M9" s="13">
        <f t="shared" si="27"/>
        <v>19250</v>
      </c>
      <c r="N9" s="13">
        <f t="shared" si="27"/>
        <v>19250</v>
      </c>
      <c r="O9" s="14">
        <f t="shared" si="1"/>
        <v>231000</v>
      </c>
      <c r="P9" s="12">
        <f>+P11-P10</f>
        <v>0</v>
      </c>
      <c r="Q9" s="13">
        <f>+Q11-Q10</f>
        <v>0</v>
      </c>
      <c r="R9" s="13">
        <f t="shared" ref="R9" si="28">+R11-R10</f>
        <v>0</v>
      </c>
      <c r="S9" s="13">
        <f t="shared" ref="S9" si="29">+S11-S10</f>
        <v>0</v>
      </c>
      <c r="T9" s="13">
        <f t="shared" ref="T9" si="30">+T11-T10</f>
        <v>0</v>
      </c>
      <c r="U9" s="13">
        <f t="shared" ref="U9" si="31">+U11-U10</f>
        <v>0</v>
      </c>
      <c r="V9" s="13">
        <f t="shared" ref="V9" si="32">+V11-V10</f>
        <v>0</v>
      </c>
      <c r="W9" s="13">
        <f t="shared" ref="W9" si="33">+W11-W10</f>
        <v>0</v>
      </c>
      <c r="X9" s="13">
        <f t="shared" ref="X9" si="34">+X11-X10</f>
        <v>0</v>
      </c>
      <c r="Y9" s="13">
        <f t="shared" ref="Y9" si="35">+Y11-Y10</f>
        <v>0</v>
      </c>
      <c r="Z9" s="13">
        <f t="shared" ref="Z9" si="36">+Z11-Z10</f>
        <v>0</v>
      </c>
      <c r="AA9" s="13">
        <f t="shared" ref="AA9" si="37">+AA11-AA10</f>
        <v>0</v>
      </c>
      <c r="AB9" s="14">
        <f t="shared" si="3"/>
        <v>0</v>
      </c>
      <c r="AC9" s="12">
        <f>+AC11-AC10</f>
        <v>0</v>
      </c>
      <c r="AD9" s="13">
        <f>+AD11-AD10</f>
        <v>0</v>
      </c>
      <c r="AE9" s="13">
        <f t="shared" ref="AE9" si="38">+AE11-AE10</f>
        <v>0</v>
      </c>
      <c r="AF9" s="13">
        <f t="shared" ref="AF9" si="39">+AF11-AF10</f>
        <v>0</v>
      </c>
      <c r="AG9" s="13">
        <f t="shared" ref="AG9" si="40">+AG11-AG10</f>
        <v>0</v>
      </c>
      <c r="AH9" s="13">
        <f t="shared" ref="AH9" si="41">+AH11-AH10</f>
        <v>0</v>
      </c>
      <c r="AI9" s="13">
        <f t="shared" ref="AI9" si="42">+AI11-AI10</f>
        <v>0</v>
      </c>
      <c r="AJ9" s="13">
        <f t="shared" ref="AJ9" si="43">+AJ11-AJ10</f>
        <v>0</v>
      </c>
      <c r="AK9" s="13">
        <f t="shared" ref="AK9" si="44">+AK11-AK10</f>
        <v>0</v>
      </c>
      <c r="AL9" s="13">
        <f t="shared" ref="AL9" si="45">+AL11-AL10</f>
        <v>0</v>
      </c>
      <c r="AM9" s="13">
        <f t="shared" ref="AM9" si="46">+AM11-AM10</f>
        <v>0</v>
      </c>
      <c r="AN9" s="13">
        <f t="shared" ref="AN9" si="47">+AN11-AN10</f>
        <v>0</v>
      </c>
      <c r="AO9" s="14">
        <f t="shared" si="5"/>
        <v>0</v>
      </c>
      <c r="AP9" s="30"/>
    </row>
    <row r="10" spans="2:42" outlineLevel="3" x14ac:dyDescent="0.3">
      <c r="B10" s="2" t="s">
        <v>2</v>
      </c>
      <c r="C10" s="16">
        <v>125000</v>
      </c>
      <c r="D10" s="16">
        <v>125000</v>
      </c>
      <c r="E10" s="16">
        <v>125000</v>
      </c>
      <c r="F10" s="16">
        <v>125000</v>
      </c>
      <c r="G10" s="16">
        <v>125000</v>
      </c>
      <c r="H10" s="16">
        <v>125000</v>
      </c>
      <c r="I10" s="16">
        <v>125000</v>
      </c>
      <c r="J10" s="16">
        <v>125000</v>
      </c>
      <c r="K10" s="16">
        <v>125000</v>
      </c>
      <c r="L10" s="16">
        <v>125000</v>
      </c>
      <c r="M10" s="16">
        <v>125000</v>
      </c>
      <c r="N10" s="16">
        <v>125000</v>
      </c>
      <c r="O10" s="14">
        <f t="shared" si="1"/>
        <v>1500000</v>
      </c>
      <c r="P10" s="15"/>
      <c r="Q10" s="16"/>
      <c r="R10" s="16"/>
      <c r="S10" s="16"/>
      <c r="T10" s="16"/>
      <c r="U10" s="16"/>
      <c r="V10" s="16"/>
      <c r="W10" s="16"/>
      <c r="X10" s="16"/>
      <c r="Y10" s="16"/>
      <c r="Z10" s="16"/>
      <c r="AA10" s="16"/>
      <c r="AB10" s="14">
        <f t="shared" si="3"/>
        <v>0</v>
      </c>
      <c r="AC10" s="15"/>
      <c r="AD10" s="16"/>
      <c r="AE10" s="16"/>
      <c r="AF10" s="16"/>
      <c r="AG10" s="16"/>
      <c r="AH10" s="16"/>
      <c r="AI10" s="16"/>
      <c r="AJ10" s="16"/>
      <c r="AK10" s="16"/>
      <c r="AL10" s="16"/>
      <c r="AM10" s="16"/>
      <c r="AN10" s="16"/>
      <c r="AO10" s="14">
        <f t="shared" si="5"/>
        <v>0</v>
      </c>
      <c r="AP10" s="30"/>
    </row>
    <row r="11" spans="2:42" outlineLevel="3" x14ac:dyDescent="0.3">
      <c r="B11" s="2" t="s">
        <v>3</v>
      </c>
      <c r="C11" s="12">
        <f t="shared" ref="C11:N11" si="48">C10+(C10*C12/100)</f>
        <v>144250</v>
      </c>
      <c r="D11" s="13">
        <f t="shared" si="48"/>
        <v>144250</v>
      </c>
      <c r="E11" s="13">
        <f t="shared" si="48"/>
        <v>144250</v>
      </c>
      <c r="F11" s="13">
        <f t="shared" si="48"/>
        <v>144250</v>
      </c>
      <c r="G11" s="13">
        <f t="shared" si="48"/>
        <v>144250</v>
      </c>
      <c r="H11" s="13">
        <f t="shared" si="48"/>
        <v>144250</v>
      </c>
      <c r="I11" s="13">
        <f t="shared" si="48"/>
        <v>144250</v>
      </c>
      <c r="J11" s="13">
        <f t="shared" si="48"/>
        <v>144250</v>
      </c>
      <c r="K11" s="13">
        <f t="shared" si="48"/>
        <v>144250</v>
      </c>
      <c r="L11" s="13">
        <f t="shared" si="48"/>
        <v>144250</v>
      </c>
      <c r="M11" s="13">
        <f t="shared" si="48"/>
        <v>144250</v>
      </c>
      <c r="N11" s="13">
        <f t="shared" si="48"/>
        <v>144250</v>
      </c>
      <c r="O11" s="14">
        <f t="shared" si="1"/>
        <v>1731000</v>
      </c>
      <c r="P11" s="12">
        <f t="shared" ref="P11" si="49">P10+(P10*P12/100)</f>
        <v>0</v>
      </c>
      <c r="Q11" s="13">
        <f t="shared" ref="Q11" si="50">Q10+(Q10*Q12/100)</f>
        <v>0</v>
      </c>
      <c r="R11" s="13">
        <f t="shared" ref="R11" si="51">R10+(R10*R12/100)</f>
        <v>0</v>
      </c>
      <c r="S11" s="13">
        <f t="shared" ref="S11" si="52">S10+(S10*S12/100)</f>
        <v>0</v>
      </c>
      <c r="T11" s="13">
        <f t="shared" ref="T11" si="53">T10+(T10*T12/100)</f>
        <v>0</v>
      </c>
      <c r="U11" s="13">
        <f t="shared" ref="U11" si="54">U10+(U10*U12/100)</f>
        <v>0</v>
      </c>
      <c r="V11" s="13">
        <f t="shared" ref="V11" si="55">V10+(V10*V12/100)</f>
        <v>0</v>
      </c>
      <c r="W11" s="13">
        <f t="shared" ref="W11" si="56">W10+(W10*W12/100)</f>
        <v>0</v>
      </c>
      <c r="X11" s="13">
        <f t="shared" ref="X11" si="57">X10+(X10*X12/100)</f>
        <v>0</v>
      </c>
      <c r="Y11" s="13">
        <f t="shared" ref="Y11" si="58">Y10+(Y10*Y12/100)</f>
        <v>0</v>
      </c>
      <c r="Z11" s="13">
        <f t="shared" ref="Z11" si="59">Z10+(Z10*Z12/100)</f>
        <v>0</v>
      </c>
      <c r="AA11" s="13">
        <f t="shared" ref="AA11" si="60">AA10+(AA10*AA12/100)</f>
        <v>0</v>
      </c>
      <c r="AB11" s="14">
        <f t="shared" si="3"/>
        <v>0</v>
      </c>
      <c r="AC11" s="12">
        <f t="shared" ref="AC11" si="61">AC10+(AC10*AC12/100)</f>
        <v>0</v>
      </c>
      <c r="AD11" s="13">
        <f t="shared" ref="AD11" si="62">AD10+(AD10*AD12/100)</f>
        <v>0</v>
      </c>
      <c r="AE11" s="13">
        <f t="shared" ref="AE11" si="63">AE10+(AE10*AE12/100)</f>
        <v>0</v>
      </c>
      <c r="AF11" s="13">
        <f t="shared" ref="AF11" si="64">AF10+(AF10*AF12/100)</f>
        <v>0</v>
      </c>
      <c r="AG11" s="13">
        <f t="shared" ref="AG11" si="65">AG10+(AG10*AG12/100)</f>
        <v>0</v>
      </c>
      <c r="AH11" s="13">
        <f t="shared" ref="AH11" si="66">AH10+(AH10*AH12/100)</f>
        <v>0</v>
      </c>
      <c r="AI11" s="13">
        <f t="shared" ref="AI11" si="67">AI10+(AI10*AI12/100)</f>
        <v>0</v>
      </c>
      <c r="AJ11" s="13">
        <f t="shared" ref="AJ11" si="68">AJ10+(AJ10*AJ12/100)</f>
        <v>0</v>
      </c>
      <c r="AK11" s="13">
        <f t="shared" ref="AK11" si="69">AK10+(AK10*AK12/100)</f>
        <v>0</v>
      </c>
      <c r="AL11" s="13">
        <f t="shared" ref="AL11" si="70">AL10+(AL10*AL12/100)</f>
        <v>0</v>
      </c>
      <c r="AM11" s="13">
        <f t="shared" ref="AM11" si="71">AM10+(AM10*AM12/100)</f>
        <v>0</v>
      </c>
      <c r="AN11" s="13">
        <f t="shared" ref="AN11" si="72">AN10+(AN10*AN12/100)</f>
        <v>0</v>
      </c>
      <c r="AO11" s="14">
        <f t="shared" si="5"/>
        <v>0</v>
      </c>
      <c r="AP11" s="30"/>
    </row>
    <row r="12" spans="2:42" outlineLevel="3" x14ac:dyDescent="0.3">
      <c r="B12" s="2" t="s">
        <v>4</v>
      </c>
      <c r="C12" s="15">
        <v>15.4</v>
      </c>
      <c r="D12" s="16">
        <v>15.4</v>
      </c>
      <c r="E12" s="16">
        <v>15.4</v>
      </c>
      <c r="F12" s="16">
        <v>15.4</v>
      </c>
      <c r="G12" s="16">
        <v>15.4</v>
      </c>
      <c r="H12" s="16">
        <v>15.4</v>
      </c>
      <c r="I12" s="16">
        <v>15.4</v>
      </c>
      <c r="J12" s="16">
        <v>15.4</v>
      </c>
      <c r="K12" s="16">
        <v>15.4</v>
      </c>
      <c r="L12" s="16">
        <v>15.4</v>
      </c>
      <c r="M12" s="16">
        <v>15.4</v>
      </c>
      <c r="N12" s="16">
        <v>15.4</v>
      </c>
      <c r="O12" s="14"/>
      <c r="P12" s="15"/>
      <c r="Q12" s="16"/>
      <c r="R12" s="16"/>
      <c r="S12" s="16"/>
      <c r="T12" s="16"/>
      <c r="U12" s="16"/>
      <c r="V12" s="16"/>
      <c r="W12" s="16"/>
      <c r="X12" s="16"/>
      <c r="Y12" s="16"/>
      <c r="Z12" s="16"/>
      <c r="AA12" s="16"/>
      <c r="AB12" s="14"/>
      <c r="AC12" s="15"/>
      <c r="AD12" s="16"/>
      <c r="AE12" s="16"/>
      <c r="AF12" s="16"/>
      <c r="AG12" s="16"/>
      <c r="AH12" s="16"/>
      <c r="AI12" s="16"/>
      <c r="AJ12" s="16"/>
      <c r="AK12" s="16"/>
      <c r="AL12" s="16"/>
      <c r="AM12" s="16"/>
      <c r="AN12" s="16"/>
      <c r="AO12" s="14"/>
      <c r="AP12" s="30"/>
    </row>
    <row r="13" spans="2:42" outlineLevel="2" x14ac:dyDescent="0.3">
      <c r="B13" s="2" t="s">
        <v>48</v>
      </c>
      <c r="C13" s="12">
        <f>+C15-C14</f>
        <v>25000</v>
      </c>
      <c r="D13" s="13">
        <f>+D15-D14</f>
        <v>25000</v>
      </c>
      <c r="E13" s="13">
        <f t="shared" ref="E13" si="73">+E15-E14</f>
        <v>25000</v>
      </c>
      <c r="F13" s="13">
        <f t="shared" ref="F13" si="74">+F15-F14</f>
        <v>25000</v>
      </c>
      <c r="G13" s="13">
        <f t="shared" ref="G13" si="75">+G15-G14</f>
        <v>25000</v>
      </c>
      <c r="H13" s="13">
        <f t="shared" ref="H13" si="76">+H15-H14</f>
        <v>25000</v>
      </c>
      <c r="I13" s="13">
        <f t="shared" ref="I13" si="77">+I15-I14</f>
        <v>25000</v>
      </c>
      <c r="J13" s="13">
        <f t="shared" ref="J13" si="78">+J15-J14</f>
        <v>25000</v>
      </c>
      <c r="K13" s="13">
        <f t="shared" ref="K13" si="79">+K15-K14</f>
        <v>25000</v>
      </c>
      <c r="L13" s="13">
        <f t="shared" ref="L13" si="80">+L15-L14</f>
        <v>25000</v>
      </c>
      <c r="M13" s="13">
        <f t="shared" ref="M13" si="81">+M15-M14</f>
        <v>25000</v>
      </c>
      <c r="N13" s="13">
        <f t="shared" ref="N13" si="82">+N15-N14</f>
        <v>25000</v>
      </c>
      <c r="O13" s="14">
        <f t="shared" si="1"/>
        <v>300000</v>
      </c>
      <c r="P13" s="12">
        <f>+P15-P14</f>
        <v>0</v>
      </c>
      <c r="Q13" s="13">
        <f>+Q15-Q14</f>
        <v>0</v>
      </c>
      <c r="R13" s="13">
        <f t="shared" ref="R13" si="83">+R15-R14</f>
        <v>0</v>
      </c>
      <c r="S13" s="13">
        <f t="shared" ref="S13" si="84">+S15-S14</f>
        <v>0</v>
      </c>
      <c r="T13" s="13">
        <f t="shared" ref="T13" si="85">+T15-T14</f>
        <v>0</v>
      </c>
      <c r="U13" s="13">
        <f t="shared" ref="U13" si="86">+U15-U14</f>
        <v>0</v>
      </c>
      <c r="V13" s="13">
        <f t="shared" ref="V13" si="87">+V15-V14</f>
        <v>0</v>
      </c>
      <c r="W13" s="13">
        <f t="shared" ref="W13" si="88">+W15-W14</f>
        <v>0</v>
      </c>
      <c r="X13" s="13">
        <f t="shared" ref="X13" si="89">+X15-X14</f>
        <v>0</v>
      </c>
      <c r="Y13" s="13">
        <f t="shared" ref="Y13" si="90">+Y15-Y14</f>
        <v>0</v>
      </c>
      <c r="Z13" s="13">
        <f t="shared" ref="Z13" si="91">+Z15-Z14</f>
        <v>0</v>
      </c>
      <c r="AA13" s="13">
        <f t="shared" ref="AA13" si="92">+AA15-AA14</f>
        <v>0</v>
      </c>
      <c r="AB13" s="14">
        <f t="shared" ref="AB13:AB15" si="93">+SUM(P13:AA13)</f>
        <v>0</v>
      </c>
      <c r="AC13" s="12">
        <f>+AC15-AC14</f>
        <v>0</v>
      </c>
      <c r="AD13" s="13">
        <f>+AD15-AD14</f>
        <v>0</v>
      </c>
      <c r="AE13" s="13">
        <f t="shared" ref="AE13" si="94">+AE15-AE14</f>
        <v>0</v>
      </c>
      <c r="AF13" s="13">
        <f t="shared" ref="AF13" si="95">+AF15-AF14</f>
        <v>0</v>
      </c>
      <c r="AG13" s="13">
        <f t="shared" ref="AG13" si="96">+AG15-AG14</f>
        <v>0</v>
      </c>
      <c r="AH13" s="13">
        <f t="shared" ref="AH13" si="97">+AH15-AH14</f>
        <v>0</v>
      </c>
      <c r="AI13" s="13">
        <f t="shared" ref="AI13" si="98">+AI15-AI14</f>
        <v>0</v>
      </c>
      <c r="AJ13" s="13">
        <f t="shared" ref="AJ13" si="99">+AJ15-AJ14</f>
        <v>0</v>
      </c>
      <c r="AK13" s="13">
        <f t="shared" ref="AK13" si="100">+AK15-AK14</f>
        <v>0</v>
      </c>
      <c r="AL13" s="13">
        <f t="shared" ref="AL13" si="101">+AL15-AL14</f>
        <v>0</v>
      </c>
      <c r="AM13" s="13">
        <f t="shared" ref="AM13" si="102">+AM15-AM14</f>
        <v>0</v>
      </c>
      <c r="AN13" s="13">
        <f t="shared" ref="AN13" si="103">+AN15-AN14</f>
        <v>0</v>
      </c>
      <c r="AO13" s="14">
        <f t="shared" ref="AO13:AO15" si="104">+SUM(AC13:AN13)</f>
        <v>0</v>
      </c>
      <c r="AP13" s="30"/>
    </row>
    <row r="14" spans="2:42" outlineLevel="3" x14ac:dyDescent="0.3">
      <c r="B14" s="2" t="s">
        <v>2</v>
      </c>
      <c r="C14" s="16">
        <v>125000</v>
      </c>
      <c r="D14" s="16">
        <v>125000</v>
      </c>
      <c r="E14" s="16">
        <v>125000</v>
      </c>
      <c r="F14" s="16">
        <v>125000</v>
      </c>
      <c r="G14" s="16">
        <v>125000</v>
      </c>
      <c r="H14" s="16">
        <v>125000</v>
      </c>
      <c r="I14" s="16">
        <v>125000</v>
      </c>
      <c r="J14" s="16">
        <v>125000</v>
      </c>
      <c r="K14" s="16">
        <v>125000</v>
      </c>
      <c r="L14" s="16">
        <v>125000</v>
      </c>
      <c r="M14" s="16">
        <v>125000</v>
      </c>
      <c r="N14" s="16">
        <v>125000</v>
      </c>
      <c r="O14" s="14">
        <f t="shared" si="1"/>
        <v>1500000</v>
      </c>
      <c r="P14" s="15"/>
      <c r="Q14" s="16"/>
      <c r="R14" s="16"/>
      <c r="S14" s="16"/>
      <c r="T14" s="16"/>
      <c r="U14" s="16"/>
      <c r="V14" s="16"/>
      <c r="W14" s="16"/>
      <c r="X14" s="16"/>
      <c r="Y14" s="16"/>
      <c r="Z14" s="16"/>
      <c r="AA14" s="16"/>
      <c r="AB14" s="14">
        <f t="shared" si="93"/>
        <v>0</v>
      </c>
      <c r="AC14" s="15"/>
      <c r="AD14" s="16"/>
      <c r="AE14" s="16"/>
      <c r="AF14" s="16"/>
      <c r="AG14" s="16"/>
      <c r="AH14" s="16"/>
      <c r="AI14" s="16"/>
      <c r="AJ14" s="16"/>
      <c r="AK14" s="16"/>
      <c r="AL14" s="16"/>
      <c r="AM14" s="16"/>
      <c r="AN14" s="16"/>
      <c r="AO14" s="14">
        <f t="shared" si="104"/>
        <v>0</v>
      </c>
      <c r="AP14" s="30"/>
    </row>
    <row r="15" spans="2:42" outlineLevel="3" x14ac:dyDescent="0.3">
      <c r="B15" s="2" t="s">
        <v>3</v>
      </c>
      <c r="C15" s="12">
        <f t="shared" ref="C15:N15" si="105">C14+(C14*C16/100)</f>
        <v>150000</v>
      </c>
      <c r="D15" s="13">
        <f t="shared" si="105"/>
        <v>150000</v>
      </c>
      <c r="E15" s="13">
        <f t="shared" si="105"/>
        <v>150000</v>
      </c>
      <c r="F15" s="13">
        <f t="shared" si="105"/>
        <v>150000</v>
      </c>
      <c r="G15" s="13">
        <f t="shared" si="105"/>
        <v>150000</v>
      </c>
      <c r="H15" s="13">
        <f t="shared" si="105"/>
        <v>150000</v>
      </c>
      <c r="I15" s="13">
        <f t="shared" si="105"/>
        <v>150000</v>
      </c>
      <c r="J15" s="13">
        <f t="shared" si="105"/>
        <v>150000</v>
      </c>
      <c r="K15" s="13">
        <f t="shared" si="105"/>
        <v>150000</v>
      </c>
      <c r="L15" s="13">
        <f t="shared" si="105"/>
        <v>150000</v>
      </c>
      <c r="M15" s="13">
        <f t="shared" si="105"/>
        <v>150000</v>
      </c>
      <c r="N15" s="13">
        <f t="shared" si="105"/>
        <v>150000</v>
      </c>
      <c r="O15" s="14">
        <f t="shared" si="1"/>
        <v>1800000</v>
      </c>
      <c r="P15" s="12">
        <f t="shared" ref="P15" si="106">P14+(P14*P16/100)</f>
        <v>0</v>
      </c>
      <c r="Q15" s="13">
        <f t="shared" ref="Q15" si="107">Q14+(Q14*Q16/100)</f>
        <v>0</v>
      </c>
      <c r="R15" s="13">
        <f t="shared" ref="R15" si="108">R14+(R14*R16/100)</f>
        <v>0</v>
      </c>
      <c r="S15" s="13">
        <f t="shared" ref="S15" si="109">S14+(S14*S16/100)</f>
        <v>0</v>
      </c>
      <c r="T15" s="13">
        <f t="shared" ref="T15" si="110">T14+(T14*T16/100)</f>
        <v>0</v>
      </c>
      <c r="U15" s="13">
        <f t="shared" ref="U15" si="111">U14+(U14*U16/100)</f>
        <v>0</v>
      </c>
      <c r="V15" s="13">
        <f t="shared" ref="V15" si="112">V14+(V14*V16/100)</f>
        <v>0</v>
      </c>
      <c r="W15" s="13">
        <f t="shared" ref="W15" si="113">W14+(W14*W16/100)</f>
        <v>0</v>
      </c>
      <c r="X15" s="13">
        <f t="shared" ref="X15" si="114">X14+(X14*X16/100)</f>
        <v>0</v>
      </c>
      <c r="Y15" s="13">
        <f t="shared" ref="Y15" si="115">Y14+(Y14*Y16/100)</f>
        <v>0</v>
      </c>
      <c r="Z15" s="13">
        <f t="shared" ref="Z15" si="116">Z14+(Z14*Z16/100)</f>
        <v>0</v>
      </c>
      <c r="AA15" s="13">
        <f t="shared" ref="AA15" si="117">AA14+(AA14*AA16/100)</f>
        <v>0</v>
      </c>
      <c r="AB15" s="14">
        <f t="shared" si="93"/>
        <v>0</v>
      </c>
      <c r="AC15" s="12">
        <f t="shared" ref="AC15" si="118">AC14+(AC14*AC16/100)</f>
        <v>0</v>
      </c>
      <c r="AD15" s="13">
        <f t="shared" ref="AD15" si="119">AD14+(AD14*AD16/100)</f>
        <v>0</v>
      </c>
      <c r="AE15" s="13">
        <f t="shared" ref="AE15" si="120">AE14+(AE14*AE16/100)</f>
        <v>0</v>
      </c>
      <c r="AF15" s="13">
        <f t="shared" ref="AF15" si="121">AF14+(AF14*AF16/100)</f>
        <v>0</v>
      </c>
      <c r="AG15" s="13">
        <f t="shared" ref="AG15" si="122">AG14+(AG14*AG16/100)</f>
        <v>0</v>
      </c>
      <c r="AH15" s="13">
        <f t="shared" ref="AH15" si="123">AH14+(AH14*AH16/100)</f>
        <v>0</v>
      </c>
      <c r="AI15" s="13">
        <f t="shared" ref="AI15" si="124">AI14+(AI14*AI16/100)</f>
        <v>0</v>
      </c>
      <c r="AJ15" s="13">
        <f t="shared" ref="AJ15" si="125">AJ14+(AJ14*AJ16/100)</f>
        <v>0</v>
      </c>
      <c r="AK15" s="13">
        <f t="shared" ref="AK15" si="126">AK14+(AK14*AK16/100)</f>
        <v>0</v>
      </c>
      <c r="AL15" s="13">
        <f t="shared" ref="AL15" si="127">AL14+(AL14*AL16/100)</f>
        <v>0</v>
      </c>
      <c r="AM15" s="13">
        <f t="shared" ref="AM15" si="128">AM14+(AM14*AM16/100)</f>
        <v>0</v>
      </c>
      <c r="AN15" s="13">
        <f t="shared" ref="AN15" si="129">AN14+(AN14*AN16/100)</f>
        <v>0</v>
      </c>
      <c r="AO15" s="14">
        <f t="shared" si="104"/>
        <v>0</v>
      </c>
      <c r="AP15" s="30"/>
    </row>
    <row r="16" spans="2:42" outlineLevel="3" x14ac:dyDescent="0.3">
      <c r="B16" s="2" t="s">
        <v>4</v>
      </c>
      <c r="C16" s="15">
        <v>20</v>
      </c>
      <c r="D16" s="16">
        <v>20</v>
      </c>
      <c r="E16" s="16">
        <v>20</v>
      </c>
      <c r="F16" s="16">
        <v>20</v>
      </c>
      <c r="G16" s="16">
        <v>20</v>
      </c>
      <c r="H16" s="16">
        <v>20</v>
      </c>
      <c r="I16" s="16">
        <v>20</v>
      </c>
      <c r="J16" s="16">
        <v>20</v>
      </c>
      <c r="K16" s="16">
        <v>20</v>
      </c>
      <c r="L16" s="16">
        <v>20</v>
      </c>
      <c r="M16" s="16">
        <v>20</v>
      </c>
      <c r="N16" s="16">
        <v>20</v>
      </c>
      <c r="O16" s="14"/>
      <c r="P16" s="15"/>
      <c r="Q16" s="16"/>
      <c r="R16" s="16"/>
      <c r="S16" s="16"/>
      <c r="T16" s="16"/>
      <c r="U16" s="16"/>
      <c r="V16" s="16"/>
      <c r="W16" s="16"/>
      <c r="X16" s="16"/>
      <c r="Y16" s="16"/>
      <c r="Z16" s="16"/>
      <c r="AA16" s="16"/>
      <c r="AB16" s="14"/>
      <c r="AC16" s="15"/>
      <c r="AD16" s="16"/>
      <c r="AE16" s="16"/>
      <c r="AF16" s="16"/>
      <c r="AG16" s="16"/>
      <c r="AH16" s="16"/>
      <c r="AI16" s="16"/>
      <c r="AJ16" s="16"/>
      <c r="AK16" s="16"/>
      <c r="AL16" s="16"/>
      <c r="AM16" s="16"/>
      <c r="AN16" s="16"/>
      <c r="AO16" s="14"/>
      <c r="AP16" s="30"/>
    </row>
    <row r="17" spans="2:42" outlineLevel="2" x14ac:dyDescent="0.3">
      <c r="B17" s="2" t="s">
        <v>58</v>
      </c>
      <c r="C17" s="12">
        <f>+C19-C18</f>
        <v>25000</v>
      </c>
      <c r="D17" s="13">
        <f>+D19-D18</f>
        <v>25000</v>
      </c>
      <c r="E17" s="13">
        <f t="shared" ref="E17" si="130">+E19-E18</f>
        <v>25000</v>
      </c>
      <c r="F17" s="13">
        <f t="shared" ref="F17" si="131">+F19-F18</f>
        <v>25000</v>
      </c>
      <c r="G17" s="13">
        <f t="shared" ref="G17" si="132">+G19-G18</f>
        <v>25000</v>
      </c>
      <c r="H17" s="13">
        <f t="shared" ref="H17" si="133">+H19-H18</f>
        <v>25000</v>
      </c>
      <c r="I17" s="13">
        <f t="shared" ref="I17" si="134">+I19-I18</f>
        <v>25000</v>
      </c>
      <c r="J17" s="13">
        <f t="shared" ref="J17" si="135">+J19-J18</f>
        <v>25000</v>
      </c>
      <c r="K17" s="13">
        <f t="shared" ref="K17" si="136">+K19-K18</f>
        <v>25000</v>
      </c>
      <c r="L17" s="13">
        <f t="shared" ref="L17" si="137">+L19-L18</f>
        <v>25000</v>
      </c>
      <c r="M17" s="13">
        <f t="shared" ref="M17" si="138">+M19-M18</f>
        <v>25000</v>
      </c>
      <c r="N17" s="13">
        <f t="shared" ref="N17" si="139">+N19-N18</f>
        <v>25000</v>
      </c>
      <c r="O17" s="14">
        <f t="shared" si="1"/>
        <v>300000</v>
      </c>
      <c r="P17" s="12">
        <f>+P19-P18</f>
        <v>0</v>
      </c>
      <c r="Q17" s="13">
        <f>+Q19-Q18</f>
        <v>0</v>
      </c>
      <c r="R17" s="13">
        <f t="shared" ref="R17" si="140">+R19-R18</f>
        <v>0</v>
      </c>
      <c r="S17" s="13">
        <f t="shared" ref="S17" si="141">+S19-S18</f>
        <v>0</v>
      </c>
      <c r="T17" s="13">
        <f t="shared" ref="T17" si="142">+T19-T18</f>
        <v>0</v>
      </c>
      <c r="U17" s="13">
        <f t="shared" ref="U17" si="143">+U19-U18</f>
        <v>0</v>
      </c>
      <c r="V17" s="13">
        <f t="shared" ref="V17" si="144">+V19-V18</f>
        <v>0</v>
      </c>
      <c r="W17" s="13">
        <f t="shared" ref="W17" si="145">+W19-W18</f>
        <v>0</v>
      </c>
      <c r="X17" s="13">
        <f t="shared" ref="X17" si="146">+X19-X18</f>
        <v>0</v>
      </c>
      <c r="Y17" s="13">
        <f t="shared" ref="Y17" si="147">+Y19-Y18</f>
        <v>0</v>
      </c>
      <c r="Z17" s="13">
        <f t="shared" ref="Z17" si="148">+Z19-Z18</f>
        <v>0</v>
      </c>
      <c r="AA17" s="13">
        <f t="shared" ref="AA17" si="149">+AA19-AA18</f>
        <v>0</v>
      </c>
      <c r="AB17" s="14">
        <f t="shared" ref="AB17:AB19" si="150">+SUM(P17:AA17)</f>
        <v>0</v>
      </c>
      <c r="AC17" s="12">
        <f>+AC19-AC18</f>
        <v>0</v>
      </c>
      <c r="AD17" s="13">
        <f>+AD19-AD18</f>
        <v>0</v>
      </c>
      <c r="AE17" s="13">
        <f t="shared" ref="AE17" si="151">+AE19-AE18</f>
        <v>0</v>
      </c>
      <c r="AF17" s="13">
        <f t="shared" ref="AF17" si="152">+AF19-AF18</f>
        <v>0</v>
      </c>
      <c r="AG17" s="13">
        <f t="shared" ref="AG17" si="153">+AG19-AG18</f>
        <v>0</v>
      </c>
      <c r="AH17" s="13">
        <f t="shared" ref="AH17" si="154">+AH19-AH18</f>
        <v>0</v>
      </c>
      <c r="AI17" s="13">
        <f t="shared" ref="AI17" si="155">+AI19-AI18</f>
        <v>0</v>
      </c>
      <c r="AJ17" s="13">
        <f t="shared" ref="AJ17" si="156">+AJ19-AJ18</f>
        <v>0</v>
      </c>
      <c r="AK17" s="13">
        <f t="shared" ref="AK17" si="157">+AK19-AK18</f>
        <v>0</v>
      </c>
      <c r="AL17" s="13">
        <f t="shared" ref="AL17" si="158">+AL19-AL18</f>
        <v>0</v>
      </c>
      <c r="AM17" s="13">
        <f t="shared" ref="AM17" si="159">+AM19-AM18</f>
        <v>0</v>
      </c>
      <c r="AN17" s="13">
        <f t="shared" ref="AN17" si="160">+AN19-AN18</f>
        <v>0</v>
      </c>
      <c r="AO17" s="14">
        <f t="shared" ref="AO17:AO19" si="161">+SUM(AC17:AN17)</f>
        <v>0</v>
      </c>
      <c r="AP17" s="30"/>
    </row>
    <row r="18" spans="2:42" outlineLevel="2" x14ac:dyDescent="0.3">
      <c r="B18" s="2" t="s">
        <v>2</v>
      </c>
      <c r="C18" s="16">
        <v>125000</v>
      </c>
      <c r="D18" s="16">
        <v>125000</v>
      </c>
      <c r="E18" s="16">
        <v>125000</v>
      </c>
      <c r="F18" s="16">
        <v>125000</v>
      </c>
      <c r="G18" s="16">
        <v>125000</v>
      </c>
      <c r="H18" s="16">
        <v>125000</v>
      </c>
      <c r="I18" s="16">
        <v>125000</v>
      </c>
      <c r="J18" s="16">
        <v>125000</v>
      </c>
      <c r="K18" s="16">
        <v>125000</v>
      </c>
      <c r="L18" s="16">
        <v>125000</v>
      </c>
      <c r="M18" s="16">
        <v>125000</v>
      </c>
      <c r="N18" s="16">
        <v>125000</v>
      </c>
      <c r="O18" s="14">
        <f t="shared" si="1"/>
        <v>1500000</v>
      </c>
      <c r="P18" s="15"/>
      <c r="Q18" s="16"/>
      <c r="R18" s="16"/>
      <c r="S18" s="16"/>
      <c r="T18" s="16"/>
      <c r="U18" s="16"/>
      <c r="V18" s="16"/>
      <c r="W18" s="16"/>
      <c r="X18" s="16"/>
      <c r="Y18" s="16"/>
      <c r="Z18" s="16"/>
      <c r="AA18" s="16"/>
      <c r="AB18" s="14">
        <f t="shared" si="150"/>
        <v>0</v>
      </c>
      <c r="AC18" s="15"/>
      <c r="AD18" s="16"/>
      <c r="AE18" s="16"/>
      <c r="AF18" s="16"/>
      <c r="AG18" s="16"/>
      <c r="AH18" s="16"/>
      <c r="AI18" s="16"/>
      <c r="AJ18" s="16"/>
      <c r="AK18" s="16"/>
      <c r="AL18" s="16"/>
      <c r="AM18" s="16"/>
      <c r="AN18" s="16"/>
      <c r="AO18" s="14">
        <f t="shared" si="161"/>
        <v>0</v>
      </c>
      <c r="AP18" s="30"/>
    </row>
    <row r="19" spans="2:42" outlineLevel="2" x14ac:dyDescent="0.3">
      <c r="B19" s="2" t="s">
        <v>3</v>
      </c>
      <c r="C19" s="12">
        <f t="shared" ref="C19:N19" si="162">C18+(C18*C20/100)</f>
        <v>150000</v>
      </c>
      <c r="D19" s="13">
        <f t="shared" si="162"/>
        <v>150000</v>
      </c>
      <c r="E19" s="13">
        <f t="shared" si="162"/>
        <v>150000</v>
      </c>
      <c r="F19" s="13">
        <f t="shared" si="162"/>
        <v>150000</v>
      </c>
      <c r="G19" s="13">
        <f t="shared" si="162"/>
        <v>150000</v>
      </c>
      <c r="H19" s="13">
        <f t="shared" si="162"/>
        <v>150000</v>
      </c>
      <c r="I19" s="13">
        <f t="shared" si="162"/>
        <v>150000</v>
      </c>
      <c r="J19" s="13">
        <f t="shared" si="162"/>
        <v>150000</v>
      </c>
      <c r="K19" s="13">
        <f t="shared" si="162"/>
        <v>150000</v>
      </c>
      <c r="L19" s="13">
        <f t="shared" si="162"/>
        <v>150000</v>
      </c>
      <c r="M19" s="13">
        <f t="shared" si="162"/>
        <v>150000</v>
      </c>
      <c r="N19" s="13">
        <f t="shared" si="162"/>
        <v>150000</v>
      </c>
      <c r="O19" s="14">
        <f t="shared" si="1"/>
        <v>1800000</v>
      </c>
      <c r="P19" s="12">
        <f t="shared" ref="P19" si="163">P18+(P18*P20/100)</f>
        <v>0</v>
      </c>
      <c r="Q19" s="13">
        <f t="shared" ref="Q19" si="164">Q18+(Q18*Q20/100)</f>
        <v>0</v>
      </c>
      <c r="R19" s="13">
        <f t="shared" ref="R19" si="165">R18+(R18*R20/100)</f>
        <v>0</v>
      </c>
      <c r="S19" s="13">
        <f t="shared" ref="S19" si="166">S18+(S18*S20/100)</f>
        <v>0</v>
      </c>
      <c r="T19" s="13">
        <f t="shared" ref="T19" si="167">T18+(T18*T20/100)</f>
        <v>0</v>
      </c>
      <c r="U19" s="13">
        <f t="shared" ref="U19" si="168">U18+(U18*U20/100)</f>
        <v>0</v>
      </c>
      <c r="V19" s="13">
        <f t="shared" ref="V19" si="169">V18+(V18*V20/100)</f>
        <v>0</v>
      </c>
      <c r="W19" s="13">
        <f t="shared" ref="W19" si="170">W18+(W18*W20/100)</f>
        <v>0</v>
      </c>
      <c r="X19" s="13">
        <f t="shared" ref="X19" si="171">X18+(X18*X20/100)</f>
        <v>0</v>
      </c>
      <c r="Y19" s="13">
        <f t="shared" ref="Y19" si="172">Y18+(Y18*Y20/100)</f>
        <v>0</v>
      </c>
      <c r="Z19" s="13">
        <f t="shared" ref="Z19" si="173">Z18+(Z18*Z20/100)</f>
        <v>0</v>
      </c>
      <c r="AA19" s="13">
        <f t="shared" ref="AA19" si="174">AA18+(AA18*AA20/100)</f>
        <v>0</v>
      </c>
      <c r="AB19" s="14">
        <f t="shared" si="150"/>
        <v>0</v>
      </c>
      <c r="AC19" s="12">
        <f t="shared" ref="AC19" si="175">AC18+(AC18*AC20/100)</f>
        <v>0</v>
      </c>
      <c r="AD19" s="13">
        <f t="shared" ref="AD19" si="176">AD18+(AD18*AD20/100)</f>
        <v>0</v>
      </c>
      <c r="AE19" s="13">
        <f t="shared" ref="AE19" si="177">AE18+(AE18*AE20/100)</f>
        <v>0</v>
      </c>
      <c r="AF19" s="13">
        <f t="shared" ref="AF19" si="178">AF18+(AF18*AF20/100)</f>
        <v>0</v>
      </c>
      <c r="AG19" s="13">
        <f t="shared" ref="AG19" si="179">AG18+(AG18*AG20/100)</f>
        <v>0</v>
      </c>
      <c r="AH19" s="13">
        <f t="shared" ref="AH19" si="180">AH18+(AH18*AH20/100)</f>
        <v>0</v>
      </c>
      <c r="AI19" s="13">
        <f t="shared" ref="AI19" si="181">AI18+(AI18*AI20/100)</f>
        <v>0</v>
      </c>
      <c r="AJ19" s="13">
        <f t="shared" ref="AJ19" si="182">AJ18+(AJ18*AJ20/100)</f>
        <v>0</v>
      </c>
      <c r="AK19" s="13">
        <f t="shared" ref="AK19" si="183">AK18+(AK18*AK20/100)</f>
        <v>0</v>
      </c>
      <c r="AL19" s="13">
        <f t="shared" ref="AL19" si="184">AL18+(AL18*AL20/100)</f>
        <v>0</v>
      </c>
      <c r="AM19" s="13">
        <f t="shared" ref="AM19" si="185">AM18+(AM18*AM20/100)</f>
        <v>0</v>
      </c>
      <c r="AN19" s="13">
        <f t="shared" ref="AN19" si="186">AN18+(AN18*AN20/100)</f>
        <v>0</v>
      </c>
      <c r="AO19" s="14">
        <f t="shared" si="161"/>
        <v>0</v>
      </c>
      <c r="AP19" s="30"/>
    </row>
    <row r="20" spans="2:42" outlineLevel="2" x14ac:dyDescent="0.3">
      <c r="B20" s="2" t="s">
        <v>4</v>
      </c>
      <c r="C20" s="15">
        <v>20</v>
      </c>
      <c r="D20" s="16">
        <v>20</v>
      </c>
      <c r="E20" s="16">
        <v>20</v>
      </c>
      <c r="F20" s="16">
        <v>20</v>
      </c>
      <c r="G20" s="16">
        <v>20</v>
      </c>
      <c r="H20" s="16">
        <v>20</v>
      </c>
      <c r="I20" s="16">
        <v>20</v>
      </c>
      <c r="J20" s="16">
        <v>20</v>
      </c>
      <c r="K20" s="16">
        <v>20</v>
      </c>
      <c r="L20" s="16">
        <v>20</v>
      </c>
      <c r="M20" s="16">
        <v>20</v>
      </c>
      <c r="N20" s="16">
        <v>20</v>
      </c>
      <c r="O20" s="14"/>
      <c r="P20" s="15"/>
      <c r="Q20" s="16"/>
      <c r="R20" s="16"/>
      <c r="S20" s="16"/>
      <c r="T20" s="16"/>
      <c r="U20" s="16"/>
      <c r="V20" s="16"/>
      <c r="W20" s="16"/>
      <c r="X20" s="16"/>
      <c r="Y20" s="16"/>
      <c r="Z20" s="16"/>
      <c r="AA20" s="16"/>
      <c r="AB20" s="14"/>
      <c r="AC20" s="15"/>
      <c r="AD20" s="16"/>
      <c r="AE20" s="16"/>
      <c r="AF20" s="16"/>
      <c r="AG20" s="16"/>
      <c r="AH20" s="16"/>
      <c r="AI20" s="16"/>
      <c r="AJ20" s="16"/>
      <c r="AK20" s="16"/>
      <c r="AL20" s="16"/>
      <c r="AM20" s="16"/>
      <c r="AN20" s="16"/>
      <c r="AO20" s="14"/>
      <c r="AP20" s="30"/>
    </row>
    <row r="21" spans="2:42" outlineLevel="1" x14ac:dyDescent="0.3">
      <c r="B21" s="3" t="s">
        <v>35</v>
      </c>
      <c r="C21" s="12">
        <f>+C22+C26+C30</f>
        <v>0</v>
      </c>
      <c r="D21" s="13">
        <f>+D22+D26+D30</f>
        <v>0</v>
      </c>
      <c r="E21" s="13">
        <f t="shared" ref="E21:N21" si="187">+E22+E26+E30</f>
        <v>0</v>
      </c>
      <c r="F21" s="13">
        <f t="shared" si="187"/>
        <v>0</v>
      </c>
      <c r="G21" s="13">
        <f t="shared" si="187"/>
        <v>0</v>
      </c>
      <c r="H21" s="13">
        <f t="shared" si="187"/>
        <v>0</v>
      </c>
      <c r="I21" s="13">
        <f t="shared" si="187"/>
        <v>0</v>
      </c>
      <c r="J21" s="13">
        <f t="shared" si="187"/>
        <v>0</v>
      </c>
      <c r="K21" s="13">
        <f t="shared" si="187"/>
        <v>0</v>
      </c>
      <c r="L21" s="13">
        <f t="shared" si="187"/>
        <v>0</v>
      </c>
      <c r="M21" s="13">
        <f t="shared" si="187"/>
        <v>0</v>
      </c>
      <c r="N21" s="13">
        <f t="shared" si="187"/>
        <v>0</v>
      </c>
      <c r="O21" s="14">
        <f t="shared" si="1"/>
        <v>0</v>
      </c>
      <c r="P21" s="12">
        <f>+P22+P26+P30</f>
        <v>0</v>
      </c>
      <c r="Q21" s="13">
        <f>+Q22+Q26+Q30</f>
        <v>0</v>
      </c>
      <c r="R21" s="13">
        <f t="shared" ref="R21" si="188">+R22+R26+R30</f>
        <v>0</v>
      </c>
      <c r="S21" s="13">
        <f t="shared" ref="S21" si="189">+S22+S26+S30</f>
        <v>0</v>
      </c>
      <c r="T21" s="13">
        <f t="shared" ref="T21" si="190">+T22+T26+T30</f>
        <v>0</v>
      </c>
      <c r="U21" s="13">
        <f t="shared" ref="U21" si="191">+U22+U26+U30</f>
        <v>0</v>
      </c>
      <c r="V21" s="13">
        <f t="shared" ref="V21" si="192">+V22+V26+V30</f>
        <v>0</v>
      </c>
      <c r="W21" s="13">
        <f t="shared" ref="W21" si="193">+W22+W26+W30</f>
        <v>0</v>
      </c>
      <c r="X21" s="13">
        <f t="shared" ref="X21" si="194">+X22+X26+X30</f>
        <v>0</v>
      </c>
      <c r="Y21" s="13">
        <f t="shared" ref="Y21" si="195">+Y22+Y26+Y30</f>
        <v>0</v>
      </c>
      <c r="Z21" s="13">
        <f t="shared" ref="Z21" si="196">+Z22+Z26+Z30</f>
        <v>0</v>
      </c>
      <c r="AA21" s="13">
        <f t="shared" ref="AA21" si="197">+AA22+AA26+AA30</f>
        <v>0</v>
      </c>
      <c r="AB21" s="14">
        <f t="shared" ref="AB21:AB24" si="198">+SUM(P21:AA21)</f>
        <v>0</v>
      </c>
      <c r="AC21" s="12">
        <f>+AC22+AC26+AC30</f>
        <v>0</v>
      </c>
      <c r="AD21" s="13">
        <f>+AD22+AD26+AD30</f>
        <v>0</v>
      </c>
      <c r="AE21" s="13">
        <f t="shared" ref="AE21" si="199">+AE22+AE26+AE30</f>
        <v>0</v>
      </c>
      <c r="AF21" s="13">
        <f t="shared" ref="AF21" si="200">+AF22+AF26+AF30</f>
        <v>0</v>
      </c>
      <c r="AG21" s="13">
        <f t="shared" ref="AG21" si="201">+AG22+AG26+AG30</f>
        <v>0</v>
      </c>
      <c r="AH21" s="13">
        <f t="shared" ref="AH21" si="202">+AH22+AH26+AH30</f>
        <v>0</v>
      </c>
      <c r="AI21" s="13">
        <f t="shared" ref="AI21" si="203">+AI22+AI26+AI30</f>
        <v>0</v>
      </c>
      <c r="AJ21" s="13">
        <f t="shared" ref="AJ21" si="204">+AJ22+AJ26+AJ30</f>
        <v>0</v>
      </c>
      <c r="AK21" s="13">
        <f t="shared" ref="AK21" si="205">+AK22+AK26+AK30</f>
        <v>0</v>
      </c>
      <c r="AL21" s="13">
        <f t="shared" ref="AL21" si="206">+AL22+AL26+AL30</f>
        <v>0</v>
      </c>
      <c r="AM21" s="13">
        <f t="shared" ref="AM21" si="207">+AM22+AM26+AM30</f>
        <v>0</v>
      </c>
      <c r="AN21" s="13">
        <f t="shared" ref="AN21" si="208">+AN22+AN26+AN30</f>
        <v>0</v>
      </c>
      <c r="AO21" s="14">
        <f t="shared" ref="AO21:AO24" si="209">+SUM(AC21:AN21)</f>
        <v>0</v>
      </c>
      <c r="AP21" s="30">
        <f>+AO21+AB21+O21</f>
        <v>0</v>
      </c>
    </row>
    <row r="22" spans="2:42" outlineLevel="2" x14ac:dyDescent="0.3">
      <c r="B22" s="3" t="s">
        <v>5</v>
      </c>
      <c r="C22" s="12">
        <f>C23-C24</f>
        <v>0</v>
      </c>
      <c r="D22" s="13">
        <f t="shared" ref="D22:N22" si="210">D23-D24</f>
        <v>0</v>
      </c>
      <c r="E22" s="13">
        <f t="shared" si="210"/>
        <v>0</v>
      </c>
      <c r="F22" s="13">
        <f t="shared" si="210"/>
        <v>0</v>
      </c>
      <c r="G22" s="13">
        <f t="shared" si="210"/>
        <v>0</v>
      </c>
      <c r="H22" s="13">
        <f t="shared" si="210"/>
        <v>0</v>
      </c>
      <c r="I22" s="13">
        <f t="shared" si="210"/>
        <v>0</v>
      </c>
      <c r="J22" s="13">
        <f t="shared" si="210"/>
        <v>0</v>
      </c>
      <c r="K22" s="13">
        <f t="shared" si="210"/>
        <v>0</v>
      </c>
      <c r="L22" s="13">
        <f t="shared" si="210"/>
        <v>0</v>
      </c>
      <c r="M22" s="13">
        <f t="shared" si="210"/>
        <v>0</v>
      </c>
      <c r="N22" s="13">
        <f t="shared" si="210"/>
        <v>0</v>
      </c>
      <c r="O22" s="14">
        <f t="shared" si="1"/>
        <v>0</v>
      </c>
      <c r="P22" s="12">
        <f t="shared" ref="P22:AA22" si="211">P23-P24</f>
        <v>0</v>
      </c>
      <c r="Q22" s="13">
        <f t="shared" si="211"/>
        <v>0</v>
      </c>
      <c r="R22" s="13">
        <f t="shared" si="211"/>
        <v>0</v>
      </c>
      <c r="S22" s="13">
        <f t="shared" si="211"/>
        <v>0</v>
      </c>
      <c r="T22" s="13">
        <f t="shared" si="211"/>
        <v>0</v>
      </c>
      <c r="U22" s="13">
        <f t="shared" si="211"/>
        <v>0</v>
      </c>
      <c r="V22" s="13">
        <f t="shared" si="211"/>
        <v>0</v>
      </c>
      <c r="W22" s="13">
        <f t="shared" si="211"/>
        <v>0</v>
      </c>
      <c r="X22" s="13">
        <f t="shared" si="211"/>
        <v>0</v>
      </c>
      <c r="Y22" s="13">
        <f t="shared" si="211"/>
        <v>0</v>
      </c>
      <c r="Z22" s="13">
        <f t="shared" si="211"/>
        <v>0</v>
      </c>
      <c r="AA22" s="13">
        <f t="shared" si="211"/>
        <v>0</v>
      </c>
      <c r="AB22" s="14">
        <f t="shared" si="198"/>
        <v>0</v>
      </c>
      <c r="AC22" s="12">
        <f t="shared" ref="AC22:AN22" si="212">AC23-AC24</f>
        <v>0</v>
      </c>
      <c r="AD22" s="13">
        <f t="shared" si="212"/>
        <v>0</v>
      </c>
      <c r="AE22" s="13">
        <f t="shared" si="212"/>
        <v>0</v>
      </c>
      <c r="AF22" s="13">
        <f t="shared" si="212"/>
        <v>0</v>
      </c>
      <c r="AG22" s="13">
        <f t="shared" si="212"/>
        <v>0</v>
      </c>
      <c r="AH22" s="13">
        <f t="shared" si="212"/>
        <v>0</v>
      </c>
      <c r="AI22" s="13">
        <f t="shared" si="212"/>
        <v>0</v>
      </c>
      <c r="AJ22" s="13">
        <f t="shared" si="212"/>
        <v>0</v>
      </c>
      <c r="AK22" s="13">
        <f t="shared" si="212"/>
        <v>0</v>
      </c>
      <c r="AL22" s="13">
        <f t="shared" si="212"/>
        <v>0</v>
      </c>
      <c r="AM22" s="13">
        <f t="shared" si="212"/>
        <v>0</v>
      </c>
      <c r="AN22" s="13">
        <f t="shared" si="212"/>
        <v>0</v>
      </c>
      <c r="AO22" s="14">
        <f t="shared" si="209"/>
        <v>0</v>
      </c>
      <c r="AP22" s="30"/>
    </row>
    <row r="23" spans="2:42" outlineLevel="3" x14ac:dyDescent="0.3">
      <c r="B23" s="3" t="s">
        <v>2</v>
      </c>
      <c r="C23" s="15"/>
      <c r="D23" s="16"/>
      <c r="E23" s="16"/>
      <c r="F23" s="16"/>
      <c r="G23" s="16"/>
      <c r="H23" s="16"/>
      <c r="I23" s="16"/>
      <c r="J23" s="16"/>
      <c r="K23" s="16"/>
      <c r="L23" s="16"/>
      <c r="M23" s="16"/>
      <c r="N23" s="16"/>
      <c r="O23" s="14">
        <f t="shared" si="1"/>
        <v>0</v>
      </c>
      <c r="P23" s="15"/>
      <c r="Q23" s="16"/>
      <c r="R23" s="16"/>
      <c r="S23" s="16"/>
      <c r="T23" s="16"/>
      <c r="U23" s="16"/>
      <c r="V23" s="16"/>
      <c r="W23" s="16"/>
      <c r="X23" s="16"/>
      <c r="Y23" s="16"/>
      <c r="Z23" s="16"/>
      <c r="AA23" s="16"/>
      <c r="AB23" s="14">
        <f t="shared" si="198"/>
        <v>0</v>
      </c>
      <c r="AC23" s="15"/>
      <c r="AD23" s="16"/>
      <c r="AE23" s="16"/>
      <c r="AF23" s="16"/>
      <c r="AG23" s="16"/>
      <c r="AH23" s="16"/>
      <c r="AI23" s="16"/>
      <c r="AJ23" s="16"/>
      <c r="AK23" s="16"/>
      <c r="AL23" s="16"/>
      <c r="AM23" s="16"/>
      <c r="AN23" s="16"/>
      <c r="AO23" s="14">
        <f t="shared" si="209"/>
        <v>0</v>
      </c>
      <c r="AP23" s="30"/>
    </row>
    <row r="24" spans="2:42" outlineLevel="3" x14ac:dyDescent="0.3">
      <c r="B24" s="3" t="s">
        <v>3</v>
      </c>
      <c r="C24" s="12">
        <f>C23-(C23*C25/100)</f>
        <v>0</v>
      </c>
      <c r="D24" s="13">
        <f t="shared" ref="D24:N24" si="213">D23-(D23*D25/100)</f>
        <v>0</v>
      </c>
      <c r="E24" s="13">
        <f t="shared" si="213"/>
        <v>0</v>
      </c>
      <c r="F24" s="13">
        <f t="shared" si="213"/>
        <v>0</v>
      </c>
      <c r="G24" s="13">
        <f t="shared" si="213"/>
        <v>0</v>
      </c>
      <c r="H24" s="13">
        <f t="shared" si="213"/>
        <v>0</v>
      </c>
      <c r="I24" s="13">
        <f t="shared" si="213"/>
        <v>0</v>
      </c>
      <c r="J24" s="13">
        <f t="shared" si="213"/>
        <v>0</v>
      </c>
      <c r="K24" s="13">
        <f t="shared" si="213"/>
        <v>0</v>
      </c>
      <c r="L24" s="13">
        <f t="shared" si="213"/>
        <v>0</v>
      </c>
      <c r="M24" s="13">
        <f t="shared" si="213"/>
        <v>0</v>
      </c>
      <c r="N24" s="13">
        <f t="shared" si="213"/>
        <v>0</v>
      </c>
      <c r="O24" s="14">
        <f t="shared" si="1"/>
        <v>0</v>
      </c>
      <c r="P24" s="12">
        <f t="shared" ref="P24:AA24" si="214">P23-(P23*P25/100)</f>
        <v>0</v>
      </c>
      <c r="Q24" s="13">
        <f t="shared" si="214"/>
        <v>0</v>
      </c>
      <c r="R24" s="13">
        <f t="shared" si="214"/>
        <v>0</v>
      </c>
      <c r="S24" s="13">
        <f t="shared" si="214"/>
        <v>0</v>
      </c>
      <c r="T24" s="13">
        <f t="shared" si="214"/>
        <v>0</v>
      </c>
      <c r="U24" s="13">
        <f t="shared" si="214"/>
        <v>0</v>
      </c>
      <c r="V24" s="13">
        <f t="shared" si="214"/>
        <v>0</v>
      </c>
      <c r="W24" s="13">
        <f t="shared" si="214"/>
        <v>0</v>
      </c>
      <c r="X24" s="13">
        <f t="shared" si="214"/>
        <v>0</v>
      </c>
      <c r="Y24" s="13">
        <f t="shared" si="214"/>
        <v>0</v>
      </c>
      <c r="Z24" s="13">
        <f t="shared" si="214"/>
        <v>0</v>
      </c>
      <c r="AA24" s="13">
        <f t="shared" si="214"/>
        <v>0</v>
      </c>
      <c r="AB24" s="14">
        <f t="shared" si="198"/>
        <v>0</v>
      </c>
      <c r="AC24" s="12">
        <f t="shared" ref="AC24:AN24" si="215">AC23-(AC23*AC25/100)</f>
        <v>0</v>
      </c>
      <c r="AD24" s="13">
        <f t="shared" si="215"/>
        <v>0</v>
      </c>
      <c r="AE24" s="13">
        <f t="shared" si="215"/>
        <v>0</v>
      </c>
      <c r="AF24" s="13">
        <f t="shared" si="215"/>
        <v>0</v>
      </c>
      <c r="AG24" s="13">
        <f t="shared" si="215"/>
        <v>0</v>
      </c>
      <c r="AH24" s="13">
        <f t="shared" si="215"/>
        <v>0</v>
      </c>
      <c r="AI24" s="13">
        <f t="shared" si="215"/>
        <v>0</v>
      </c>
      <c r="AJ24" s="13">
        <f t="shared" si="215"/>
        <v>0</v>
      </c>
      <c r="AK24" s="13">
        <f t="shared" si="215"/>
        <v>0</v>
      </c>
      <c r="AL24" s="13">
        <f t="shared" si="215"/>
        <v>0</v>
      </c>
      <c r="AM24" s="13">
        <f t="shared" si="215"/>
        <v>0</v>
      </c>
      <c r="AN24" s="13">
        <f t="shared" si="215"/>
        <v>0</v>
      </c>
      <c r="AO24" s="14">
        <f t="shared" si="209"/>
        <v>0</v>
      </c>
      <c r="AP24" s="30"/>
    </row>
    <row r="25" spans="2:42" outlineLevel="3" x14ac:dyDescent="0.3">
      <c r="B25" s="3" t="s">
        <v>4</v>
      </c>
      <c r="C25" s="15"/>
      <c r="D25" s="16"/>
      <c r="E25" s="16"/>
      <c r="F25" s="16"/>
      <c r="G25" s="16"/>
      <c r="H25" s="16"/>
      <c r="I25" s="16"/>
      <c r="J25" s="16"/>
      <c r="K25" s="16"/>
      <c r="L25" s="16"/>
      <c r="M25" s="16"/>
      <c r="N25" s="16"/>
      <c r="O25" s="14"/>
      <c r="P25" s="15"/>
      <c r="Q25" s="16"/>
      <c r="R25" s="16"/>
      <c r="S25" s="16"/>
      <c r="T25" s="16"/>
      <c r="U25" s="16"/>
      <c r="V25" s="16"/>
      <c r="W25" s="16"/>
      <c r="X25" s="16"/>
      <c r="Y25" s="16"/>
      <c r="Z25" s="16"/>
      <c r="AA25" s="16"/>
      <c r="AB25" s="14"/>
      <c r="AC25" s="15"/>
      <c r="AD25" s="16"/>
      <c r="AE25" s="16"/>
      <c r="AF25" s="16"/>
      <c r="AG25" s="16"/>
      <c r="AH25" s="16"/>
      <c r="AI25" s="16"/>
      <c r="AJ25" s="16"/>
      <c r="AK25" s="16"/>
      <c r="AL25" s="16"/>
      <c r="AM25" s="16"/>
      <c r="AN25" s="16"/>
      <c r="AO25" s="14"/>
      <c r="AP25" s="30"/>
    </row>
    <row r="26" spans="2:42" outlineLevel="2" x14ac:dyDescent="0.3">
      <c r="B26" s="3" t="s">
        <v>6</v>
      </c>
      <c r="C26" s="12">
        <f t="shared" ref="C26:N26" si="216">C27-C28</f>
        <v>0</v>
      </c>
      <c r="D26" s="13">
        <f t="shared" si="216"/>
        <v>0</v>
      </c>
      <c r="E26" s="13">
        <f t="shared" si="216"/>
        <v>0</v>
      </c>
      <c r="F26" s="13">
        <f t="shared" si="216"/>
        <v>0</v>
      </c>
      <c r="G26" s="13">
        <f t="shared" si="216"/>
        <v>0</v>
      </c>
      <c r="H26" s="13">
        <f t="shared" si="216"/>
        <v>0</v>
      </c>
      <c r="I26" s="13">
        <f t="shared" si="216"/>
        <v>0</v>
      </c>
      <c r="J26" s="13">
        <f t="shared" si="216"/>
        <v>0</v>
      </c>
      <c r="K26" s="13">
        <f t="shared" si="216"/>
        <v>0</v>
      </c>
      <c r="L26" s="13">
        <f t="shared" si="216"/>
        <v>0</v>
      </c>
      <c r="M26" s="13">
        <f t="shared" si="216"/>
        <v>0</v>
      </c>
      <c r="N26" s="13">
        <f t="shared" si="216"/>
        <v>0</v>
      </c>
      <c r="O26" s="14">
        <f t="shared" si="1"/>
        <v>0</v>
      </c>
      <c r="P26" s="12">
        <f t="shared" ref="P26:AA26" si="217">P27-P28</f>
        <v>0</v>
      </c>
      <c r="Q26" s="13">
        <f t="shared" si="217"/>
        <v>0</v>
      </c>
      <c r="R26" s="13">
        <f t="shared" si="217"/>
        <v>0</v>
      </c>
      <c r="S26" s="13">
        <f t="shared" si="217"/>
        <v>0</v>
      </c>
      <c r="T26" s="13">
        <f t="shared" si="217"/>
        <v>0</v>
      </c>
      <c r="U26" s="13">
        <f t="shared" si="217"/>
        <v>0</v>
      </c>
      <c r="V26" s="13">
        <f t="shared" si="217"/>
        <v>0</v>
      </c>
      <c r="W26" s="13">
        <f t="shared" si="217"/>
        <v>0</v>
      </c>
      <c r="X26" s="13">
        <f t="shared" si="217"/>
        <v>0</v>
      </c>
      <c r="Y26" s="13">
        <f t="shared" si="217"/>
        <v>0</v>
      </c>
      <c r="Z26" s="13">
        <f t="shared" si="217"/>
        <v>0</v>
      </c>
      <c r="AA26" s="13">
        <f t="shared" si="217"/>
        <v>0</v>
      </c>
      <c r="AB26" s="14">
        <f t="shared" ref="AB26:AB28" si="218">+SUM(P26:AA26)</f>
        <v>0</v>
      </c>
      <c r="AC26" s="12">
        <f t="shared" ref="AC26:AN26" si="219">AC27-AC28</f>
        <v>0</v>
      </c>
      <c r="AD26" s="13">
        <f t="shared" si="219"/>
        <v>0</v>
      </c>
      <c r="AE26" s="13">
        <f t="shared" si="219"/>
        <v>0</v>
      </c>
      <c r="AF26" s="13">
        <f t="shared" si="219"/>
        <v>0</v>
      </c>
      <c r="AG26" s="13">
        <f t="shared" si="219"/>
        <v>0</v>
      </c>
      <c r="AH26" s="13">
        <f t="shared" si="219"/>
        <v>0</v>
      </c>
      <c r="AI26" s="13">
        <f t="shared" si="219"/>
        <v>0</v>
      </c>
      <c r="AJ26" s="13">
        <f t="shared" si="219"/>
        <v>0</v>
      </c>
      <c r="AK26" s="13">
        <f t="shared" si="219"/>
        <v>0</v>
      </c>
      <c r="AL26" s="13">
        <f t="shared" si="219"/>
        <v>0</v>
      </c>
      <c r="AM26" s="13">
        <f t="shared" si="219"/>
        <v>0</v>
      </c>
      <c r="AN26" s="13">
        <f t="shared" si="219"/>
        <v>0</v>
      </c>
      <c r="AO26" s="14">
        <f t="shared" ref="AO26:AO28" si="220">+SUM(AC26:AN26)</f>
        <v>0</v>
      </c>
      <c r="AP26" s="30"/>
    </row>
    <row r="27" spans="2:42" outlineLevel="3" x14ac:dyDescent="0.3">
      <c r="B27" s="3" t="s">
        <v>2</v>
      </c>
      <c r="C27" s="15"/>
      <c r="D27" s="16"/>
      <c r="E27" s="16"/>
      <c r="F27" s="16"/>
      <c r="G27" s="16"/>
      <c r="H27" s="16"/>
      <c r="I27" s="16"/>
      <c r="J27" s="16"/>
      <c r="K27" s="16"/>
      <c r="L27" s="16"/>
      <c r="M27" s="16"/>
      <c r="N27" s="16"/>
      <c r="O27" s="14">
        <f t="shared" si="1"/>
        <v>0</v>
      </c>
      <c r="P27" s="15"/>
      <c r="Q27" s="16"/>
      <c r="R27" s="16"/>
      <c r="S27" s="16"/>
      <c r="T27" s="16"/>
      <c r="U27" s="16"/>
      <c r="V27" s="16"/>
      <c r="W27" s="16"/>
      <c r="X27" s="16"/>
      <c r="Y27" s="16"/>
      <c r="Z27" s="16"/>
      <c r="AA27" s="16"/>
      <c r="AB27" s="14">
        <f t="shared" si="218"/>
        <v>0</v>
      </c>
      <c r="AC27" s="15"/>
      <c r="AD27" s="16"/>
      <c r="AE27" s="16"/>
      <c r="AF27" s="16"/>
      <c r="AG27" s="16"/>
      <c r="AH27" s="16"/>
      <c r="AI27" s="16"/>
      <c r="AJ27" s="16"/>
      <c r="AK27" s="16"/>
      <c r="AL27" s="16"/>
      <c r="AM27" s="16"/>
      <c r="AN27" s="16"/>
      <c r="AO27" s="14">
        <f t="shared" si="220"/>
        <v>0</v>
      </c>
      <c r="AP27" s="30"/>
    </row>
    <row r="28" spans="2:42" outlineLevel="3" x14ac:dyDescent="0.3">
      <c r="B28" s="3" t="s">
        <v>3</v>
      </c>
      <c r="C28" s="12">
        <f t="shared" ref="C28:N28" si="221">C27-(C27*C29/100)</f>
        <v>0</v>
      </c>
      <c r="D28" s="13">
        <f t="shared" si="221"/>
        <v>0</v>
      </c>
      <c r="E28" s="13">
        <f t="shared" si="221"/>
        <v>0</v>
      </c>
      <c r="F28" s="13">
        <f t="shared" si="221"/>
        <v>0</v>
      </c>
      <c r="G28" s="13">
        <f t="shared" si="221"/>
        <v>0</v>
      </c>
      <c r="H28" s="13">
        <f t="shared" si="221"/>
        <v>0</v>
      </c>
      <c r="I28" s="13">
        <f t="shared" si="221"/>
        <v>0</v>
      </c>
      <c r="J28" s="13">
        <f t="shared" si="221"/>
        <v>0</v>
      </c>
      <c r="K28" s="13">
        <f t="shared" si="221"/>
        <v>0</v>
      </c>
      <c r="L28" s="13">
        <f t="shared" si="221"/>
        <v>0</v>
      </c>
      <c r="M28" s="13">
        <f t="shared" si="221"/>
        <v>0</v>
      </c>
      <c r="N28" s="13">
        <f t="shared" si="221"/>
        <v>0</v>
      </c>
      <c r="O28" s="14">
        <f t="shared" si="1"/>
        <v>0</v>
      </c>
      <c r="P28" s="12">
        <f t="shared" ref="P28:AA28" si="222">P27-(P27*P29/100)</f>
        <v>0</v>
      </c>
      <c r="Q28" s="13">
        <f t="shared" si="222"/>
        <v>0</v>
      </c>
      <c r="R28" s="13">
        <f t="shared" si="222"/>
        <v>0</v>
      </c>
      <c r="S28" s="13">
        <f t="shared" si="222"/>
        <v>0</v>
      </c>
      <c r="T28" s="13">
        <f t="shared" si="222"/>
        <v>0</v>
      </c>
      <c r="U28" s="13">
        <f t="shared" si="222"/>
        <v>0</v>
      </c>
      <c r="V28" s="13">
        <f t="shared" si="222"/>
        <v>0</v>
      </c>
      <c r="W28" s="13">
        <f t="shared" si="222"/>
        <v>0</v>
      </c>
      <c r="X28" s="13">
        <f t="shared" si="222"/>
        <v>0</v>
      </c>
      <c r="Y28" s="13">
        <f t="shared" si="222"/>
        <v>0</v>
      </c>
      <c r="Z28" s="13">
        <f t="shared" si="222"/>
        <v>0</v>
      </c>
      <c r="AA28" s="13">
        <f t="shared" si="222"/>
        <v>0</v>
      </c>
      <c r="AB28" s="14">
        <f t="shared" si="218"/>
        <v>0</v>
      </c>
      <c r="AC28" s="12">
        <f t="shared" ref="AC28:AN28" si="223">AC27-(AC27*AC29/100)</f>
        <v>0</v>
      </c>
      <c r="AD28" s="13">
        <f t="shared" si="223"/>
        <v>0</v>
      </c>
      <c r="AE28" s="13">
        <f t="shared" si="223"/>
        <v>0</v>
      </c>
      <c r="AF28" s="13">
        <f t="shared" si="223"/>
        <v>0</v>
      </c>
      <c r="AG28" s="13">
        <f t="shared" si="223"/>
        <v>0</v>
      </c>
      <c r="AH28" s="13">
        <f t="shared" si="223"/>
        <v>0</v>
      </c>
      <c r="AI28" s="13">
        <f t="shared" si="223"/>
        <v>0</v>
      </c>
      <c r="AJ28" s="13">
        <f t="shared" si="223"/>
        <v>0</v>
      </c>
      <c r="AK28" s="13">
        <f t="shared" si="223"/>
        <v>0</v>
      </c>
      <c r="AL28" s="13">
        <f t="shared" si="223"/>
        <v>0</v>
      </c>
      <c r="AM28" s="13">
        <f t="shared" si="223"/>
        <v>0</v>
      </c>
      <c r="AN28" s="13">
        <f t="shared" si="223"/>
        <v>0</v>
      </c>
      <c r="AO28" s="14">
        <f t="shared" si="220"/>
        <v>0</v>
      </c>
      <c r="AP28" s="30"/>
    </row>
    <row r="29" spans="2:42" outlineLevel="3" x14ac:dyDescent="0.3">
      <c r="B29" s="3" t="s">
        <v>4</v>
      </c>
      <c r="C29" s="15"/>
      <c r="D29" s="16"/>
      <c r="E29" s="16"/>
      <c r="F29" s="16"/>
      <c r="G29" s="16"/>
      <c r="H29" s="16"/>
      <c r="I29" s="16"/>
      <c r="J29" s="16"/>
      <c r="K29" s="16"/>
      <c r="L29" s="16"/>
      <c r="M29" s="16"/>
      <c r="N29" s="16"/>
      <c r="O29" s="14"/>
      <c r="P29" s="15"/>
      <c r="Q29" s="16"/>
      <c r="R29" s="16"/>
      <c r="S29" s="16"/>
      <c r="T29" s="16"/>
      <c r="U29" s="16"/>
      <c r="V29" s="16"/>
      <c r="W29" s="16"/>
      <c r="X29" s="16"/>
      <c r="Y29" s="16"/>
      <c r="Z29" s="16"/>
      <c r="AA29" s="16"/>
      <c r="AB29" s="14"/>
      <c r="AC29" s="15"/>
      <c r="AD29" s="16"/>
      <c r="AE29" s="16"/>
      <c r="AF29" s="16"/>
      <c r="AG29" s="16"/>
      <c r="AH29" s="16"/>
      <c r="AI29" s="16"/>
      <c r="AJ29" s="16"/>
      <c r="AK29" s="16"/>
      <c r="AL29" s="16"/>
      <c r="AM29" s="16"/>
      <c r="AN29" s="16"/>
      <c r="AO29" s="14"/>
      <c r="AP29" s="30"/>
    </row>
    <row r="30" spans="2:42" outlineLevel="2" x14ac:dyDescent="0.3">
      <c r="B30" s="3" t="s">
        <v>7</v>
      </c>
      <c r="C30" s="12">
        <f t="shared" ref="C30:N30" si="224">C31-C32</f>
        <v>0</v>
      </c>
      <c r="D30" s="13">
        <f t="shared" si="224"/>
        <v>0</v>
      </c>
      <c r="E30" s="13">
        <f t="shared" si="224"/>
        <v>0</v>
      </c>
      <c r="F30" s="13">
        <f t="shared" si="224"/>
        <v>0</v>
      </c>
      <c r="G30" s="13">
        <f t="shared" si="224"/>
        <v>0</v>
      </c>
      <c r="H30" s="13">
        <f t="shared" si="224"/>
        <v>0</v>
      </c>
      <c r="I30" s="13">
        <f t="shared" si="224"/>
        <v>0</v>
      </c>
      <c r="J30" s="13">
        <f t="shared" si="224"/>
        <v>0</v>
      </c>
      <c r="K30" s="13">
        <f t="shared" si="224"/>
        <v>0</v>
      </c>
      <c r="L30" s="13">
        <f t="shared" si="224"/>
        <v>0</v>
      </c>
      <c r="M30" s="13">
        <f t="shared" si="224"/>
        <v>0</v>
      </c>
      <c r="N30" s="13">
        <f t="shared" si="224"/>
        <v>0</v>
      </c>
      <c r="O30" s="14">
        <f t="shared" si="1"/>
        <v>0</v>
      </c>
      <c r="P30" s="12">
        <f t="shared" ref="P30:AA30" si="225">P31-P32</f>
        <v>0</v>
      </c>
      <c r="Q30" s="13">
        <f t="shared" si="225"/>
        <v>0</v>
      </c>
      <c r="R30" s="13">
        <f t="shared" si="225"/>
        <v>0</v>
      </c>
      <c r="S30" s="13">
        <f t="shared" si="225"/>
        <v>0</v>
      </c>
      <c r="T30" s="13">
        <f t="shared" si="225"/>
        <v>0</v>
      </c>
      <c r="U30" s="13">
        <f t="shared" si="225"/>
        <v>0</v>
      </c>
      <c r="V30" s="13">
        <f t="shared" si="225"/>
        <v>0</v>
      </c>
      <c r="W30" s="13">
        <f t="shared" si="225"/>
        <v>0</v>
      </c>
      <c r="X30" s="13">
        <f t="shared" si="225"/>
        <v>0</v>
      </c>
      <c r="Y30" s="13">
        <f t="shared" si="225"/>
        <v>0</v>
      </c>
      <c r="Z30" s="13">
        <f t="shared" si="225"/>
        <v>0</v>
      </c>
      <c r="AA30" s="13">
        <f t="shared" si="225"/>
        <v>0</v>
      </c>
      <c r="AB30" s="14">
        <f t="shared" ref="AB30:AB32" si="226">+SUM(P30:AA30)</f>
        <v>0</v>
      </c>
      <c r="AC30" s="12">
        <f t="shared" ref="AC30:AN30" si="227">AC31-AC32</f>
        <v>0</v>
      </c>
      <c r="AD30" s="13">
        <f t="shared" si="227"/>
        <v>0</v>
      </c>
      <c r="AE30" s="13">
        <f t="shared" si="227"/>
        <v>0</v>
      </c>
      <c r="AF30" s="13">
        <f t="shared" si="227"/>
        <v>0</v>
      </c>
      <c r="AG30" s="13">
        <f t="shared" si="227"/>
        <v>0</v>
      </c>
      <c r="AH30" s="13">
        <f t="shared" si="227"/>
        <v>0</v>
      </c>
      <c r="AI30" s="13">
        <f t="shared" si="227"/>
        <v>0</v>
      </c>
      <c r="AJ30" s="13">
        <f t="shared" si="227"/>
        <v>0</v>
      </c>
      <c r="AK30" s="13">
        <f t="shared" si="227"/>
        <v>0</v>
      </c>
      <c r="AL30" s="13">
        <f t="shared" si="227"/>
        <v>0</v>
      </c>
      <c r="AM30" s="13">
        <f t="shared" si="227"/>
        <v>0</v>
      </c>
      <c r="AN30" s="13">
        <f t="shared" si="227"/>
        <v>0</v>
      </c>
      <c r="AO30" s="14">
        <f t="shared" ref="AO30:AO32" si="228">+SUM(AC30:AN30)</f>
        <v>0</v>
      </c>
      <c r="AP30" s="30"/>
    </row>
    <row r="31" spans="2:42" outlineLevel="2" x14ac:dyDescent="0.3">
      <c r="B31" s="3" t="s">
        <v>2</v>
      </c>
      <c r="C31" s="15"/>
      <c r="D31" s="16"/>
      <c r="E31" s="16"/>
      <c r="F31" s="16"/>
      <c r="G31" s="16"/>
      <c r="H31" s="16"/>
      <c r="I31" s="16"/>
      <c r="J31" s="16"/>
      <c r="K31" s="16"/>
      <c r="L31" s="16"/>
      <c r="M31" s="16"/>
      <c r="N31" s="16"/>
      <c r="O31" s="14">
        <f t="shared" si="1"/>
        <v>0</v>
      </c>
      <c r="P31" s="15"/>
      <c r="Q31" s="16"/>
      <c r="R31" s="16"/>
      <c r="S31" s="16"/>
      <c r="T31" s="16"/>
      <c r="U31" s="16"/>
      <c r="V31" s="16"/>
      <c r="W31" s="16"/>
      <c r="X31" s="16"/>
      <c r="Y31" s="16"/>
      <c r="Z31" s="16"/>
      <c r="AA31" s="16"/>
      <c r="AB31" s="14">
        <f t="shared" si="226"/>
        <v>0</v>
      </c>
      <c r="AC31" s="15"/>
      <c r="AD31" s="16"/>
      <c r="AE31" s="16"/>
      <c r="AF31" s="16"/>
      <c r="AG31" s="16"/>
      <c r="AH31" s="16"/>
      <c r="AI31" s="16"/>
      <c r="AJ31" s="16"/>
      <c r="AK31" s="16"/>
      <c r="AL31" s="16"/>
      <c r="AM31" s="16"/>
      <c r="AN31" s="16"/>
      <c r="AO31" s="14">
        <f t="shared" si="228"/>
        <v>0</v>
      </c>
      <c r="AP31" s="30"/>
    </row>
    <row r="32" spans="2:42" outlineLevel="2" x14ac:dyDescent="0.3">
      <c r="B32" s="3" t="s">
        <v>3</v>
      </c>
      <c r="C32" s="12">
        <f t="shared" ref="C32:N32" si="229">C31-(C31*C33/100)</f>
        <v>0</v>
      </c>
      <c r="D32" s="13">
        <f t="shared" si="229"/>
        <v>0</v>
      </c>
      <c r="E32" s="13">
        <f t="shared" si="229"/>
        <v>0</v>
      </c>
      <c r="F32" s="13">
        <f t="shared" si="229"/>
        <v>0</v>
      </c>
      <c r="G32" s="13">
        <f t="shared" si="229"/>
        <v>0</v>
      </c>
      <c r="H32" s="13">
        <f t="shared" si="229"/>
        <v>0</v>
      </c>
      <c r="I32" s="13">
        <f t="shared" si="229"/>
        <v>0</v>
      </c>
      <c r="J32" s="13">
        <f t="shared" si="229"/>
        <v>0</v>
      </c>
      <c r="K32" s="13">
        <f t="shared" si="229"/>
        <v>0</v>
      </c>
      <c r="L32" s="13">
        <f t="shared" si="229"/>
        <v>0</v>
      </c>
      <c r="M32" s="13">
        <f t="shared" si="229"/>
        <v>0</v>
      </c>
      <c r="N32" s="13">
        <f t="shared" si="229"/>
        <v>0</v>
      </c>
      <c r="O32" s="14">
        <f t="shared" si="1"/>
        <v>0</v>
      </c>
      <c r="P32" s="12">
        <f t="shared" ref="P32:AA32" si="230">P31-(P31*P33/100)</f>
        <v>0</v>
      </c>
      <c r="Q32" s="13">
        <f t="shared" si="230"/>
        <v>0</v>
      </c>
      <c r="R32" s="13">
        <f t="shared" si="230"/>
        <v>0</v>
      </c>
      <c r="S32" s="13">
        <f t="shared" si="230"/>
        <v>0</v>
      </c>
      <c r="T32" s="13">
        <f t="shared" si="230"/>
        <v>0</v>
      </c>
      <c r="U32" s="13">
        <f t="shared" si="230"/>
        <v>0</v>
      </c>
      <c r="V32" s="13">
        <f t="shared" si="230"/>
        <v>0</v>
      </c>
      <c r="W32" s="13">
        <f t="shared" si="230"/>
        <v>0</v>
      </c>
      <c r="X32" s="13">
        <f t="shared" si="230"/>
        <v>0</v>
      </c>
      <c r="Y32" s="13">
        <f t="shared" si="230"/>
        <v>0</v>
      </c>
      <c r="Z32" s="13">
        <f t="shared" si="230"/>
        <v>0</v>
      </c>
      <c r="AA32" s="13">
        <f t="shared" si="230"/>
        <v>0</v>
      </c>
      <c r="AB32" s="14">
        <f t="shared" si="226"/>
        <v>0</v>
      </c>
      <c r="AC32" s="12">
        <f t="shared" ref="AC32:AN32" si="231">AC31-(AC31*AC33/100)</f>
        <v>0</v>
      </c>
      <c r="AD32" s="13">
        <f t="shared" si="231"/>
        <v>0</v>
      </c>
      <c r="AE32" s="13">
        <f t="shared" si="231"/>
        <v>0</v>
      </c>
      <c r="AF32" s="13">
        <f t="shared" si="231"/>
        <v>0</v>
      </c>
      <c r="AG32" s="13">
        <f t="shared" si="231"/>
        <v>0</v>
      </c>
      <c r="AH32" s="13">
        <f t="shared" si="231"/>
        <v>0</v>
      </c>
      <c r="AI32" s="13">
        <f t="shared" si="231"/>
        <v>0</v>
      </c>
      <c r="AJ32" s="13">
        <f t="shared" si="231"/>
        <v>0</v>
      </c>
      <c r="AK32" s="13">
        <f t="shared" si="231"/>
        <v>0</v>
      </c>
      <c r="AL32" s="13">
        <f t="shared" si="231"/>
        <v>0</v>
      </c>
      <c r="AM32" s="13">
        <f t="shared" si="231"/>
        <v>0</v>
      </c>
      <c r="AN32" s="13">
        <f t="shared" si="231"/>
        <v>0</v>
      </c>
      <c r="AO32" s="14">
        <f t="shared" si="228"/>
        <v>0</v>
      </c>
      <c r="AP32" s="30"/>
    </row>
    <row r="33" spans="2:42" outlineLevel="2" x14ac:dyDescent="0.3">
      <c r="B33" s="3" t="s">
        <v>4</v>
      </c>
      <c r="C33" s="15"/>
      <c r="D33" s="16"/>
      <c r="E33" s="16"/>
      <c r="F33" s="16"/>
      <c r="G33" s="16"/>
      <c r="H33" s="16"/>
      <c r="I33" s="16"/>
      <c r="J33" s="16"/>
      <c r="K33" s="16"/>
      <c r="L33" s="16"/>
      <c r="M33" s="16"/>
      <c r="N33" s="16"/>
      <c r="O33" s="14"/>
      <c r="P33" s="15"/>
      <c r="Q33" s="16"/>
      <c r="R33" s="16"/>
      <c r="S33" s="16"/>
      <c r="T33" s="16"/>
      <c r="U33" s="16"/>
      <c r="V33" s="16"/>
      <c r="W33" s="16"/>
      <c r="X33" s="16"/>
      <c r="Y33" s="16"/>
      <c r="Z33" s="16"/>
      <c r="AA33" s="16"/>
      <c r="AB33" s="14"/>
      <c r="AC33" s="15"/>
      <c r="AD33" s="16"/>
      <c r="AE33" s="16"/>
      <c r="AF33" s="16"/>
      <c r="AG33" s="16"/>
      <c r="AH33" s="16"/>
      <c r="AI33" s="16"/>
      <c r="AJ33" s="16"/>
      <c r="AK33" s="16"/>
      <c r="AL33" s="16"/>
      <c r="AM33" s="16"/>
      <c r="AN33" s="16"/>
      <c r="AO33" s="14"/>
      <c r="AP33" s="30"/>
    </row>
    <row r="34" spans="2:42" outlineLevel="1" x14ac:dyDescent="0.3">
      <c r="B34" s="4" t="s">
        <v>0</v>
      </c>
      <c r="C34" s="12">
        <f>+C8</f>
        <v>69250</v>
      </c>
      <c r="D34" s="13">
        <f>+D8</f>
        <v>69250</v>
      </c>
      <c r="E34" s="13">
        <f t="shared" ref="E34:N34" si="232">+E8</f>
        <v>69250</v>
      </c>
      <c r="F34" s="13">
        <f t="shared" si="232"/>
        <v>69250</v>
      </c>
      <c r="G34" s="13">
        <f t="shared" si="232"/>
        <v>69250</v>
      </c>
      <c r="H34" s="13">
        <f t="shared" si="232"/>
        <v>69250</v>
      </c>
      <c r="I34" s="13">
        <f t="shared" si="232"/>
        <v>69250</v>
      </c>
      <c r="J34" s="13">
        <f t="shared" si="232"/>
        <v>69250</v>
      </c>
      <c r="K34" s="13">
        <f t="shared" si="232"/>
        <v>69250</v>
      </c>
      <c r="L34" s="13">
        <f t="shared" si="232"/>
        <v>69250</v>
      </c>
      <c r="M34" s="13">
        <f t="shared" si="232"/>
        <v>69250</v>
      </c>
      <c r="N34" s="13">
        <f t="shared" si="232"/>
        <v>69250</v>
      </c>
      <c r="O34" s="14">
        <f t="shared" si="1"/>
        <v>831000</v>
      </c>
      <c r="P34" s="12">
        <f>+P8</f>
        <v>0</v>
      </c>
      <c r="Q34" s="13">
        <f>+Q8</f>
        <v>0</v>
      </c>
      <c r="R34" s="13">
        <f t="shared" ref="R34:AA34" si="233">+R8</f>
        <v>0</v>
      </c>
      <c r="S34" s="13">
        <f t="shared" si="233"/>
        <v>0</v>
      </c>
      <c r="T34" s="13">
        <f t="shared" si="233"/>
        <v>0</v>
      </c>
      <c r="U34" s="13">
        <f t="shared" si="233"/>
        <v>0</v>
      </c>
      <c r="V34" s="13">
        <f t="shared" si="233"/>
        <v>0</v>
      </c>
      <c r="W34" s="13">
        <f t="shared" si="233"/>
        <v>0</v>
      </c>
      <c r="X34" s="13">
        <f t="shared" si="233"/>
        <v>0</v>
      </c>
      <c r="Y34" s="13">
        <f t="shared" si="233"/>
        <v>0</v>
      </c>
      <c r="Z34" s="13">
        <f t="shared" si="233"/>
        <v>0</v>
      </c>
      <c r="AA34" s="13">
        <f t="shared" si="233"/>
        <v>0</v>
      </c>
      <c r="AB34" s="14">
        <f t="shared" ref="AB34:AB36" si="234">+SUM(P34:AA34)</f>
        <v>0</v>
      </c>
      <c r="AC34" s="12">
        <f>+AC8</f>
        <v>0</v>
      </c>
      <c r="AD34" s="13">
        <f>+AD8</f>
        <v>0</v>
      </c>
      <c r="AE34" s="13">
        <f t="shared" ref="AE34:AN34" si="235">+AE8</f>
        <v>0</v>
      </c>
      <c r="AF34" s="13">
        <f t="shared" si="235"/>
        <v>0</v>
      </c>
      <c r="AG34" s="13">
        <f t="shared" si="235"/>
        <v>0</v>
      </c>
      <c r="AH34" s="13">
        <f t="shared" si="235"/>
        <v>0</v>
      </c>
      <c r="AI34" s="13">
        <f t="shared" si="235"/>
        <v>0</v>
      </c>
      <c r="AJ34" s="13">
        <f t="shared" si="235"/>
        <v>0</v>
      </c>
      <c r="AK34" s="13">
        <f t="shared" si="235"/>
        <v>0</v>
      </c>
      <c r="AL34" s="13">
        <f t="shared" si="235"/>
        <v>0</v>
      </c>
      <c r="AM34" s="13">
        <f t="shared" si="235"/>
        <v>0</v>
      </c>
      <c r="AN34" s="13">
        <f t="shared" si="235"/>
        <v>0</v>
      </c>
      <c r="AO34" s="14">
        <f t="shared" ref="AO34:AO36" si="236">+SUM(AC34:AN34)</f>
        <v>0</v>
      </c>
      <c r="AP34" s="30">
        <f>+AO34+AB34+O34</f>
        <v>831000</v>
      </c>
    </row>
    <row r="35" spans="2:42" outlineLevel="1" x14ac:dyDescent="0.3">
      <c r="B35" s="4" t="s">
        <v>8</v>
      </c>
      <c r="C35" s="12">
        <f>+C21</f>
        <v>0</v>
      </c>
      <c r="D35" s="13">
        <f>+D21</f>
        <v>0</v>
      </c>
      <c r="E35" s="13">
        <f t="shared" ref="E35:N35" si="237">+E21</f>
        <v>0</v>
      </c>
      <c r="F35" s="13">
        <f t="shared" si="237"/>
        <v>0</v>
      </c>
      <c r="G35" s="13">
        <f t="shared" si="237"/>
        <v>0</v>
      </c>
      <c r="H35" s="13">
        <f t="shared" si="237"/>
        <v>0</v>
      </c>
      <c r="I35" s="13">
        <f t="shared" si="237"/>
        <v>0</v>
      </c>
      <c r="J35" s="13">
        <f t="shared" si="237"/>
        <v>0</v>
      </c>
      <c r="K35" s="13">
        <f t="shared" si="237"/>
        <v>0</v>
      </c>
      <c r="L35" s="13">
        <f t="shared" si="237"/>
        <v>0</v>
      </c>
      <c r="M35" s="13">
        <f t="shared" si="237"/>
        <v>0</v>
      </c>
      <c r="N35" s="13">
        <f t="shared" si="237"/>
        <v>0</v>
      </c>
      <c r="O35" s="14">
        <f t="shared" si="1"/>
        <v>0</v>
      </c>
      <c r="P35" s="12">
        <f>+P21</f>
        <v>0</v>
      </c>
      <c r="Q35" s="13">
        <f>+Q21</f>
        <v>0</v>
      </c>
      <c r="R35" s="13">
        <f t="shared" ref="R35:AA35" si="238">+R21</f>
        <v>0</v>
      </c>
      <c r="S35" s="13">
        <f t="shared" si="238"/>
        <v>0</v>
      </c>
      <c r="T35" s="13">
        <f t="shared" si="238"/>
        <v>0</v>
      </c>
      <c r="U35" s="13">
        <f t="shared" si="238"/>
        <v>0</v>
      </c>
      <c r="V35" s="13">
        <f t="shared" si="238"/>
        <v>0</v>
      </c>
      <c r="W35" s="13">
        <f t="shared" si="238"/>
        <v>0</v>
      </c>
      <c r="X35" s="13">
        <f t="shared" si="238"/>
        <v>0</v>
      </c>
      <c r="Y35" s="13">
        <f t="shared" si="238"/>
        <v>0</v>
      </c>
      <c r="Z35" s="13">
        <f t="shared" si="238"/>
        <v>0</v>
      </c>
      <c r="AA35" s="13">
        <f t="shared" si="238"/>
        <v>0</v>
      </c>
      <c r="AB35" s="14">
        <f t="shared" si="234"/>
        <v>0</v>
      </c>
      <c r="AC35" s="12">
        <f>+AC21</f>
        <v>0</v>
      </c>
      <c r="AD35" s="13">
        <f>+AD21</f>
        <v>0</v>
      </c>
      <c r="AE35" s="13">
        <f t="shared" ref="AE35:AN35" si="239">+AE21</f>
        <v>0</v>
      </c>
      <c r="AF35" s="13">
        <f t="shared" si="239"/>
        <v>0</v>
      </c>
      <c r="AG35" s="13">
        <f t="shared" si="239"/>
        <v>0</v>
      </c>
      <c r="AH35" s="13">
        <f t="shared" si="239"/>
        <v>0</v>
      </c>
      <c r="AI35" s="13">
        <f t="shared" si="239"/>
        <v>0</v>
      </c>
      <c r="AJ35" s="13">
        <f t="shared" si="239"/>
        <v>0</v>
      </c>
      <c r="AK35" s="13">
        <f t="shared" si="239"/>
        <v>0</v>
      </c>
      <c r="AL35" s="13">
        <f t="shared" si="239"/>
        <v>0</v>
      </c>
      <c r="AM35" s="13">
        <f t="shared" si="239"/>
        <v>0</v>
      </c>
      <c r="AN35" s="13">
        <f t="shared" si="239"/>
        <v>0</v>
      </c>
      <c r="AO35" s="14">
        <f t="shared" si="236"/>
        <v>0</v>
      </c>
      <c r="AP35" s="30">
        <f>+AO35+AB35+O35</f>
        <v>0</v>
      </c>
    </row>
    <row r="36" spans="2:42" outlineLevel="1" x14ac:dyDescent="0.3">
      <c r="B36" s="4" t="s">
        <v>10</v>
      </c>
      <c r="C36" s="12">
        <f>+C37*C34/100</f>
        <v>20775</v>
      </c>
      <c r="D36" s="13">
        <f t="shared" ref="D36:N36" si="240">+D37*D34/100</f>
        <v>20775</v>
      </c>
      <c r="E36" s="13">
        <f t="shared" si="240"/>
        <v>20775</v>
      </c>
      <c r="F36" s="13">
        <f t="shared" si="240"/>
        <v>20775</v>
      </c>
      <c r="G36" s="13">
        <f t="shared" si="240"/>
        <v>20775</v>
      </c>
      <c r="H36" s="13">
        <f t="shared" si="240"/>
        <v>20775</v>
      </c>
      <c r="I36" s="13">
        <f t="shared" si="240"/>
        <v>20775</v>
      </c>
      <c r="J36" s="13">
        <f t="shared" si="240"/>
        <v>20775</v>
      </c>
      <c r="K36" s="13">
        <f t="shared" si="240"/>
        <v>20775</v>
      </c>
      <c r="L36" s="13">
        <f t="shared" si="240"/>
        <v>20775</v>
      </c>
      <c r="M36" s="13">
        <f t="shared" si="240"/>
        <v>20775</v>
      </c>
      <c r="N36" s="13">
        <f t="shared" si="240"/>
        <v>20775</v>
      </c>
      <c r="O36" s="14">
        <f t="shared" si="1"/>
        <v>249300</v>
      </c>
      <c r="P36" s="12">
        <f>+P37*P34/100</f>
        <v>0</v>
      </c>
      <c r="Q36" s="13">
        <f t="shared" ref="Q36" si="241">+Q37*Q34/100</f>
        <v>0</v>
      </c>
      <c r="R36" s="13">
        <f t="shared" ref="R36" si="242">+R37*R34/100</f>
        <v>0</v>
      </c>
      <c r="S36" s="13">
        <f t="shared" ref="S36" si="243">+S37*S34/100</f>
        <v>0</v>
      </c>
      <c r="T36" s="13">
        <f t="shared" ref="T36" si="244">+T37*T34/100</f>
        <v>0</v>
      </c>
      <c r="U36" s="13">
        <f t="shared" ref="U36" si="245">+U37*U34/100</f>
        <v>0</v>
      </c>
      <c r="V36" s="13">
        <f t="shared" ref="V36" si="246">+V37*V34/100</f>
        <v>0</v>
      </c>
      <c r="W36" s="13">
        <f t="shared" ref="W36" si="247">+W37*W34/100</f>
        <v>0</v>
      </c>
      <c r="X36" s="13">
        <f t="shared" ref="X36" si="248">+X37*X34/100</f>
        <v>0</v>
      </c>
      <c r="Y36" s="13">
        <f t="shared" ref="Y36" si="249">+Y37*Y34/100</f>
        <v>0</v>
      </c>
      <c r="Z36" s="13">
        <f t="shared" ref="Z36" si="250">+Z37*Z34/100</f>
        <v>0</v>
      </c>
      <c r="AA36" s="13">
        <f t="shared" ref="AA36" si="251">+AA37*AA34/100</f>
        <v>0</v>
      </c>
      <c r="AB36" s="14">
        <f t="shared" si="234"/>
        <v>0</v>
      </c>
      <c r="AC36" s="12">
        <f>+AC37*AC34/100</f>
        <v>0</v>
      </c>
      <c r="AD36" s="13">
        <f t="shared" ref="AD36" si="252">+AD37*AD34/100</f>
        <v>0</v>
      </c>
      <c r="AE36" s="13">
        <f t="shared" ref="AE36" si="253">+AE37*AE34/100</f>
        <v>0</v>
      </c>
      <c r="AF36" s="13">
        <f t="shared" ref="AF36" si="254">+AF37*AF34/100</f>
        <v>0</v>
      </c>
      <c r="AG36" s="13">
        <f t="shared" ref="AG36" si="255">+AG37*AG34/100</f>
        <v>0</v>
      </c>
      <c r="AH36" s="13">
        <f t="shared" ref="AH36" si="256">+AH37*AH34/100</f>
        <v>0</v>
      </c>
      <c r="AI36" s="13">
        <f t="shared" ref="AI36" si="257">+AI37*AI34/100</f>
        <v>0</v>
      </c>
      <c r="AJ36" s="13">
        <f t="shared" ref="AJ36" si="258">+AJ37*AJ34/100</f>
        <v>0</v>
      </c>
      <c r="AK36" s="13">
        <f t="shared" ref="AK36" si="259">+AK37*AK34/100</f>
        <v>0</v>
      </c>
      <c r="AL36" s="13">
        <f t="shared" ref="AL36" si="260">+AL37*AL34/100</f>
        <v>0</v>
      </c>
      <c r="AM36" s="13">
        <f t="shared" ref="AM36" si="261">+AM37*AM34/100</f>
        <v>0</v>
      </c>
      <c r="AN36" s="13">
        <f t="shared" ref="AN36" si="262">+AN37*AN34/100</f>
        <v>0</v>
      </c>
      <c r="AO36" s="14">
        <f t="shared" si="236"/>
        <v>0</v>
      </c>
      <c r="AP36" s="30">
        <f>+AO36+AB36+O36</f>
        <v>249300</v>
      </c>
    </row>
    <row r="37" spans="2:42" outlineLevel="1" x14ac:dyDescent="0.3">
      <c r="B37" s="4" t="s">
        <v>9</v>
      </c>
      <c r="C37" s="15">
        <v>30</v>
      </c>
      <c r="D37" s="16">
        <v>30</v>
      </c>
      <c r="E37" s="16">
        <v>30</v>
      </c>
      <c r="F37" s="16">
        <v>30</v>
      </c>
      <c r="G37" s="16">
        <v>30</v>
      </c>
      <c r="H37" s="16">
        <v>30</v>
      </c>
      <c r="I37" s="16">
        <v>30</v>
      </c>
      <c r="J37" s="16">
        <v>30</v>
      </c>
      <c r="K37" s="16">
        <v>30</v>
      </c>
      <c r="L37" s="16">
        <v>30</v>
      </c>
      <c r="M37" s="16">
        <v>30</v>
      </c>
      <c r="N37" s="16">
        <v>30</v>
      </c>
      <c r="O37" s="14"/>
      <c r="P37" s="15"/>
      <c r="Q37" s="16"/>
      <c r="R37" s="16"/>
      <c r="S37" s="16"/>
      <c r="T37" s="16"/>
      <c r="U37" s="16"/>
      <c r="V37" s="16"/>
      <c r="W37" s="16"/>
      <c r="X37" s="16"/>
      <c r="Y37" s="16"/>
      <c r="Z37" s="16"/>
      <c r="AA37" s="16"/>
      <c r="AB37" s="14"/>
      <c r="AC37" s="15"/>
      <c r="AD37" s="16"/>
      <c r="AE37" s="16"/>
      <c r="AF37" s="16"/>
      <c r="AG37" s="16"/>
      <c r="AH37" s="16"/>
      <c r="AI37" s="16"/>
      <c r="AJ37" s="16"/>
      <c r="AK37" s="16"/>
      <c r="AL37" s="16"/>
      <c r="AM37" s="16"/>
      <c r="AN37" s="16"/>
      <c r="AO37" s="14"/>
      <c r="AP37" s="30"/>
    </row>
    <row r="38" spans="2:42" ht="15" outlineLevel="1" thickBot="1" x14ac:dyDescent="0.35">
      <c r="B38" s="5" t="s">
        <v>11</v>
      </c>
      <c r="C38" s="12">
        <f t="shared" ref="C38:N38" si="263">+C36+C35</f>
        <v>20775</v>
      </c>
      <c r="D38" s="13">
        <f t="shared" si="263"/>
        <v>20775</v>
      </c>
      <c r="E38" s="13">
        <f t="shared" si="263"/>
        <v>20775</v>
      </c>
      <c r="F38" s="13">
        <f t="shared" si="263"/>
        <v>20775</v>
      </c>
      <c r="G38" s="13">
        <f t="shared" si="263"/>
        <v>20775</v>
      </c>
      <c r="H38" s="13">
        <f t="shared" si="263"/>
        <v>20775</v>
      </c>
      <c r="I38" s="13">
        <f t="shared" si="263"/>
        <v>20775</v>
      </c>
      <c r="J38" s="13">
        <f t="shared" si="263"/>
        <v>20775</v>
      </c>
      <c r="K38" s="13">
        <f t="shared" si="263"/>
        <v>20775</v>
      </c>
      <c r="L38" s="13">
        <f t="shared" si="263"/>
        <v>20775</v>
      </c>
      <c r="M38" s="13">
        <f t="shared" si="263"/>
        <v>20775</v>
      </c>
      <c r="N38" s="13">
        <f t="shared" si="263"/>
        <v>20775</v>
      </c>
      <c r="O38" s="14">
        <f t="shared" si="1"/>
        <v>249300</v>
      </c>
      <c r="P38" s="12">
        <f t="shared" ref="P38:AA38" si="264">+P36+P35</f>
        <v>0</v>
      </c>
      <c r="Q38" s="13">
        <f t="shared" si="264"/>
        <v>0</v>
      </c>
      <c r="R38" s="13">
        <f t="shared" si="264"/>
        <v>0</v>
      </c>
      <c r="S38" s="13">
        <f t="shared" si="264"/>
        <v>0</v>
      </c>
      <c r="T38" s="13">
        <f t="shared" si="264"/>
        <v>0</v>
      </c>
      <c r="U38" s="13">
        <f t="shared" si="264"/>
        <v>0</v>
      </c>
      <c r="V38" s="13">
        <f t="shared" si="264"/>
        <v>0</v>
      </c>
      <c r="W38" s="13">
        <f t="shared" si="264"/>
        <v>0</v>
      </c>
      <c r="X38" s="13">
        <f t="shared" si="264"/>
        <v>0</v>
      </c>
      <c r="Y38" s="13">
        <f t="shared" si="264"/>
        <v>0</v>
      </c>
      <c r="Z38" s="13">
        <f t="shared" si="264"/>
        <v>0</v>
      </c>
      <c r="AA38" s="13">
        <f t="shared" si="264"/>
        <v>0</v>
      </c>
      <c r="AB38" s="14">
        <f t="shared" ref="AB38:AB45" si="265">+SUM(P38:AA38)</f>
        <v>0</v>
      </c>
      <c r="AC38" s="12">
        <f t="shared" ref="AC38:AN38" si="266">+AC36+AC35</f>
        <v>0</v>
      </c>
      <c r="AD38" s="13">
        <f t="shared" si="266"/>
        <v>0</v>
      </c>
      <c r="AE38" s="13">
        <f t="shared" si="266"/>
        <v>0</v>
      </c>
      <c r="AF38" s="13">
        <f t="shared" si="266"/>
        <v>0</v>
      </c>
      <c r="AG38" s="13">
        <f t="shared" si="266"/>
        <v>0</v>
      </c>
      <c r="AH38" s="13">
        <f t="shared" si="266"/>
        <v>0</v>
      </c>
      <c r="AI38" s="13">
        <f t="shared" si="266"/>
        <v>0</v>
      </c>
      <c r="AJ38" s="13">
        <f t="shared" si="266"/>
        <v>0</v>
      </c>
      <c r="AK38" s="13">
        <f t="shared" si="266"/>
        <v>0</v>
      </c>
      <c r="AL38" s="13">
        <f t="shared" si="266"/>
        <v>0</v>
      </c>
      <c r="AM38" s="13">
        <f t="shared" si="266"/>
        <v>0</v>
      </c>
      <c r="AN38" s="13">
        <f t="shared" si="266"/>
        <v>0</v>
      </c>
      <c r="AO38" s="14">
        <f t="shared" ref="AO38:AO45" si="267">+SUM(AC38:AN38)</f>
        <v>0</v>
      </c>
      <c r="AP38" s="30">
        <f t="shared" ref="AP38:AP46" si="268">+AO38+AB38+O38</f>
        <v>249300</v>
      </c>
    </row>
    <row r="39" spans="2:42" x14ac:dyDescent="0.3">
      <c r="B39" s="1" t="s">
        <v>13</v>
      </c>
      <c r="C39" s="21">
        <f>+SUM(C40:C45)</f>
        <v>20000</v>
      </c>
      <c r="D39" s="22">
        <f t="shared" ref="D39:N39" si="269">+SUM(D40:D45)</f>
        <v>20000</v>
      </c>
      <c r="E39" s="22">
        <f t="shared" si="269"/>
        <v>20000</v>
      </c>
      <c r="F39" s="22">
        <f t="shared" si="269"/>
        <v>6000</v>
      </c>
      <c r="G39" s="22">
        <f t="shared" si="269"/>
        <v>6000</v>
      </c>
      <c r="H39" s="22">
        <f t="shared" si="269"/>
        <v>6000</v>
      </c>
      <c r="I39" s="22">
        <f t="shared" si="269"/>
        <v>6000</v>
      </c>
      <c r="J39" s="22">
        <f t="shared" si="269"/>
        <v>6000</v>
      </c>
      <c r="K39" s="22">
        <f t="shared" si="269"/>
        <v>6000</v>
      </c>
      <c r="L39" s="22">
        <f t="shared" si="269"/>
        <v>6000</v>
      </c>
      <c r="M39" s="22">
        <f t="shared" si="269"/>
        <v>6000</v>
      </c>
      <c r="N39" s="22">
        <f t="shared" si="269"/>
        <v>6000</v>
      </c>
      <c r="O39" s="23">
        <f t="shared" si="1"/>
        <v>114000</v>
      </c>
      <c r="P39" s="21">
        <f>+SUM(P40:P45)</f>
        <v>0</v>
      </c>
      <c r="Q39" s="22">
        <f t="shared" ref="Q39" si="270">+SUM(Q40:Q45)</f>
        <v>0</v>
      </c>
      <c r="R39" s="22">
        <f t="shared" ref="R39" si="271">+SUM(R40:R45)</f>
        <v>0</v>
      </c>
      <c r="S39" s="22">
        <f t="shared" ref="S39" si="272">+SUM(S40:S45)</f>
        <v>0</v>
      </c>
      <c r="T39" s="22">
        <f t="shared" ref="T39" si="273">+SUM(T40:T45)</f>
        <v>0</v>
      </c>
      <c r="U39" s="22">
        <f t="shared" ref="U39" si="274">+SUM(U40:U45)</f>
        <v>0</v>
      </c>
      <c r="V39" s="22">
        <f t="shared" ref="V39" si="275">+SUM(V40:V45)</f>
        <v>0</v>
      </c>
      <c r="W39" s="22">
        <f t="shared" ref="W39" si="276">+SUM(W40:W45)</f>
        <v>0</v>
      </c>
      <c r="X39" s="22">
        <f t="shared" ref="X39" si="277">+SUM(X40:X45)</f>
        <v>0</v>
      </c>
      <c r="Y39" s="22">
        <f t="shared" ref="Y39" si="278">+SUM(Y40:Y45)</f>
        <v>0</v>
      </c>
      <c r="Z39" s="22">
        <f t="shared" ref="Z39" si="279">+SUM(Z40:Z45)</f>
        <v>0</v>
      </c>
      <c r="AA39" s="22">
        <f t="shared" ref="AA39" si="280">+SUM(AA40:AA45)</f>
        <v>0</v>
      </c>
      <c r="AB39" s="23">
        <f t="shared" si="265"/>
        <v>0</v>
      </c>
      <c r="AC39" s="21">
        <f>+SUM(AC40:AC45)</f>
        <v>0</v>
      </c>
      <c r="AD39" s="22">
        <f t="shared" ref="AD39" si="281">+SUM(AD40:AD45)</f>
        <v>0</v>
      </c>
      <c r="AE39" s="22">
        <f t="shared" ref="AE39" si="282">+SUM(AE40:AE45)</f>
        <v>0</v>
      </c>
      <c r="AF39" s="22">
        <f t="shared" ref="AF39" si="283">+SUM(AF40:AF45)</f>
        <v>0</v>
      </c>
      <c r="AG39" s="22">
        <f t="shared" ref="AG39" si="284">+SUM(AG40:AG45)</f>
        <v>0</v>
      </c>
      <c r="AH39" s="22">
        <f t="shared" ref="AH39" si="285">+SUM(AH40:AH45)</f>
        <v>0</v>
      </c>
      <c r="AI39" s="22">
        <f t="shared" ref="AI39" si="286">+SUM(AI40:AI45)</f>
        <v>0</v>
      </c>
      <c r="AJ39" s="22">
        <f t="shared" ref="AJ39" si="287">+SUM(AJ40:AJ45)</f>
        <v>0</v>
      </c>
      <c r="AK39" s="22">
        <f t="shared" ref="AK39" si="288">+SUM(AK40:AK45)</f>
        <v>0</v>
      </c>
      <c r="AL39" s="22">
        <f t="shared" ref="AL39" si="289">+SUM(AL40:AL45)</f>
        <v>0</v>
      </c>
      <c r="AM39" s="22">
        <f t="shared" ref="AM39" si="290">+SUM(AM40:AM45)</f>
        <v>0</v>
      </c>
      <c r="AN39" s="22">
        <f t="shared" ref="AN39" si="291">+SUM(AN40:AN45)</f>
        <v>0</v>
      </c>
      <c r="AO39" s="23">
        <f t="shared" si="267"/>
        <v>0</v>
      </c>
      <c r="AP39" s="31">
        <f t="shared" si="268"/>
        <v>114000</v>
      </c>
    </row>
    <row r="40" spans="2:42" outlineLevel="1" x14ac:dyDescent="0.3">
      <c r="B40" s="35" t="s">
        <v>36</v>
      </c>
      <c r="C40" s="15"/>
      <c r="D40" s="16"/>
      <c r="E40" s="16"/>
      <c r="F40" s="16"/>
      <c r="G40" s="16"/>
      <c r="H40" s="16"/>
      <c r="I40" s="16"/>
      <c r="J40" s="16"/>
      <c r="K40" s="16"/>
      <c r="L40" s="16"/>
      <c r="M40" s="16"/>
      <c r="N40" s="16"/>
      <c r="O40" s="14">
        <f t="shared" si="1"/>
        <v>0</v>
      </c>
      <c r="P40" s="15"/>
      <c r="Q40" s="16"/>
      <c r="R40" s="16"/>
      <c r="S40" s="16"/>
      <c r="T40" s="16"/>
      <c r="U40" s="16"/>
      <c r="V40" s="16"/>
      <c r="W40" s="16"/>
      <c r="X40" s="16"/>
      <c r="Y40" s="16"/>
      <c r="Z40" s="16"/>
      <c r="AA40" s="16"/>
      <c r="AB40" s="14">
        <f t="shared" si="265"/>
        <v>0</v>
      </c>
      <c r="AC40" s="15"/>
      <c r="AD40" s="16"/>
      <c r="AE40" s="16"/>
      <c r="AF40" s="16"/>
      <c r="AG40" s="16"/>
      <c r="AH40" s="16"/>
      <c r="AI40" s="16"/>
      <c r="AJ40" s="16"/>
      <c r="AK40" s="16"/>
      <c r="AL40" s="16"/>
      <c r="AM40" s="16"/>
      <c r="AN40" s="16"/>
      <c r="AO40" s="14">
        <f t="shared" si="267"/>
        <v>0</v>
      </c>
      <c r="AP40" s="30">
        <f t="shared" si="268"/>
        <v>0</v>
      </c>
    </row>
    <row r="41" spans="2:42" outlineLevel="1" x14ac:dyDescent="0.3">
      <c r="B41" s="6" t="s">
        <v>16</v>
      </c>
      <c r="C41" s="15"/>
      <c r="D41" s="16"/>
      <c r="E41" s="16"/>
      <c r="F41" s="16"/>
      <c r="G41" s="16"/>
      <c r="H41" s="16"/>
      <c r="I41" s="16"/>
      <c r="J41" s="16"/>
      <c r="K41" s="16"/>
      <c r="L41" s="16"/>
      <c r="M41" s="16"/>
      <c r="N41" s="16"/>
      <c r="O41" s="14">
        <f t="shared" si="1"/>
        <v>0</v>
      </c>
      <c r="P41" s="15"/>
      <c r="Q41" s="16"/>
      <c r="R41" s="16"/>
      <c r="S41" s="16"/>
      <c r="T41" s="16"/>
      <c r="U41" s="16"/>
      <c r="V41" s="16"/>
      <c r="W41" s="16"/>
      <c r="X41" s="16"/>
      <c r="Y41" s="16"/>
      <c r="Z41" s="16"/>
      <c r="AA41" s="16"/>
      <c r="AB41" s="14">
        <f t="shared" si="265"/>
        <v>0</v>
      </c>
      <c r="AC41" s="15"/>
      <c r="AD41" s="16"/>
      <c r="AE41" s="16"/>
      <c r="AF41" s="16"/>
      <c r="AG41" s="16"/>
      <c r="AH41" s="16"/>
      <c r="AI41" s="16"/>
      <c r="AJ41" s="16"/>
      <c r="AK41" s="16"/>
      <c r="AL41" s="16"/>
      <c r="AM41" s="16"/>
      <c r="AN41" s="16"/>
      <c r="AO41" s="14">
        <f t="shared" si="267"/>
        <v>0</v>
      </c>
      <c r="AP41" s="30">
        <f t="shared" si="268"/>
        <v>0</v>
      </c>
    </row>
    <row r="42" spans="2:42" outlineLevel="1" x14ac:dyDescent="0.3">
      <c r="B42" s="6" t="s">
        <v>17</v>
      </c>
      <c r="C42" s="15"/>
      <c r="D42" s="16"/>
      <c r="E42" s="16"/>
      <c r="F42" s="16"/>
      <c r="G42" s="16"/>
      <c r="H42" s="16"/>
      <c r="I42" s="16"/>
      <c r="J42" s="16"/>
      <c r="K42" s="16"/>
      <c r="L42" s="16"/>
      <c r="M42" s="16"/>
      <c r="N42" s="16"/>
      <c r="O42" s="14">
        <f t="shared" si="1"/>
        <v>0</v>
      </c>
      <c r="P42" s="15"/>
      <c r="Q42" s="16"/>
      <c r="R42" s="16"/>
      <c r="S42" s="16"/>
      <c r="T42" s="16"/>
      <c r="U42" s="16"/>
      <c r="V42" s="16"/>
      <c r="W42" s="16"/>
      <c r="X42" s="16"/>
      <c r="Y42" s="16"/>
      <c r="Z42" s="16"/>
      <c r="AA42" s="16"/>
      <c r="AB42" s="14">
        <f t="shared" si="265"/>
        <v>0</v>
      </c>
      <c r="AC42" s="15"/>
      <c r="AD42" s="16"/>
      <c r="AE42" s="16"/>
      <c r="AF42" s="16"/>
      <c r="AG42" s="16"/>
      <c r="AH42" s="16"/>
      <c r="AI42" s="16"/>
      <c r="AJ42" s="16"/>
      <c r="AK42" s="16"/>
      <c r="AL42" s="16"/>
      <c r="AM42" s="16"/>
      <c r="AN42" s="16"/>
      <c r="AO42" s="14">
        <f t="shared" si="267"/>
        <v>0</v>
      </c>
      <c r="AP42" s="30">
        <f t="shared" si="268"/>
        <v>0</v>
      </c>
    </row>
    <row r="43" spans="2:42" outlineLevel="1" x14ac:dyDescent="0.3">
      <c r="B43" s="6" t="s">
        <v>18</v>
      </c>
      <c r="C43" s="15"/>
      <c r="D43" s="16"/>
      <c r="E43" s="16"/>
      <c r="F43" s="16">
        <v>6000</v>
      </c>
      <c r="G43" s="16">
        <v>6000</v>
      </c>
      <c r="H43" s="16">
        <v>6000</v>
      </c>
      <c r="I43" s="16">
        <v>6000</v>
      </c>
      <c r="J43" s="16">
        <v>6000</v>
      </c>
      <c r="K43" s="16">
        <v>6000</v>
      </c>
      <c r="L43" s="16">
        <v>6000</v>
      </c>
      <c r="M43" s="16">
        <v>6000</v>
      </c>
      <c r="N43" s="16">
        <v>6000</v>
      </c>
      <c r="O43" s="14">
        <f t="shared" si="1"/>
        <v>54000</v>
      </c>
      <c r="P43" s="15"/>
      <c r="Q43" s="16"/>
      <c r="R43" s="16"/>
      <c r="S43" s="16"/>
      <c r="T43" s="16"/>
      <c r="U43" s="16"/>
      <c r="V43" s="16"/>
      <c r="W43" s="16"/>
      <c r="X43" s="16"/>
      <c r="Y43" s="16"/>
      <c r="Z43" s="16"/>
      <c r="AA43" s="16"/>
      <c r="AB43" s="14">
        <f t="shared" si="265"/>
        <v>0</v>
      </c>
      <c r="AC43" s="15"/>
      <c r="AD43" s="16"/>
      <c r="AE43" s="16"/>
      <c r="AF43" s="16"/>
      <c r="AG43" s="16"/>
      <c r="AH43" s="16"/>
      <c r="AI43" s="16"/>
      <c r="AJ43" s="16"/>
      <c r="AK43" s="16"/>
      <c r="AL43" s="16"/>
      <c r="AM43" s="16"/>
      <c r="AN43" s="16"/>
      <c r="AO43" s="14">
        <f t="shared" si="267"/>
        <v>0</v>
      </c>
      <c r="AP43" s="30">
        <f t="shared" si="268"/>
        <v>54000</v>
      </c>
    </row>
    <row r="44" spans="2:42" outlineLevel="1" x14ac:dyDescent="0.3">
      <c r="B44" s="35" t="s">
        <v>37</v>
      </c>
      <c r="C44" s="15">
        <v>20000</v>
      </c>
      <c r="D44" s="16">
        <v>20000</v>
      </c>
      <c r="E44" s="16">
        <v>20000</v>
      </c>
      <c r="F44" s="16"/>
      <c r="G44" s="16"/>
      <c r="H44" s="16"/>
      <c r="I44" s="16"/>
      <c r="J44" s="16"/>
      <c r="K44" s="16"/>
      <c r="L44" s="16"/>
      <c r="M44" s="16"/>
      <c r="N44" s="16"/>
      <c r="O44" s="14">
        <f t="shared" si="1"/>
        <v>60000</v>
      </c>
      <c r="P44" s="15"/>
      <c r="Q44" s="16"/>
      <c r="R44" s="16"/>
      <c r="S44" s="16"/>
      <c r="T44" s="16"/>
      <c r="U44" s="16"/>
      <c r="V44" s="16"/>
      <c r="W44" s="16"/>
      <c r="X44" s="16"/>
      <c r="Y44" s="16"/>
      <c r="Z44" s="16"/>
      <c r="AA44" s="16"/>
      <c r="AB44" s="14">
        <f t="shared" si="265"/>
        <v>0</v>
      </c>
      <c r="AC44" s="15"/>
      <c r="AD44" s="16"/>
      <c r="AE44" s="16"/>
      <c r="AF44" s="16"/>
      <c r="AG44" s="16"/>
      <c r="AH44" s="16"/>
      <c r="AI44" s="16"/>
      <c r="AJ44" s="16"/>
      <c r="AK44" s="16"/>
      <c r="AL44" s="16"/>
      <c r="AM44" s="16"/>
      <c r="AN44" s="16"/>
      <c r="AO44" s="14">
        <f t="shared" si="267"/>
        <v>0</v>
      </c>
      <c r="AP44" s="30">
        <f t="shared" si="268"/>
        <v>60000</v>
      </c>
    </row>
    <row r="45" spans="2:42" ht="15" outlineLevel="1" thickBot="1" x14ac:dyDescent="0.35">
      <c r="B45" s="7" t="s">
        <v>19</v>
      </c>
      <c r="C45" s="24"/>
      <c r="D45" s="25"/>
      <c r="E45" s="25"/>
      <c r="F45" s="25"/>
      <c r="G45" s="25"/>
      <c r="H45" s="25"/>
      <c r="I45" s="25"/>
      <c r="J45" s="25"/>
      <c r="K45" s="25"/>
      <c r="L45" s="25"/>
      <c r="M45" s="25"/>
      <c r="N45" s="25"/>
      <c r="O45" s="19">
        <f t="shared" si="1"/>
        <v>0</v>
      </c>
      <c r="P45" s="24"/>
      <c r="Q45" s="25"/>
      <c r="R45" s="25"/>
      <c r="S45" s="25"/>
      <c r="T45" s="25"/>
      <c r="U45" s="25"/>
      <c r="V45" s="25"/>
      <c r="W45" s="25"/>
      <c r="X45" s="25"/>
      <c r="Y45" s="25"/>
      <c r="Z45" s="25"/>
      <c r="AA45" s="25"/>
      <c r="AB45" s="19">
        <f t="shared" si="265"/>
        <v>0</v>
      </c>
      <c r="AC45" s="24"/>
      <c r="AD45" s="25"/>
      <c r="AE45" s="25"/>
      <c r="AF45" s="25"/>
      <c r="AG45" s="25"/>
      <c r="AH45" s="25"/>
      <c r="AI45" s="25"/>
      <c r="AJ45" s="25"/>
      <c r="AK45" s="25"/>
      <c r="AL45" s="25"/>
      <c r="AM45" s="25"/>
      <c r="AN45" s="25"/>
      <c r="AO45" s="19">
        <f t="shared" si="267"/>
        <v>0</v>
      </c>
      <c r="AP45" s="32">
        <f t="shared" si="268"/>
        <v>0</v>
      </c>
    </row>
    <row r="46" spans="2:42" ht="15" thickBot="1" x14ac:dyDescent="0.35">
      <c r="B46" s="29" t="s">
        <v>14</v>
      </c>
      <c r="C46" s="26">
        <f>+C7-C39</f>
        <v>775</v>
      </c>
      <c r="D46" s="27">
        <f t="shared" ref="D46:O46" si="292">+D7-D39</f>
        <v>775</v>
      </c>
      <c r="E46" s="27">
        <f t="shared" si="292"/>
        <v>775</v>
      </c>
      <c r="F46" s="27">
        <f t="shared" si="292"/>
        <v>14775</v>
      </c>
      <c r="G46" s="27">
        <f t="shared" si="292"/>
        <v>14775</v>
      </c>
      <c r="H46" s="27">
        <f t="shared" si="292"/>
        <v>14775</v>
      </c>
      <c r="I46" s="27">
        <f t="shared" si="292"/>
        <v>14775</v>
      </c>
      <c r="J46" s="27">
        <f t="shared" si="292"/>
        <v>14775</v>
      </c>
      <c r="K46" s="27">
        <f t="shared" si="292"/>
        <v>14775</v>
      </c>
      <c r="L46" s="27">
        <f t="shared" si="292"/>
        <v>14775</v>
      </c>
      <c r="M46" s="27">
        <f t="shared" si="292"/>
        <v>14775</v>
      </c>
      <c r="N46" s="27">
        <f t="shared" si="292"/>
        <v>14775</v>
      </c>
      <c r="O46" s="55">
        <f t="shared" si="292"/>
        <v>135300</v>
      </c>
      <c r="P46" s="26">
        <f>+P7-P39</f>
        <v>0</v>
      </c>
      <c r="Q46" s="27">
        <f t="shared" ref="Q46:AB46" si="293">+Q7-Q39</f>
        <v>0</v>
      </c>
      <c r="R46" s="27">
        <f t="shared" si="293"/>
        <v>0</v>
      </c>
      <c r="S46" s="27">
        <f t="shared" si="293"/>
        <v>0</v>
      </c>
      <c r="T46" s="27">
        <f t="shared" si="293"/>
        <v>0</v>
      </c>
      <c r="U46" s="27">
        <f t="shared" si="293"/>
        <v>0</v>
      </c>
      <c r="V46" s="27">
        <f t="shared" si="293"/>
        <v>0</v>
      </c>
      <c r="W46" s="27">
        <f t="shared" si="293"/>
        <v>0</v>
      </c>
      <c r="X46" s="27">
        <f t="shared" si="293"/>
        <v>0</v>
      </c>
      <c r="Y46" s="27">
        <f t="shared" si="293"/>
        <v>0</v>
      </c>
      <c r="Z46" s="27">
        <f t="shared" si="293"/>
        <v>0</v>
      </c>
      <c r="AA46" s="27">
        <f t="shared" si="293"/>
        <v>0</v>
      </c>
      <c r="AB46" s="28">
        <f t="shared" si="293"/>
        <v>0</v>
      </c>
      <c r="AC46" s="26">
        <f>+AC7-AC39</f>
        <v>0</v>
      </c>
      <c r="AD46" s="27">
        <f t="shared" ref="AD46:AO46" si="294">+AD7-AD39</f>
        <v>0</v>
      </c>
      <c r="AE46" s="27">
        <f t="shared" si="294"/>
        <v>0</v>
      </c>
      <c r="AF46" s="27">
        <f t="shared" si="294"/>
        <v>0</v>
      </c>
      <c r="AG46" s="27">
        <f t="shared" si="294"/>
        <v>0</v>
      </c>
      <c r="AH46" s="27">
        <f t="shared" si="294"/>
        <v>0</v>
      </c>
      <c r="AI46" s="27">
        <f t="shared" si="294"/>
        <v>0</v>
      </c>
      <c r="AJ46" s="27">
        <f t="shared" si="294"/>
        <v>0</v>
      </c>
      <c r="AK46" s="27">
        <f t="shared" si="294"/>
        <v>0</v>
      </c>
      <c r="AL46" s="27">
        <f t="shared" si="294"/>
        <v>0</v>
      </c>
      <c r="AM46" s="27">
        <f t="shared" si="294"/>
        <v>0</v>
      </c>
      <c r="AN46" s="27">
        <f t="shared" si="294"/>
        <v>0</v>
      </c>
      <c r="AO46" s="28">
        <f t="shared" si="294"/>
        <v>0</v>
      </c>
      <c r="AP46" s="33">
        <f t="shared" si="268"/>
        <v>135300</v>
      </c>
    </row>
    <row r="47" spans="2:42" ht="15" thickBot="1" x14ac:dyDescent="0.35">
      <c r="B47" s="8" t="s">
        <v>15</v>
      </c>
      <c r="C47" s="17"/>
      <c r="D47" s="18"/>
      <c r="E47" s="18"/>
      <c r="F47" s="18"/>
      <c r="G47" s="18"/>
      <c r="H47" s="18"/>
      <c r="I47" s="18"/>
      <c r="J47" s="18"/>
      <c r="K47" s="18"/>
      <c r="L47" s="18"/>
      <c r="M47" s="18"/>
      <c r="N47" s="18"/>
      <c r="O47" s="56">
        <f t="shared" ref="O47" si="295">+O46/O39</f>
        <v>1.1868421052631579</v>
      </c>
      <c r="P47" s="17"/>
      <c r="Q47" s="18"/>
      <c r="R47" s="18"/>
      <c r="S47" s="18"/>
      <c r="T47" s="18"/>
      <c r="U47" s="18"/>
      <c r="V47" s="18"/>
      <c r="W47" s="18"/>
      <c r="X47" s="18"/>
      <c r="Y47" s="18"/>
      <c r="Z47" s="18"/>
      <c r="AA47" s="18"/>
      <c r="AB47" s="20" t="e">
        <f t="shared" ref="AB47" si="296">+AB46/AB39</f>
        <v>#DIV/0!</v>
      </c>
      <c r="AC47" s="17"/>
      <c r="AD47" s="18"/>
      <c r="AE47" s="18"/>
      <c r="AF47" s="18"/>
      <c r="AG47" s="18"/>
      <c r="AH47" s="18"/>
      <c r="AI47" s="18"/>
      <c r="AJ47" s="18"/>
      <c r="AK47" s="18"/>
      <c r="AL47" s="18"/>
      <c r="AM47" s="18"/>
      <c r="AN47" s="18"/>
      <c r="AO47" s="20" t="e">
        <f>+AO46/AO39</f>
        <v>#DIV/0!</v>
      </c>
      <c r="AP47" s="34">
        <f t="shared" ref="AP47" si="297">+AP46/AP39</f>
        <v>1.1868421052631579</v>
      </c>
    </row>
  </sheetData>
  <mergeCells count="2">
    <mergeCell ref="D1:O1"/>
    <mergeCell ref="D2:O4"/>
  </mergeCells>
  <phoneticPr fontId="4" type="noConversion"/>
  <conditionalFormatting sqref="O46">
    <cfRule type="cellIs" dxfId="2" priority="2" operator="greaterThan">
      <formula>0</formula>
    </cfRule>
  </conditionalFormatting>
  <conditionalFormatting sqref="O47">
    <cfRule type="cellIs" dxfId="0" priority="1" operator="greaterThan">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D7" sqref="D7"/>
    </sheetView>
  </sheetViews>
  <sheetFormatPr baseColWidth="10" defaultRowHeight="14.4" x14ac:dyDescent="0.3"/>
  <cols>
    <col min="2" max="2" width="40.88671875" bestFit="1" customWidth="1"/>
    <col min="3" max="3" width="23.44140625" bestFit="1" customWidth="1"/>
    <col min="4" max="4" width="63.88671875" customWidth="1"/>
  </cols>
  <sheetData>
    <row r="1" spans="1:4" x14ac:dyDescent="0.3">
      <c r="A1" t="s">
        <v>40</v>
      </c>
    </row>
    <row r="3" spans="1:4" x14ac:dyDescent="0.3">
      <c r="A3" t="s">
        <v>41</v>
      </c>
      <c r="B3" t="s">
        <v>42</v>
      </c>
      <c r="C3" t="s">
        <v>43</v>
      </c>
      <c r="D3" t="s">
        <v>44</v>
      </c>
    </row>
    <row r="4" spans="1:4" ht="57.6" x14ac:dyDescent="0.3">
      <c r="A4" t="s">
        <v>1</v>
      </c>
      <c r="B4" t="s">
        <v>49</v>
      </c>
      <c r="C4" s="36" t="s">
        <v>52</v>
      </c>
      <c r="D4" s="37" t="s">
        <v>54</v>
      </c>
    </row>
    <row r="5" spans="1:4" ht="43.2" x14ac:dyDescent="0.3">
      <c r="A5" t="s">
        <v>45</v>
      </c>
      <c r="B5" t="s">
        <v>50</v>
      </c>
      <c r="C5" s="36" t="s">
        <v>53</v>
      </c>
      <c r="D5" s="37" t="s">
        <v>55</v>
      </c>
    </row>
    <row r="6" spans="1:4" ht="72" x14ac:dyDescent="0.3">
      <c r="A6" t="s">
        <v>46</v>
      </c>
      <c r="B6" t="s">
        <v>51</v>
      </c>
      <c r="C6" s="36" t="s">
        <v>53</v>
      </c>
      <c r="D6" s="37" t="s">
        <v>56</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Plantilla BC - DS4B</vt:lpstr>
      <vt:lpstr>ASUNCIONES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isaac gd</dc:creator>
  <cp:lastModifiedBy>Pablo Esteban López-Tello</cp:lastModifiedBy>
  <dcterms:created xsi:type="dcterms:W3CDTF">2021-10-21T13:32:13Z</dcterms:created>
  <dcterms:modified xsi:type="dcterms:W3CDTF">2024-06-24T10:44:51Z</dcterms:modified>
</cp:coreProperties>
</file>