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Enxeñaría Informática\Terceiro\1º Cuatrimestre\Enxeñaría do Software\Prácticas\Practica5_2_REM\enso-specREM\"/>
    </mc:Choice>
  </mc:AlternateContent>
  <xr:revisionPtr revIDLastSave="0" documentId="13_ncr:1_{69AD24E0-A7C1-4A55-9ED8-4309FBFE30B2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7" i="1" l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N17" i="1"/>
  <c r="O17" i="1"/>
  <c r="P17" i="1"/>
  <c r="Q17" i="1"/>
  <c r="O18" i="1"/>
  <c r="P18" i="1"/>
  <c r="Q18" i="1"/>
  <c r="P19" i="1"/>
  <c r="Q19" i="1"/>
  <c r="Q20" i="1"/>
  <c r="D7" i="1" l="1"/>
  <c r="H9" i="5" l="1"/>
  <c r="Q20" i="5" l="1"/>
  <c r="Q19" i="5"/>
  <c r="P19" i="5"/>
  <c r="Q18" i="5"/>
  <c r="P18" i="5"/>
  <c r="N20" i="5" s="1"/>
  <c r="O18" i="5"/>
  <c r="N19" i="5" s="1"/>
  <c r="Q17" i="5"/>
  <c r="P17" i="5"/>
  <c r="O17" i="5"/>
  <c r="N17" i="5"/>
  <c r="M18" i="5" s="1"/>
  <c r="Q16" i="5"/>
  <c r="P16" i="5"/>
  <c r="O16" i="5"/>
  <c r="N16" i="5"/>
  <c r="L18" i="5" s="1"/>
  <c r="M16" i="5"/>
  <c r="L17" i="5" s="1"/>
  <c r="Q15" i="5"/>
  <c r="P15" i="5"/>
  <c r="O15" i="5"/>
  <c r="K19" i="5" s="1"/>
  <c r="N15" i="5"/>
  <c r="M15" i="5"/>
  <c r="L15" i="5"/>
  <c r="K16" i="5" s="1"/>
  <c r="Q14" i="5"/>
  <c r="P14" i="5"/>
  <c r="J20" i="5" s="1"/>
  <c r="O14" i="5"/>
  <c r="N14" i="5"/>
  <c r="M14" i="5"/>
  <c r="J17" i="5" s="1"/>
  <c r="L14" i="5"/>
  <c r="J16" i="5" s="1"/>
  <c r="K14" i="5"/>
  <c r="J15" i="5" s="1"/>
  <c r="Q13" i="5"/>
  <c r="P13" i="5"/>
  <c r="O13" i="5"/>
  <c r="N13" i="5"/>
  <c r="M13" i="5"/>
  <c r="I17" i="5" s="1"/>
  <c r="L13" i="5"/>
  <c r="K13" i="5"/>
  <c r="J13" i="5"/>
  <c r="I14" i="5" s="1"/>
  <c r="Q12" i="5"/>
  <c r="P12" i="5"/>
  <c r="O12" i="5"/>
  <c r="N12" i="5"/>
  <c r="H18" i="5" s="1"/>
  <c r="M12" i="5"/>
  <c r="L12" i="5"/>
  <c r="K12" i="5"/>
  <c r="H15" i="5" s="1"/>
  <c r="J12" i="5"/>
  <c r="I12" i="5"/>
  <c r="H13" i="5" s="1"/>
  <c r="Q11" i="5"/>
  <c r="P11" i="5"/>
  <c r="O11" i="5"/>
  <c r="N11" i="5"/>
  <c r="M11" i="5"/>
  <c r="L11" i="5"/>
  <c r="K11" i="5"/>
  <c r="J11" i="5"/>
  <c r="I11" i="5"/>
  <c r="H11" i="5"/>
  <c r="Q10" i="5"/>
  <c r="P10" i="5"/>
  <c r="O10" i="5"/>
  <c r="N10" i="5"/>
  <c r="M10" i="5"/>
  <c r="L10" i="5"/>
  <c r="K10" i="5"/>
  <c r="J10" i="5"/>
  <c r="I10" i="5"/>
  <c r="H10" i="5"/>
  <c r="G10" i="5"/>
  <c r="F11" i="5" s="1"/>
  <c r="Q9" i="5"/>
  <c r="P9" i="5"/>
  <c r="O9" i="5"/>
  <c r="N9" i="5"/>
  <c r="M9" i="5"/>
  <c r="L9" i="5"/>
  <c r="K9" i="5"/>
  <c r="J9" i="5"/>
  <c r="I9" i="5"/>
  <c r="E12" i="5"/>
  <c r="G9" i="5"/>
  <c r="F9" i="5"/>
  <c r="E10" i="5" s="1"/>
  <c r="Q8" i="5"/>
  <c r="P8" i="5"/>
  <c r="D20" i="5" s="1"/>
  <c r="O8" i="5"/>
  <c r="N8" i="5"/>
  <c r="M8" i="5"/>
  <c r="L8" i="5"/>
  <c r="K8" i="5"/>
  <c r="J8" i="5"/>
  <c r="I8" i="5"/>
  <c r="H8" i="5"/>
  <c r="G8" i="5"/>
  <c r="D11" i="5" s="1"/>
  <c r="F8" i="5"/>
  <c r="E8" i="5"/>
  <c r="D9" i="5" s="1"/>
  <c r="Q7" i="5"/>
  <c r="C21" i="5" s="1"/>
  <c r="P7" i="5"/>
  <c r="O7" i="5"/>
  <c r="N7" i="5"/>
  <c r="M7" i="5"/>
  <c r="L7" i="5"/>
  <c r="C16" i="5" s="1"/>
  <c r="K7" i="5"/>
  <c r="J7" i="5"/>
  <c r="I7" i="5"/>
  <c r="H7" i="5"/>
  <c r="G7" i="5"/>
  <c r="F7" i="5"/>
  <c r="C10" i="5" s="1"/>
  <c r="E7" i="5"/>
  <c r="D7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H11" i="1"/>
  <c r="G12" i="1" s="1"/>
  <c r="I11" i="1"/>
  <c r="G13" i="1" s="1"/>
  <c r="J11" i="1"/>
  <c r="G14" i="1" s="1"/>
  <c r="K11" i="1"/>
  <c r="G15" i="1" s="1"/>
  <c r="L11" i="1"/>
  <c r="G16" i="1" s="1"/>
  <c r="G17" i="1"/>
  <c r="G18" i="1"/>
  <c r="G19" i="1"/>
  <c r="G20" i="1"/>
  <c r="G21" i="1"/>
  <c r="I12" i="1"/>
  <c r="H13" i="1" s="1"/>
  <c r="J12" i="1"/>
  <c r="H14" i="1" s="1"/>
  <c r="K12" i="1"/>
  <c r="H15" i="1" s="1"/>
  <c r="L12" i="1"/>
  <c r="H16" i="1" s="1"/>
  <c r="H17" i="1"/>
  <c r="H18" i="1"/>
  <c r="H19" i="1"/>
  <c r="H20" i="1"/>
  <c r="H21" i="1"/>
  <c r="J13" i="1"/>
  <c r="I14" i="1" s="1"/>
  <c r="K13" i="1"/>
  <c r="I15" i="1" s="1"/>
  <c r="I16" i="1"/>
  <c r="I17" i="1"/>
  <c r="I18" i="1"/>
  <c r="I19" i="1"/>
  <c r="I20" i="1"/>
  <c r="I21" i="1"/>
  <c r="K14" i="1"/>
  <c r="J15" i="1" s="1"/>
  <c r="L14" i="1"/>
  <c r="J16" i="1" s="1"/>
  <c r="J17" i="1"/>
  <c r="J18" i="1"/>
  <c r="J19" i="1"/>
  <c r="J20" i="1"/>
  <c r="J21" i="1"/>
  <c r="L15" i="1"/>
  <c r="K16" i="1" s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C17" i="5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E8" i="1"/>
  <c r="F8" i="1"/>
  <c r="F9" i="1"/>
  <c r="E7" i="1"/>
  <c r="F7" i="1"/>
  <c r="W9" i="5" l="1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<sst xmlns="http://schemas.openxmlformats.org/spreadsheetml/2006/main" count="240" uniqueCount="79">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</sst>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1C8E1B-5516-4030-AC0D-104AE32F0086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CADF38-3725-47D8-8B84-D4F3B154354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EB54AE-7CB5-439A-B6A7-91AE74C86A4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6B90B7-EF28-4F85-B569-B01F8A222CF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332D24-A5C1-45B2-9A9D-BADD32E76A9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922A8C-41AC-4F43-AD48-4210D77E415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C74B76-4924-425C-A0DB-7CB67B59AC8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5114FF-B084-4335-92A4-E814D8F1DB2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FFD972-8888-4A5D-8D1D-11C5F8BAA7D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BA95E8-9BC0-4DE6-B1CF-53A823A5EF1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4C3ED4-98AA-45FB-B540-6CE04464D67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5150A7-EDDD-4A56-A4B2-DC58181C42D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18B2069-A177-4681-94FB-A26F8DCEABF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59FE51-E20C-4E77-B7C1-4AFD7D9228F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5A7E409-2404-4C77-8139-DFE8800833A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8.3798791516920948E-2</c:v>
                </c:pt>
                <c:pt idx="1">
                  <c:v>5.9147069877829778E-2</c:v>
                </c:pt>
                <c:pt idx="2">
                  <c:v>0.10657478351996748</c:v>
                </c:pt>
                <c:pt idx="3">
                  <c:v>6.617019847053375E-2</c:v>
                </c:pt>
                <c:pt idx="4">
                  <c:v>6.9563080421220905E-2</c:v>
                </c:pt>
                <c:pt idx="5">
                  <c:v>7.8120825260810711E-2</c:v>
                </c:pt>
                <c:pt idx="6">
                  <c:v>5.8444364123031785E-2</c:v>
                </c:pt>
                <c:pt idx="7">
                  <c:v>6.687014040096699E-2</c:v>
                </c:pt>
                <c:pt idx="8">
                  <c:v>4.0375478136668079E-2</c:v>
                </c:pt>
                <c:pt idx="9">
                  <c:v>7.568731014783539E-2</c:v>
                </c:pt>
                <c:pt idx="10">
                  <c:v>6.9208429266841939E-2</c:v>
                </c:pt>
                <c:pt idx="11">
                  <c:v>6.0288320083168985E-2</c:v>
                </c:pt>
                <c:pt idx="12">
                  <c:v>2.5658532168066718E-2</c:v>
                </c:pt>
                <c:pt idx="13">
                  <c:v>7.2457541863883604E-2</c:v>
                </c:pt>
                <c:pt idx="14">
                  <c:v>6.7635134742252995E-2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7.845107489310725E-2</c:v>
                </c:pt>
                <c:pt idx="1">
                  <c:v>7.2727453194264768E-2</c:v>
                </c:pt>
                <c:pt idx="2">
                  <c:v>4.7901694036430569E-2</c:v>
                </c:pt>
                <c:pt idx="3">
                  <c:v>6.1959494613610125E-2</c:v>
                </c:pt>
                <c:pt idx="4">
                  <c:v>6.851707106703317E-2</c:v>
                </c:pt>
                <c:pt idx="5">
                  <c:v>3.0535108222720687E-2</c:v>
                </c:pt>
                <c:pt idx="6">
                  <c:v>0.11064855251316505</c:v>
                </c:pt>
                <c:pt idx="7">
                  <c:v>8.7564843590997338E-2</c:v>
                </c:pt>
                <c:pt idx="8">
                  <c:v>6.7033925510483511E-2</c:v>
                </c:pt>
                <c:pt idx="9">
                  <c:v>4.9172009387241554E-2</c:v>
                </c:pt>
                <c:pt idx="10">
                  <c:v>7.0320077096408043E-2</c:v>
                </c:pt>
                <c:pt idx="11">
                  <c:v>7.6891888756973642E-2</c:v>
                </c:pt>
                <c:pt idx="12">
                  <c:v>6.3100913774593578E-2</c:v>
                </c:pt>
                <c:pt idx="13">
                  <c:v>6.3795953113207668E-2</c:v>
                </c:pt>
                <c:pt idx="14">
                  <c:v>5.1379940229763048E-2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B1" workbookViewId="0">
      <selection activeCell="C18" sqref="C18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2" t="s">
        <v>45</v>
      </c>
      <c r="B1" s="52"/>
      <c r="C1" s="52"/>
    </row>
    <row r="3" spans="1:3" x14ac:dyDescent="0.3">
      <c r="A3" s="43" t="s">
        <v>46</v>
      </c>
      <c r="B3" s="44" t="s">
        <v>48</v>
      </c>
      <c r="C3" s="45" t="s">
        <v>47</v>
      </c>
    </row>
    <row r="4" spans="1:3" x14ac:dyDescent="0.3">
      <c r="A4" s="46" t="s">
        <v>0</v>
      </c>
      <c r="B4" s="47" t="s">
        <v>49</v>
      </c>
      <c r="C4" s="48" t="s">
        <v>64</v>
      </c>
    </row>
    <row r="5" spans="1:3" x14ac:dyDescent="0.3">
      <c r="A5" s="49" t="s">
        <v>1</v>
      </c>
      <c r="B5" s="50" t="s">
        <v>50</v>
      </c>
      <c r="C5" s="51" t="s">
        <v>65</v>
      </c>
    </row>
    <row r="6" spans="1:3" x14ac:dyDescent="0.3">
      <c r="A6" s="46" t="s">
        <v>2</v>
      </c>
      <c r="B6" s="47" t="s">
        <v>51</v>
      </c>
      <c r="C6" s="48" t="s">
        <v>66</v>
      </c>
    </row>
    <row r="7" spans="1:3" x14ac:dyDescent="0.3">
      <c r="A7" s="49" t="s">
        <v>3</v>
      </c>
      <c r="B7" s="50" t="s">
        <v>63</v>
      </c>
      <c r="C7" s="51" t="s">
        <v>67</v>
      </c>
    </row>
    <row r="8" spans="1:3" x14ac:dyDescent="0.3">
      <c r="A8" s="46" t="s">
        <v>20</v>
      </c>
      <c r="B8" s="50" t="s">
        <v>52</v>
      </c>
      <c r="C8" s="48" t="s">
        <v>68</v>
      </c>
    </row>
    <row r="9" spans="1:3" x14ac:dyDescent="0.3">
      <c r="A9" s="49" t="s">
        <v>21</v>
      </c>
      <c r="B9" s="47" t="s">
        <v>53</v>
      </c>
      <c r="C9" s="51" t="s">
        <v>69</v>
      </c>
    </row>
    <row r="10" spans="1:3" x14ac:dyDescent="0.3">
      <c r="A10" s="46" t="s">
        <v>22</v>
      </c>
      <c r="B10" s="50" t="s">
        <v>54</v>
      </c>
      <c r="C10" s="48" t="s">
        <v>70</v>
      </c>
    </row>
    <row r="11" spans="1:3" x14ac:dyDescent="0.3">
      <c r="A11" s="49" t="s">
        <v>23</v>
      </c>
      <c r="B11" s="47" t="s">
        <v>55</v>
      </c>
      <c r="C11" s="51" t="s">
        <v>71</v>
      </c>
    </row>
    <row r="12" spans="1:3" x14ac:dyDescent="0.3">
      <c r="A12" s="46" t="s">
        <v>24</v>
      </c>
      <c r="B12" s="50" t="s">
        <v>56</v>
      </c>
      <c r="C12" s="48" t="s">
        <v>72</v>
      </c>
    </row>
    <row r="13" spans="1:3" x14ac:dyDescent="0.3">
      <c r="A13" s="49" t="s">
        <v>25</v>
      </c>
      <c r="B13" s="47" t="s">
        <v>57</v>
      </c>
      <c r="C13" s="51" t="s">
        <v>73</v>
      </c>
    </row>
    <row r="14" spans="1:3" x14ac:dyDescent="0.3">
      <c r="A14" s="46" t="s">
        <v>26</v>
      </c>
      <c r="B14" s="50" t="s">
        <v>58</v>
      </c>
      <c r="C14" s="48" t="s">
        <v>74</v>
      </c>
    </row>
    <row r="15" spans="1:3" x14ac:dyDescent="0.3">
      <c r="A15" s="49" t="s">
        <v>27</v>
      </c>
      <c r="B15" s="47" t="s">
        <v>59</v>
      </c>
      <c r="C15" s="51" t="s">
        <v>75</v>
      </c>
    </row>
    <row r="16" spans="1:3" x14ac:dyDescent="0.3">
      <c r="A16" s="46" t="s">
        <v>28</v>
      </c>
      <c r="B16" s="50" t="s">
        <v>62</v>
      </c>
      <c r="C16" s="48" t="s">
        <v>76</v>
      </c>
    </row>
    <row r="17" spans="1:3" x14ac:dyDescent="0.3">
      <c r="A17" s="49" t="s">
        <v>29</v>
      </c>
      <c r="B17" s="50" t="s">
        <v>60</v>
      </c>
      <c r="C17" s="51" t="s">
        <v>77</v>
      </c>
    </row>
    <row r="18" spans="1:3" x14ac:dyDescent="0.3">
      <c r="A18" s="42" t="s">
        <v>30</v>
      </c>
      <c r="B18" s="40" t="s">
        <v>61</v>
      </c>
      <c r="C18" s="41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workbookViewId="0">
      <selection activeCell="P7" sqref="P7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 ca="1">SUM(AM7:AM21)/AJ6</f>
        <v>36.269371258918042</v>
      </c>
      <c r="C3" s="57"/>
      <c r="D3" s="23">
        <f ca="1">+(B3-$AJ$6)/($AJ$6-1)</f>
        <v>1.5192408042084316</v>
      </c>
      <c r="E3" s="6">
        <f ca="1">D3/+HLOOKUP(AJ6,T2:AH3,2,FALSE)</f>
        <v>0.95549736113737826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 ca="1">+COUNTA(C7:Q7)</f>
        <v>15</v>
      </c>
      <c r="AK6" s="17" t="s">
        <v>42</v>
      </c>
      <c r="AL6" s="53"/>
      <c r="AM6" s="53"/>
    </row>
    <row r="7" spans="2:39" x14ac:dyDescent="0.3">
      <c r="B7" s="26" t="s">
        <v>0</v>
      </c>
      <c r="C7" s="27">
        <v>1</v>
      </c>
      <c r="D7" s="32">
        <f ca="1">IF(RANDBETWEEN(0,1)&gt;0,RANDBETWEEN(1,9),1/RANDBETWEEN(1,9))</f>
        <v>7</v>
      </c>
      <c r="E7" s="32">
        <f t="shared" ref="E7:G10" ca="1" si="0">IF(RANDBETWEEN(0,1)&gt;0,RANDBETWEEN(1,9),1/RANDBETWEEN(1,9))</f>
        <v>7</v>
      </c>
      <c r="F7" s="32">
        <f t="shared" ca="1" si="0"/>
        <v>0.2</v>
      </c>
      <c r="G7" s="32">
        <f t="shared" ca="1" si="0"/>
        <v>0.25</v>
      </c>
      <c r="H7" s="32">
        <f t="shared" ref="H7:Q17" ca="1" si="1">IF(RANDBETWEEN(0,1)&gt;0,RANDBETWEEN(1,9),1/RANDBETWEEN(1,9))</f>
        <v>4</v>
      </c>
      <c r="I7" s="32">
        <f t="shared" ca="1" si="1"/>
        <v>1</v>
      </c>
      <c r="J7" s="32">
        <f t="shared" ca="1" si="1"/>
        <v>0.2</v>
      </c>
      <c r="K7" s="32">
        <f t="shared" ca="1" si="1"/>
        <v>7</v>
      </c>
      <c r="L7" s="32">
        <f t="shared" ca="1" si="1"/>
        <v>0.125</v>
      </c>
      <c r="M7" s="32">
        <f t="shared" ca="1" si="1"/>
        <v>8</v>
      </c>
      <c r="N7" s="32">
        <f t="shared" ca="1" si="1"/>
        <v>0.14285714285714285</v>
      </c>
      <c r="O7" s="32">
        <f t="shared" ca="1" si="1"/>
        <v>7</v>
      </c>
      <c r="P7" s="32">
        <f t="shared" ca="1" si="1"/>
        <v>0.25</v>
      </c>
      <c r="Q7" s="32">
        <f t="shared" ca="1" si="1"/>
        <v>3</v>
      </c>
      <c r="S7" s="26" t="s">
        <v>0</v>
      </c>
      <c r="T7" s="28">
        <f ca="1">+IF(ISNUMBER(C7),C7/C$22,"")</f>
        <v>2.7563576702214931E-2</v>
      </c>
      <c r="U7" s="28">
        <f t="shared" ref="U7:AH7" ca="1" si="2">+IF(ISNUMBER(D7),D7/D$22,"")</f>
        <v>0.2122999157540017</v>
      </c>
      <c r="V7" s="28">
        <f t="shared" ca="1" si="2"/>
        <v>0.1541850220264317</v>
      </c>
      <c r="W7" s="28">
        <f t="shared" ca="1" si="2"/>
        <v>6.2590035268988136E-3</v>
      </c>
      <c r="X7" s="28">
        <f t="shared" ca="1" si="2"/>
        <v>7.8142442509488725E-3</v>
      </c>
      <c r="Y7" s="28">
        <f t="shared" ca="1" si="2"/>
        <v>7.29483282674772E-2</v>
      </c>
      <c r="Z7" s="28">
        <f t="shared" ca="1" si="2"/>
        <v>2.9232643118148605E-2</v>
      </c>
      <c r="AA7" s="28">
        <f t="shared" ca="1" si="2"/>
        <v>8.9804354798474761E-3</v>
      </c>
      <c r="AB7" s="28">
        <f t="shared" ca="1" si="2"/>
        <v>0.16117684681803646</v>
      </c>
      <c r="AC7" s="28">
        <f t="shared" ca="1" si="2"/>
        <v>3.2906764168190127E-3</v>
      </c>
      <c r="AD7" s="28">
        <f t="shared" ca="1" si="2"/>
        <v>0.27388327355722208</v>
      </c>
      <c r="AE7" s="28">
        <f t="shared" ca="1" si="2"/>
        <v>4.6062901450981391E-3</v>
      </c>
      <c r="AF7" s="28">
        <f t="shared" ca="1" si="2"/>
        <v>0.14866880736264571</v>
      </c>
      <c r="AG7" s="28">
        <f t="shared" ca="1" si="2"/>
        <v>6.937256370163191E-3</v>
      </c>
      <c r="AH7" s="28">
        <f t="shared" ca="1" si="2"/>
        <v>5.8919803600654658E-2</v>
      </c>
      <c r="AI7" s="30">
        <f ca="1">SUM(T7:AH7)</f>
        <v>1.1767661233966087</v>
      </c>
      <c r="AJ7" s="18">
        <f ca="1">+$AI7/$AJ$6</f>
        <v>7.845107489310725E-2</v>
      </c>
      <c r="AK7" s="58" t="s">
        <v>43</v>
      </c>
      <c r="AL7" s="19">
        <f ca="1">+AI24</f>
        <v>2.8634025837642127</v>
      </c>
      <c r="AM7" s="19">
        <f ca="1">IF(AJ7&lt;&gt;0,+AL7/AJ7,0)</f>
        <v>36.499214162020266</v>
      </c>
    </row>
    <row r="8" spans="2:39" x14ac:dyDescent="0.3">
      <c r="B8" s="26" t="s">
        <v>1</v>
      </c>
      <c r="C8" s="28">
        <f ca="1">IF(ISNUMBER(D7),1/D7,"")</f>
        <v>0.14285714285714285</v>
      </c>
      <c r="D8" s="27">
        <v>1</v>
      </c>
      <c r="E8" s="32">
        <f t="shared" ca="1" si="0"/>
        <v>9</v>
      </c>
      <c r="F8" s="32">
        <f t="shared" ca="1" si="0"/>
        <v>2</v>
      </c>
      <c r="G8" s="32">
        <f t="shared" ca="1" si="0"/>
        <v>2</v>
      </c>
      <c r="H8" s="32">
        <f t="shared" ca="1" si="1"/>
        <v>9</v>
      </c>
      <c r="I8" s="32">
        <f t="shared" ca="1" si="1"/>
        <v>0.125</v>
      </c>
      <c r="J8" s="32">
        <f t="shared" ca="1" si="1"/>
        <v>0.25</v>
      </c>
      <c r="K8" s="32">
        <f t="shared" ca="1" si="1"/>
        <v>6</v>
      </c>
      <c r="L8" s="32">
        <f t="shared" ca="1" si="1"/>
        <v>4</v>
      </c>
      <c r="M8" s="32">
        <f t="shared" ca="1" si="1"/>
        <v>1</v>
      </c>
      <c r="N8" s="32">
        <f t="shared" ca="1" si="1"/>
        <v>0.1111111111111111</v>
      </c>
      <c r="O8" s="32">
        <f t="shared" ca="1" si="1"/>
        <v>6</v>
      </c>
      <c r="P8" s="32">
        <f t="shared" ca="1" si="1"/>
        <v>1</v>
      </c>
      <c r="Q8" s="32">
        <f t="shared" ca="1" si="1"/>
        <v>6</v>
      </c>
      <c r="S8" s="26" t="s">
        <v>1</v>
      </c>
      <c r="T8" s="28">
        <f t="shared" ref="T8:T21" ca="1" si="3">+IF(ISNUMBER(C8),C8/C$22,"")</f>
        <v>3.9376538146021324E-3</v>
      </c>
      <c r="U8" s="28">
        <f t="shared" ref="U8:U21" ca="1" si="4">+IF(ISNUMBER(D8),D8/D$22,"")</f>
        <v>3.0328559393428812E-2</v>
      </c>
      <c r="V8" s="28">
        <f t="shared" ref="V8:V21" ca="1" si="5">+IF(ISNUMBER(E8),E8/E$22,"")</f>
        <v>0.19823788546255505</v>
      </c>
      <c r="W8" s="28">
        <f t="shared" ref="W8:W21" ca="1" si="6">+IF(ISNUMBER(F8),F8/F$22,"")</f>
        <v>6.2590035268988126E-2</v>
      </c>
      <c r="X8" s="28">
        <f t="shared" ref="X8:X21" ca="1" si="7">+IF(ISNUMBER(G8),G8/G$22,"")</f>
        <v>6.251395400759098E-2</v>
      </c>
      <c r="Y8" s="28">
        <f t="shared" ref="Y8:Y21" ca="1" si="8">+IF(ISNUMBER(H8),H8/H$22,"")</f>
        <v>0.1641337386018237</v>
      </c>
      <c r="Z8" s="28">
        <f t="shared" ref="Z8:Z21" ca="1" si="9">+IF(ISNUMBER(I8),I8/I$22,"")</f>
        <v>3.6540803897685756E-3</v>
      </c>
      <c r="AA8" s="28">
        <f t="shared" ref="AA8:AA21" ca="1" si="10">+IF(ISNUMBER(J8),J8/J$22,"")</f>
        <v>1.1225544349809345E-2</v>
      </c>
      <c r="AB8" s="28">
        <f t="shared" ref="AB8:AB21" ca="1" si="11">+IF(ISNUMBER(K8),K8/K$22,"")</f>
        <v>0.1381515829868884</v>
      </c>
      <c r="AC8" s="28">
        <f t="shared" ref="AC8:AC21" ca="1" si="12">+IF(ISNUMBER(L8),L8/L$22,"")</f>
        <v>0.10530164533820841</v>
      </c>
      <c r="AD8" s="28">
        <f t="shared" ref="AD8:AD21" ca="1" si="13">+IF(ISNUMBER(M8),M8/M$22,"")</f>
        <v>3.4235409194652761E-2</v>
      </c>
      <c r="AE8" s="28">
        <f t="shared" ref="AE8:AE21" ca="1" si="14">+IF(ISNUMBER(N8),N8/N$22,"")</f>
        <v>3.5826701128541085E-3</v>
      </c>
      <c r="AF8" s="28">
        <f t="shared" ref="AF8:AF21" ca="1" si="15">+IF(ISNUMBER(O8),O8/O$22,"")</f>
        <v>0.12743040631083918</v>
      </c>
      <c r="AG8" s="28">
        <f t="shared" ref="AG8:AG21" ca="1" si="16">+IF(ISNUMBER(P8),P8/P$22,"")</f>
        <v>2.7749025480652764E-2</v>
      </c>
      <c r="AH8" s="28">
        <f t="shared" ref="AH8:AH21" ca="1" si="17">+IF(ISNUMBER(Q8),Q8/Q$22,"")</f>
        <v>0.11783960720130932</v>
      </c>
      <c r="AI8" s="30">
        <f t="shared" ref="AI8:AI20" ca="1" si="18">SUM(T8:AH8)</f>
        <v>1.0909117979139715</v>
      </c>
      <c r="AJ8" s="18">
        <f t="shared" ref="AJ8:AJ21" ca="1" si="19">+$AI8/$AJ$6</f>
        <v>7.2727453194264768E-2</v>
      </c>
      <c r="AK8" s="58"/>
      <c r="AL8" s="19">
        <f t="shared" ref="AL8:AL21" ca="1" si="20">+AI25</f>
        <v>2.5149776693059507</v>
      </c>
      <c r="AM8" s="19">
        <f t="shared" ref="AM8:AM21" ca="1" si="21">IF(AJ8&lt;&gt;0,+AL8/AJ8,0)</f>
        <v>34.580857143286849</v>
      </c>
    </row>
    <row r="9" spans="2:39" x14ac:dyDescent="0.3">
      <c r="B9" s="26" t="s">
        <v>2</v>
      </c>
      <c r="C9" s="28">
        <f ca="1">IF(ISNUMBER(E7),1/E7,"")</f>
        <v>0.14285714285714285</v>
      </c>
      <c r="D9" s="28">
        <f ca="1">IF(ISNUMBER(E8),1/E8,"")</f>
        <v>0.1111111111111111</v>
      </c>
      <c r="E9" s="33">
        <v>1</v>
      </c>
      <c r="F9" s="32">
        <f t="shared" ca="1" si="0"/>
        <v>5</v>
      </c>
      <c r="G9" s="32">
        <f t="shared" ca="1" si="0"/>
        <v>0.14285714285714285</v>
      </c>
      <c r="H9" s="32">
        <f t="shared" ca="1" si="1"/>
        <v>0.33333333333333331</v>
      </c>
      <c r="I9" s="32">
        <f t="shared" ca="1" si="1"/>
        <v>4</v>
      </c>
      <c r="J9" s="32">
        <f t="shared" ca="1" si="1"/>
        <v>4</v>
      </c>
      <c r="K9" s="32">
        <f t="shared" ca="1" si="1"/>
        <v>0.25</v>
      </c>
      <c r="L9" s="32">
        <f t="shared" ca="1" si="1"/>
        <v>1</v>
      </c>
      <c r="M9" s="32">
        <f t="shared" ca="1" si="1"/>
        <v>0.2</v>
      </c>
      <c r="N9" s="32">
        <f t="shared" ca="1" si="1"/>
        <v>0.16666666666666666</v>
      </c>
      <c r="O9" s="32">
        <f t="shared" ca="1" si="1"/>
        <v>5</v>
      </c>
      <c r="P9" s="32">
        <f t="shared" ca="1" si="1"/>
        <v>2</v>
      </c>
      <c r="Q9" s="32">
        <f t="shared" ca="1" si="1"/>
        <v>1</v>
      </c>
      <c r="S9" s="26" t="s">
        <v>2</v>
      </c>
      <c r="T9" s="28">
        <f t="shared" ca="1" si="3"/>
        <v>3.9376538146021324E-3</v>
      </c>
      <c r="U9" s="28">
        <f t="shared" ca="1" si="4"/>
        <v>3.3698399326032012E-3</v>
      </c>
      <c r="V9" s="28">
        <f t="shared" ca="1" si="5"/>
        <v>2.2026431718061672E-2</v>
      </c>
      <c r="W9" s="28">
        <f t="shared" ca="1" si="6"/>
        <v>0.15647508817247033</v>
      </c>
      <c r="X9" s="28">
        <f t="shared" ca="1" si="7"/>
        <v>4.4652824291136414E-3</v>
      </c>
      <c r="Y9" s="28">
        <f t="shared" ca="1" si="8"/>
        <v>6.0790273556230994E-3</v>
      </c>
      <c r="Z9" s="28">
        <f t="shared" ca="1" si="9"/>
        <v>0.11693057247259442</v>
      </c>
      <c r="AA9" s="28">
        <f t="shared" ca="1" si="10"/>
        <v>0.17960870959694952</v>
      </c>
      <c r="AB9" s="28">
        <f t="shared" ca="1" si="11"/>
        <v>5.7563159577870161E-3</v>
      </c>
      <c r="AC9" s="28">
        <f t="shared" ca="1" si="12"/>
        <v>2.6325411334552101E-2</v>
      </c>
      <c r="AD9" s="28">
        <f t="shared" ca="1" si="13"/>
        <v>6.8470818389305523E-3</v>
      </c>
      <c r="AE9" s="28">
        <f t="shared" ca="1" si="14"/>
        <v>5.3740051692811623E-3</v>
      </c>
      <c r="AF9" s="28">
        <f t="shared" ca="1" si="15"/>
        <v>0.10619200525903265</v>
      </c>
      <c r="AG9" s="28">
        <f t="shared" ca="1" si="16"/>
        <v>5.5498050961305528E-2</v>
      </c>
      <c r="AH9" s="28">
        <f t="shared" ca="1" si="17"/>
        <v>1.9639934533551551E-2</v>
      </c>
      <c r="AI9" s="30">
        <f t="shared" ca="1" si="18"/>
        <v>0.71852541054645858</v>
      </c>
      <c r="AJ9" s="18">
        <f t="shared" ca="1" si="19"/>
        <v>4.7901694036430569E-2</v>
      </c>
      <c r="AK9" s="58"/>
      <c r="AL9" s="19">
        <f t="shared" ca="1" si="20"/>
        <v>1.7770936347903969</v>
      </c>
      <c r="AM9" s="19">
        <f t="shared" ca="1" si="21"/>
        <v>37.098763844110984</v>
      </c>
    </row>
    <row r="10" spans="2:39" x14ac:dyDescent="0.3">
      <c r="B10" s="26" t="s">
        <v>3</v>
      </c>
      <c r="C10" s="28">
        <f ca="1">IF(ISNUMBER(F7),1/F7,"")</f>
        <v>5</v>
      </c>
      <c r="D10" s="28">
        <f ca="1">IF(ISNUMBER(F8),1/F8,"")</f>
        <v>0.5</v>
      </c>
      <c r="E10" s="28">
        <f ca="1">IF(ISNUMBER(F9),1/F9,"")</f>
        <v>0.2</v>
      </c>
      <c r="F10" s="33">
        <v>1</v>
      </c>
      <c r="G10" s="32">
        <f t="shared" ca="1" si="0"/>
        <v>0.2</v>
      </c>
      <c r="H10" s="32">
        <f t="shared" ca="1" si="1"/>
        <v>2</v>
      </c>
      <c r="I10" s="32">
        <f t="shared" ca="1" si="1"/>
        <v>0.1111111111111111</v>
      </c>
      <c r="J10" s="32">
        <f t="shared" ca="1" si="1"/>
        <v>2</v>
      </c>
      <c r="K10" s="32">
        <f t="shared" ca="1" si="1"/>
        <v>9</v>
      </c>
      <c r="L10" s="32">
        <f t="shared" ca="1" si="1"/>
        <v>1</v>
      </c>
      <c r="M10" s="32">
        <f t="shared" ca="1" si="1"/>
        <v>0.16666666666666666</v>
      </c>
      <c r="N10" s="32">
        <f t="shared" ca="1" si="1"/>
        <v>1</v>
      </c>
      <c r="O10" s="32">
        <f t="shared" ca="1" si="1"/>
        <v>4</v>
      </c>
      <c r="P10" s="32">
        <f t="shared" ca="1" si="1"/>
        <v>4</v>
      </c>
      <c r="Q10" s="32">
        <f t="shared" ca="1" si="1"/>
        <v>7</v>
      </c>
      <c r="S10" s="26" t="s">
        <v>3</v>
      </c>
      <c r="T10" s="28">
        <f t="shared" ca="1" si="3"/>
        <v>0.13781788351107466</v>
      </c>
      <c r="U10" s="28">
        <f t="shared" ca="1" si="4"/>
        <v>1.5164279696714406E-2</v>
      </c>
      <c r="V10" s="28">
        <f t="shared" ca="1" si="5"/>
        <v>4.4052863436123343E-3</v>
      </c>
      <c r="W10" s="28">
        <f t="shared" ca="1" si="6"/>
        <v>3.1295017634494063E-2</v>
      </c>
      <c r="X10" s="28">
        <f t="shared" ca="1" si="7"/>
        <v>6.2513954007590985E-3</v>
      </c>
      <c r="Y10" s="28">
        <f t="shared" ca="1" si="8"/>
        <v>3.64741641337386E-2</v>
      </c>
      <c r="Z10" s="28">
        <f t="shared" ca="1" si="9"/>
        <v>3.248071457572067E-3</v>
      </c>
      <c r="AA10" s="28">
        <f t="shared" ca="1" si="10"/>
        <v>8.9804354798474761E-2</v>
      </c>
      <c r="AB10" s="28">
        <f t="shared" ca="1" si="11"/>
        <v>0.20722737448033257</v>
      </c>
      <c r="AC10" s="28">
        <f t="shared" ca="1" si="12"/>
        <v>2.6325411334552101E-2</v>
      </c>
      <c r="AD10" s="28">
        <f t="shared" ca="1" si="13"/>
        <v>5.7059015324421262E-3</v>
      </c>
      <c r="AE10" s="28">
        <f t="shared" ca="1" si="14"/>
        <v>3.2244031015686979E-2</v>
      </c>
      <c r="AF10" s="28">
        <f t="shared" ca="1" si="15"/>
        <v>8.4953604207226113E-2</v>
      </c>
      <c r="AG10" s="28">
        <f t="shared" ca="1" si="16"/>
        <v>0.11099610192261106</v>
      </c>
      <c r="AH10" s="28">
        <f t="shared" ca="1" si="17"/>
        <v>0.13747954173486088</v>
      </c>
      <c r="AI10" s="30">
        <f t="shared" ca="1" si="18"/>
        <v>0.92939241920415183</v>
      </c>
      <c r="AJ10" s="18">
        <f t="shared" ca="1" si="19"/>
        <v>6.1959494613610125E-2</v>
      </c>
      <c r="AK10" s="58"/>
      <c r="AL10" s="19">
        <f t="shared" ca="1" si="20"/>
        <v>2.3706928256844959</v>
      </c>
      <c r="AM10" s="19">
        <f t="shared" ca="1" si="21"/>
        <v>38.261978095020574</v>
      </c>
    </row>
    <row r="11" spans="2:39" x14ac:dyDescent="0.3">
      <c r="B11" s="26" t="s">
        <v>20</v>
      </c>
      <c r="C11" s="28">
        <f ca="1">IF(ISNUMBER(G7),1/G7,"")</f>
        <v>4</v>
      </c>
      <c r="D11" s="28">
        <f ca="1">IF(ISNUMBER(G8),1/G8,"")</f>
        <v>0.5</v>
      </c>
      <c r="E11" s="28">
        <f ca="1">IF(ISNUMBER(G9),1/G9,"")</f>
        <v>7</v>
      </c>
      <c r="F11" s="28">
        <f ca="1">IF(ISNUMBER(G10),1/G10,"")</f>
        <v>5</v>
      </c>
      <c r="G11" s="33">
        <v>1</v>
      </c>
      <c r="H11" s="32">
        <f t="shared" ca="1" si="1"/>
        <v>5</v>
      </c>
      <c r="I11" s="32">
        <f t="shared" ca="1" si="1"/>
        <v>0.1111111111111111</v>
      </c>
      <c r="J11" s="32">
        <f t="shared" ca="1" si="1"/>
        <v>0.2</v>
      </c>
      <c r="K11" s="32">
        <f t="shared" ca="1" si="1"/>
        <v>1</v>
      </c>
      <c r="L11" s="32">
        <f t="shared" ca="1" si="1"/>
        <v>4</v>
      </c>
      <c r="M11" s="32">
        <f t="shared" ca="1" si="1"/>
        <v>4</v>
      </c>
      <c r="N11" s="32">
        <f t="shared" ca="1" si="1"/>
        <v>0.25</v>
      </c>
      <c r="O11" s="32">
        <f t="shared" ca="1" si="1"/>
        <v>2</v>
      </c>
      <c r="P11" s="32">
        <f t="shared" ca="1" si="1"/>
        <v>5</v>
      </c>
      <c r="Q11" s="32">
        <f t="shared" ca="1" si="1"/>
        <v>0.125</v>
      </c>
      <c r="S11" s="26" t="s">
        <v>20</v>
      </c>
      <c r="T11" s="28">
        <f t="shared" ca="1" si="3"/>
        <v>0.11025430680885973</v>
      </c>
      <c r="U11" s="28">
        <f t="shared" ca="1" si="4"/>
        <v>1.5164279696714406E-2</v>
      </c>
      <c r="V11" s="28">
        <f t="shared" ca="1" si="5"/>
        <v>0.1541850220264317</v>
      </c>
      <c r="W11" s="28">
        <f t="shared" ca="1" si="6"/>
        <v>0.15647508817247033</v>
      </c>
      <c r="X11" s="28">
        <f t="shared" ca="1" si="7"/>
        <v>3.125697700379549E-2</v>
      </c>
      <c r="Y11" s="28">
        <f t="shared" ca="1" si="8"/>
        <v>9.1185410334346503E-2</v>
      </c>
      <c r="Z11" s="28">
        <f t="shared" ca="1" si="9"/>
        <v>3.248071457572067E-3</v>
      </c>
      <c r="AA11" s="28">
        <f t="shared" ca="1" si="10"/>
        <v>8.9804354798474761E-3</v>
      </c>
      <c r="AB11" s="28">
        <f t="shared" ca="1" si="11"/>
        <v>2.3025263831148064E-2</v>
      </c>
      <c r="AC11" s="28">
        <f t="shared" ca="1" si="12"/>
        <v>0.10530164533820841</v>
      </c>
      <c r="AD11" s="28">
        <f t="shared" ca="1" si="13"/>
        <v>0.13694163677861104</v>
      </c>
      <c r="AE11" s="28">
        <f t="shared" ca="1" si="14"/>
        <v>8.0610077539217447E-3</v>
      </c>
      <c r="AF11" s="28">
        <f t="shared" ca="1" si="15"/>
        <v>4.2476802103613057E-2</v>
      </c>
      <c r="AG11" s="28">
        <f t="shared" ca="1" si="16"/>
        <v>0.13874512740326383</v>
      </c>
      <c r="AH11" s="28">
        <f t="shared" ca="1" si="17"/>
        <v>2.4549918166939439E-3</v>
      </c>
      <c r="AI11" s="30">
        <f t="shared" ca="1" si="18"/>
        <v>1.0277560660054976</v>
      </c>
      <c r="AJ11" s="18">
        <f t="shared" ca="1" si="19"/>
        <v>6.851707106703317E-2</v>
      </c>
      <c r="AK11" s="58"/>
      <c r="AL11" s="19">
        <f t="shared" ca="1" si="20"/>
        <v>2.2621065512823066</v>
      </c>
      <c r="AM11" s="19">
        <f t="shared" ca="1" si="21"/>
        <v>33.015225491311377</v>
      </c>
    </row>
    <row r="12" spans="2:39" x14ac:dyDescent="0.3">
      <c r="B12" s="26" t="s">
        <v>21</v>
      </c>
      <c r="C12" s="28">
        <f ca="1">IF(ISNUMBER(H7),1/H7,"")</f>
        <v>0.25</v>
      </c>
      <c r="D12" s="28">
        <f ca="1">IF(ISNUMBER(H8),1/H8,"")</f>
        <v>0.1111111111111111</v>
      </c>
      <c r="E12" s="28">
        <f ca="1">IF(ISNUMBER(H9),1/H9,"")</f>
        <v>3</v>
      </c>
      <c r="F12" s="28">
        <f ca="1">IF(ISNUMBER(H10),1/H10,"")</f>
        <v>0.5</v>
      </c>
      <c r="G12" s="28">
        <f ca="1">IF(ISNUMBER(H11),1/H11,"")</f>
        <v>0.2</v>
      </c>
      <c r="H12" s="33">
        <v>1</v>
      </c>
      <c r="I12" s="32">
        <f t="shared" ca="1" si="1"/>
        <v>0.1111111111111111</v>
      </c>
      <c r="J12" s="32">
        <f t="shared" ca="1" si="1"/>
        <v>0.1111111111111111</v>
      </c>
      <c r="K12" s="32">
        <f t="shared" ca="1" si="1"/>
        <v>0.33333333333333331</v>
      </c>
      <c r="L12" s="32">
        <f t="shared" ca="1" si="1"/>
        <v>2</v>
      </c>
      <c r="M12" s="32">
        <f t="shared" ca="1" si="1"/>
        <v>0.16666666666666666</v>
      </c>
      <c r="N12" s="32">
        <f t="shared" ca="1" si="1"/>
        <v>4</v>
      </c>
      <c r="O12" s="32">
        <f t="shared" ca="1" si="1"/>
        <v>0.2</v>
      </c>
      <c r="P12" s="32">
        <f t="shared" ca="1" si="1"/>
        <v>2</v>
      </c>
      <c r="Q12" s="32">
        <f t="shared" ca="1" si="1"/>
        <v>4</v>
      </c>
      <c r="S12" s="26" t="s">
        <v>21</v>
      </c>
      <c r="T12" s="28">
        <f t="shared" ca="1" si="3"/>
        <v>6.8908941755537328E-3</v>
      </c>
      <c r="U12" s="28">
        <f t="shared" ca="1" si="4"/>
        <v>3.3698399326032012E-3</v>
      </c>
      <c r="V12" s="28">
        <f t="shared" ca="1" si="5"/>
        <v>6.6079295154185008E-2</v>
      </c>
      <c r="W12" s="28">
        <f t="shared" ca="1" si="6"/>
        <v>1.5647508817247031E-2</v>
      </c>
      <c r="X12" s="28">
        <f t="shared" ca="1" si="7"/>
        <v>6.2513954007590985E-3</v>
      </c>
      <c r="Y12" s="28">
        <f t="shared" ca="1" si="8"/>
        <v>1.82370820668693E-2</v>
      </c>
      <c r="Z12" s="28">
        <f t="shared" ca="1" si="9"/>
        <v>3.248071457572067E-3</v>
      </c>
      <c r="AA12" s="28">
        <f t="shared" ca="1" si="10"/>
        <v>4.9891308221374862E-3</v>
      </c>
      <c r="AB12" s="28">
        <f t="shared" ca="1" si="11"/>
        <v>7.6750879437160208E-3</v>
      </c>
      <c r="AC12" s="28">
        <f t="shared" ca="1" si="12"/>
        <v>5.2650822669104203E-2</v>
      </c>
      <c r="AD12" s="28">
        <f t="shared" ca="1" si="13"/>
        <v>5.7059015324421262E-3</v>
      </c>
      <c r="AE12" s="28">
        <f t="shared" ca="1" si="14"/>
        <v>0.12897612406274792</v>
      </c>
      <c r="AF12" s="28">
        <f t="shared" ca="1" si="15"/>
        <v>4.2476802103613058E-3</v>
      </c>
      <c r="AG12" s="28">
        <f t="shared" ca="1" si="16"/>
        <v>5.5498050961305528E-2</v>
      </c>
      <c r="AH12" s="28">
        <f t="shared" ca="1" si="17"/>
        <v>7.8559738134206206E-2</v>
      </c>
      <c r="AI12" s="30">
        <f t="shared" ca="1" si="18"/>
        <v>0.45802662334081029</v>
      </c>
      <c r="AJ12" s="18">
        <f t="shared" ca="1" si="19"/>
        <v>3.0535108222720687E-2</v>
      </c>
      <c r="AK12" s="58"/>
      <c r="AL12" s="19">
        <f t="shared" ca="1" si="20"/>
        <v>1.0543487377754304</v>
      </c>
      <c r="AM12" s="19">
        <f t="shared" ca="1" si="21"/>
        <v>34.529065038351696</v>
      </c>
    </row>
    <row r="13" spans="2:39" x14ac:dyDescent="0.3">
      <c r="B13" s="26" t="s">
        <v>22</v>
      </c>
      <c r="C13" s="28">
        <f ca="1">IF(ISNUMBER(I7),1/I7,"")</f>
        <v>1</v>
      </c>
      <c r="D13" s="28">
        <f ca="1">IF(ISNUMBER(I8),1/I8,"")</f>
        <v>8</v>
      </c>
      <c r="E13" s="28">
        <f ca="1">IF(ISNUMBER(I9),1/I9,"")</f>
        <v>0.25</v>
      </c>
      <c r="F13" s="28">
        <f ca="1">IF(ISNUMBER(I10),1/I10,"")</f>
        <v>9</v>
      </c>
      <c r="G13" s="28">
        <f ca="1">IF(ISNUMBER(I11),1/I11,"")</f>
        <v>9</v>
      </c>
      <c r="H13" s="28">
        <f ca="1">IF(ISNUMBER(I12),1/I12,"")</f>
        <v>9</v>
      </c>
      <c r="I13" s="33">
        <v>1</v>
      </c>
      <c r="J13" s="32">
        <f t="shared" ca="1" si="1"/>
        <v>8</v>
      </c>
      <c r="K13" s="32">
        <f t="shared" ca="1" si="1"/>
        <v>8</v>
      </c>
      <c r="L13" s="32">
        <f ca="1">IF(RANDBETWEEN(0,1)&gt;0,RANDBETWEEN(1,9),1/RANDBETWEEN(1,9))</f>
        <v>1</v>
      </c>
      <c r="M13" s="32">
        <f t="shared" ca="1" si="1"/>
        <v>0.14285714285714285</v>
      </c>
      <c r="N13" s="32">
        <f t="shared" ca="1" si="1"/>
        <v>0.2</v>
      </c>
      <c r="O13" s="32">
        <f t="shared" ca="1" si="1"/>
        <v>0.2</v>
      </c>
      <c r="P13" s="32">
        <f t="shared" ca="1" si="1"/>
        <v>0.1111111111111111</v>
      </c>
      <c r="Q13" s="32">
        <f t="shared" ca="1" si="1"/>
        <v>2</v>
      </c>
      <c r="S13" s="26" t="s">
        <v>22</v>
      </c>
      <c r="T13" s="28">
        <f t="shared" ca="1" si="3"/>
        <v>2.7563576702214931E-2</v>
      </c>
      <c r="U13" s="28">
        <f t="shared" ca="1" si="4"/>
        <v>0.24262847514743049</v>
      </c>
      <c r="V13" s="28">
        <f t="shared" ca="1" si="5"/>
        <v>5.5066079295154179E-3</v>
      </c>
      <c r="W13" s="28">
        <f t="shared" ca="1" si="6"/>
        <v>0.28165515871044661</v>
      </c>
      <c r="X13" s="28">
        <f t="shared" ca="1" si="7"/>
        <v>0.2813127930341594</v>
      </c>
      <c r="Y13" s="28">
        <f t="shared" ca="1" si="8"/>
        <v>0.1641337386018237</v>
      </c>
      <c r="Z13" s="28">
        <f t="shared" ca="1" si="9"/>
        <v>2.9232643118148605E-2</v>
      </c>
      <c r="AA13" s="28">
        <f t="shared" ca="1" si="10"/>
        <v>0.35921741919389905</v>
      </c>
      <c r="AB13" s="28">
        <f t="shared" ca="1" si="11"/>
        <v>0.18420211064918451</v>
      </c>
      <c r="AC13" s="28">
        <f t="shared" ca="1" si="12"/>
        <v>2.6325411334552101E-2</v>
      </c>
      <c r="AD13" s="28">
        <f t="shared" ca="1" si="13"/>
        <v>4.8907727420932513E-3</v>
      </c>
      <c r="AE13" s="28">
        <f t="shared" ca="1" si="14"/>
        <v>6.4488062031373963E-3</v>
      </c>
      <c r="AF13" s="28">
        <f t="shared" ca="1" si="15"/>
        <v>4.2476802103613058E-3</v>
      </c>
      <c r="AG13" s="28">
        <f t="shared" ca="1" si="16"/>
        <v>3.0832250534058624E-3</v>
      </c>
      <c r="AH13" s="28">
        <f t="shared" ca="1" si="17"/>
        <v>3.9279869067103103E-2</v>
      </c>
      <c r="AI13" s="30">
        <f t="shared" ca="1" si="18"/>
        <v>1.6597282876974757</v>
      </c>
      <c r="AJ13" s="18">
        <f t="shared" ca="1" si="19"/>
        <v>0.11064855251316505</v>
      </c>
      <c r="AK13" s="58"/>
      <c r="AL13" s="19">
        <f t="shared" ca="1" si="20"/>
        <v>3.6658545092989896</v>
      </c>
      <c r="AM13" s="19">
        <f t="shared" ca="1" si="21"/>
        <v>33.130614237929805</v>
      </c>
    </row>
    <row r="14" spans="2:39" x14ac:dyDescent="0.3">
      <c r="B14" s="26" t="s">
        <v>23</v>
      </c>
      <c r="C14" s="28">
        <f ca="1">IF(ISNUMBER(J7),1/J7,"")</f>
        <v>5</v>
      </c>
      <c r="D14" s="28">
        <f ca="1">IF(ISNUMBER(J8),1/J8,"")</f>
        <v>4</v>
      </c>
      <c r="E14" s="28">
        <f ca="1">IF(ISNUMBER(J9),1/J9,"")</f>
        <v>0.25</v>
      </c>
      <c r="F14" s="28">
        <f ca="1">IF(ISNUMBER(J10),1/J10,"")</f>
        <v>0.5</v>
      </c>
      <c r="G14" s="28">
        <f ca="1">IF(ISNUMBER(J11),1/J11,"")</f>
        <v>5</v>
      </c>
      <c r="H14" s="28">
        <f ca="1">IF(ISNUMBER(J12),1/J12,"")</f>
        <v>9</v>
      </c>
      <c r="I14" s="28">
        <f ca="1">IF(ISNUMBER(J13),1/J13,"")</f>
        <v>0.125</v>
      </c>
      <c r="J14" s="33">
        <v>1</v>
      </c>
      <c r="K14" s="32">
        <f t="shared" ca="1" si="1"/>
        <v>3</v>
      </c>
      <c r="L14" s="32">
        <f t="shared" ca="1" si="1"/>
        <v>7</v>
      </c>
      <c r="M14" s="32">
        <f t="shared" ca="1" si="1"/>
        <v>0.2</v>
      </c>
      <c r="N14" s="32">
        <f t="shared" ca="1" si="1"/>
        <v>3</v>
      </c>
      <c r="O14" s="32">
        <f t="shared" ca="1" si="1"/>
        <v>5</v>
      </c>
      <c r="P14" s="32">
        <f t="shared" ca="1" si="1"/>
        <v>3</v>
      </c>
      <c r="Q14" s="32">
        <f t="shared" ca="1" si="1"/>
        <v>6</v>
      </c>
      <c r="S14" s="26" t="s">
        <v>23</v>
      </c>
      <c r="T14" s="28">
        <f t="shared" ca="1" si="3"/>
        <v>0.13781788351107466</v>
      </c>
      <c r="U14" s="28">
        <f t="shared" ca="1" si="4"/>
        <v>0.12131423757371525</v>
      </c>
      <c r="V14" s="28">
        <f t="shared" ca="1" si="5"/>
        <v>5.5066079295154179E-3</v>
      </c>
      <c r="W14" s="28">
        <f t="shared" ca="1" si="6"/>
        <v>1.5647508817247031E-2</v>
      </c>
      <c r="X14" s="28">
        <f t="shared" ca="1" si="7"/>
        <v>0.15628488501897744</v>
      </c>
      <c r="Y14" s="28">
        <f t="shared" ca="1" si="8"/>
        <v>0.1641337386018237</v>
      </c>
      <c r="Z14" s="28">
        <f t="shared" ca="1" si="9"/>
        <v>3.6540803897685756E-3</v>
      </c>
      <c r="AA14" s="28">
        <f t="shared" ca="1" si="10"/>
        <v>4.4902177399237381E-2</v>
      </c>
      <c r="AB14" s="28">
        <f t="shared" ca="1" si="11"/>
        <v>6.90757914934442E-2</v>
      </c>
      <c r="AC14" s="28">
        <f t="shared" ca="1" si="12"/>
        <v>0.18427787934186471</v>
      </c>
      <c r="AD14" s="28">
        <f t="shared" ca="1" si="13"/>
        <v>6.8470818389305523E-3</v>
      </c>
      <c r="AE14" s="28">
        <f t="shared" ca="1" si="14"/>
        <v>9.673209304706093E-2</v>
      </c>
      <c r="AF14" s="28">
        <f t="shared" ca="1" si="15"/>
        <v>0.10619200525903265</v>
      </c>
      <c r="AG14" s="28">
        <f t="shared" ca="1" si="16"/>
        <v>8.3247076441958293E-2</v>
      </c>
      <c r="AH14" s="28">
        <f t="shared" ca="1" si="17"/>
        <v>0.11783960720130932</v>
      </c>
      <c r="AI14" s="30">
        <f t="shared" ca="1" si="18"/>
        <v>1.3134726538649601</v>
      </c>
      <c r="AJ14" s="18">
        <f t="shared" ca="1" si="19"/>
        <v>8.7564843590997338E-2</v>
      </c>
      <c r="AK14" s="58"/>
      <c r="AL14" s="19">
        <f t="shared" ca="1" si="20"/>
        <v>3.050135193576816</v>
      </c>
      <c r="AM14" s="19">
        <f t="shared" ca="1" si="21"/>
        <v>34.832874341939721</v>
      </c>
    </row>
    <row r="15" spans="2:39" x14ac:dyDescent="0.3">
      <c r="B15" s="26" t="s">
        <v>24</v>
      </c>
      <c r="C15" s="28">
        <f ca="1">IF(ISNUMBER(K7),1/K7,"")</f>
        <v>0.14285714285714285</v>
      </c>
      <c r="D15" s="28">
        <f ca="1">IF(ISNUMBER(K8),1/K8,"")</f>
        <v>0.16666666666666666</v>
      </c>
      <c r="E15" s="28">
        <f ca="1">IF(ISNUMBER(K9),1/K9,"")</f>
        <v>4</v>
      </c>
      <c r="F15" s="28">
        <f ca="1">IF(ISNUMBER(K10),1/K10,"")</f>
        <v>0.1111111111111111</v>
      </c>
      <c r="G15" s="28">
        <f ca="1">IF(ISNUMBER(K11),1/K11,"")</f>
        <v>1</v>
      </c>
      <c r="H15" s="28">
        <f ca="1">IF(ISNUMBER(K12),1/K12,"")</f>
        <v>3</v>
      </c>
      <c r="I15" s="28">
        <f ca="1">IF(ISNUMBER(K13),1/K13,"")</f>
        <v>0.125</v>
      </c>
      <c r="J15" s="28">
        <f ca="1">IF(ISNUMBER(K14),1/K14,"")</f>
        <v>0.33333333333333331</v>
      </c>
      <c r="K15" s="33">
        <v>1</v>
      </c>
      <c r="L15" s="32">
        <f t="shared" ca="1" si="1"/>
        <v>8</v>
      </c>
      <c r="M15" s="32">
        <f t="shared" ca="1" si="1"/>
        <v>2</v>
      </c>
      <c r="N15" s="32">
        <f t="shared" ca="1" si="1"/>
        <v>9</v>
      </c>
      <c r="O15" s="32">
        <f t="shared" ca="1" si="1"/>
        <v>0.16666666666666666</v>
      </c>
      <c r="P15" s="32">
        <f t="shared" ca="1" si="1"/>
        <v>1</v>
      </c>
      <c r="Q15" s="32">
        <f t="shared" ca="1" si="1"/>
        <v>9</v>
      </c>
      <c r="S15" s="26" t="s">
        <v>24</v>
      </c>
      <c r="T15" s="28">
        <f t="shared" ca="1" si="3"/>
        <v>3.9376538146021324E-3</v>
      </c>
      <c r="U15" s="28">
        <f t="shared" ca="1" si="4"/>
        <v>5.054759898904802E-3</v>
      </c>
      <c r="V15" s="28">
        <f t="shared" ca="1" si="5"/>
        <v>8.8105726872246687E-2</v>
      </c>
      <c r="W15" s="28">
        <f t="shared" ca="1" si="6"/>
        <v>3.4772241816104516E-3</v>
      </c>
      <c r="X15" s="28">
        <f t="shared" ca="1" si="7"/>
        <v>3.125697700379549E-2</v>
      </c>
      <c r="Y15" s="28">
        <f t="shared" ca="1" si="8"/>
        <v>5.4711246200607903E-2</v>
      </c>
      <c r="Z15" s="28">
        <f t="shared" ca="1" si="9"/>
        <v>3.6540803897685756E-3</v>
      </c>
      <c r="AA15" s="28">
        <f t="shared" ca="1" si="10"/>
        <v>1.4967392466412459E-2</v>
      </c>
      <c r="AB15" s="28">
        <f t="shared" ca="1" si="11"/>
        <v>2.3025263831148064E-2</v>
      </c>
      <c r="AC15" s="28">
        <f t="shared" ca="1" si="12"/>
        <v>0.21060329067641681</v>
      </c>
      <c r="AD15" s="28">
        <f t="shared" ca="1" si="13"/>
        <v>6.8470818389305521E-2</v>
      </c>
      <c r="AE15" s="28">
        <f t="shared" ca="1" si="14"/>
        <v>0.29019627914118279</v>
      </c>
      <c r="AF15" s="28">
        <f t="shared" ca="1" si="15"/>
        <v>3.5397335086344212E-3</v>
      </c>
      <c r="AG15" s="28">
        <f t="shared" ca="1" si="16"/>
        <v>2.7749025480652764E-2</v>
      </c>
      <c r="AH15" s="28">
        <f t="shared" ca="1" si="17"/>
        <v>0.17675941080196397</v>
      </c>
      <c r="AI15" s="30">
        <f t="shared" ca="1" si="18"/>
        <v>1.0055088826572527</v>
      </c>
      <c r="AJ15" s="18">
        <f t="shared" ca="1" si="19"/>
        <v>6.7033925510483511E-2</v>
      </c>
      <c r="AK15" s="58"/>
      <c r="AL15" s="19">
        <f t="shared" ca="1" si="20"/>
        <v>2.2547708368023107</v>
      </c>
      <c r="AM15" s="19">
        <f t="shared" ca="1" si="21"/>
        <v>33.63626431887365</v>
      </c>
    </row>
    <row r="16" spans="2:39" x14ac:dyDescent="0.3">
      <c r="B16" s="26" t="s">
        <v>25</v>
      </c>
      <c r="C16" s="28">
        <f ca="1">IF(ISNUMBER(L7),1/L7,"")</f>
        <v>8</v>
      </c>
      <c r="D16" s="28">
        <f ca="1">IF(ISNUMBER(L8),1/L8,"")</f>
        <v>0.25</v>
      </c>
      <c r="E16" s="28">
        <f ca="1">IF(ISNUMBER(L9),1/L9,"")</f>
        <v>1</v>
      </c>
      <c r="F16" s="28">
        <f ca="1">IF(ISNUMBER(L10),1/L10,"")</f>
        <v>1</v>
      </c>
      <c r="G16" s="28">
        <f ca="1">IF(ISNUMBER(L11),1/L11,"")</f>
        <v>0.25</v>
      </c>
      <c r="H16" s="28">
        <f ca="1">IF(ISNUMBER(L12),1/L12,"")</f>
        <v>0.5</v>
      </c>
      <c r="I16" s="28">
        <f ca="1">IF(ISNUMBER(L13),1/L13,"")</f>
        <v>1</v>
      </c>
      <c r="J16" s="28">
        <f ca="1">IF(ISNUMBER(L14),1/L14,"")</f>
        <v>0.14285714285714285</v>
      </c>
      <c r="K16" s="28">
        <f ca="1">IF(ISNUMBER(L15),1/L15,"")</f>
        <v>0.125</v>
      </c>
      <c r="L16" s="33">
        <v>1</v>
      </c>
      <c r="M16" s="32">
        <f t="shared" ca="1" si="1"/>
        <v>2</v>
      </c>
      <c r="N16" s="32">
        <f t="shared" ca="1" si="1"/>
        <v>1</v>
      </c>
      <c r="O16" s="32">
        <f t="shared" ca="1" si="1"/>
        <v>9</v>
      </c>
      <c r="P16" s="32">
        <f t="shared" ca="1" si="1"/>
        <v>0.14285714285714285</v>
      </c>
      <c r="Q16" s="32">
        <f t="shared" ca="1" si="1"/>
        <v>4</v>
      </c>
      <c r="S16" s="26" t="s">
        <v>25</v>
      </c>
      <c r="T16" s="28">
        <f t="shared" ca="1" si="3"/>
        <v>0.22050861361771945</v>
      </c>
      <c r="U16" s="28">
        <f t="shared" ca="1" si="4"/>
        <v>7.582139848357203E-3</v>
      </c>
      <c r="V16" s="28">
        <f t="shared" ca="1" si="5"/>
        <v>2.2026431718061672E-2</v>
      </c>
      <c r="W16" s="28">
        <f t="shared" ca="1" si="6"/>
        <v>3.1295017634494063E-2</v>
      </c>
      <c r="X16" s="28">
        <f t="shared" ca="1" si="7"/>
        <v>7.8142442509488725E-3</v>
      </c>
      <c r="Y16" s="28">
        <f t="shared" ca="1" si="8"/>
        <v>9.11854103343465E-3</v>
      </c>
      <c r="Z16" s="28">
        <f t="shared" ca="1" si="9"/>
        <v>2.9232643118148605E-2</v>
      </c>
      <c r="AA16" s="28">
        <f t="shared" ca="1" si="10"/>
        <v>6.4145967713196252E-3</v>
      </c>
      <c r="AB16" s="28">
        <f t="shared" ca="1" si="11"/>
        <v>2.878157978893508E-3</v>
      </c>
      <c r="AC16" s="28">
        <f t="shared" ca="1" si="12"/>
        <v>2.6325411334552101E-2</v>
      </c>
      <c r="AD16" s="28">
        <f t="shared" ca="1" si="13"/>
        <v>6.8470818389305521E-2</v>
      </c>
      <c r="AE16" s="28">
        <f t="shared" ca="1" si="14"/>
        <v>3.2244031015686979E-2</v>
      </c>
      <c r="AF16" s="28">
        <f t="shared" ca="1" si="15"/>
        <v>0.19114560946625875</v>
      </c>
      <c r="AG16" s="28">
        <f t="shared" ca="1" si="16"/>
        <v>3.964146497236109E-3</v>
      </c>
      <c r="AH16" s="28">
        <f t="shared" ca="1" si="17"/>
        <v>7.8559738134206206E-2</v>
      </c>
      <c r="AI16" s="30">
        <f t="shared" ca="1" si="18"/>
        <v>0.73758014080862333</v>
      </c>
      <c r="AJ16" s="18">
        <f t="shared" ca="1" si="19"/>
        <v>4.9172009387241554E-2</v>
      </c>
      <c r="AK16" s="58"/>
      <c r="AL16" s="19">
        <f t="shared" ca="1" si="20"/>
        <v>1.9688312743587284</v>
      </c>
      <c r="AM16" s="19">
        <f t="shared" ca="1" si="21"/>
        <v>40.039674987729349</v>
      </c>
    </row>
    <row r="17" spans="2:39" x14ac:dyDescent="0.3">
      <c r="B17" s="26" t="s">
        <v>26</v>
      </c>
      <c r="C17" s="28">
        <f ca="1">IF(ISNUMBER(M7),1/M7,"")</f>
        <v>0.125</v>
      </c>
      <c r="D17" s="28">
        <f ca="1">IF(ISNUMBER(M8),1/M8,"")</f>
        <v>1</v>
      </c>
      <c r="E17" s="28">
        <f ca="1">IF(ISNUMBER(M9),1/M9,"")</f>
        <v>5</v>
      </c>
      <c r="F17" s="28">
        <f ca="1">IF(ISNUMBER(M10),1/M10,"")</f>
        <v>6</v>
      </c>
      <c r="G17" s="28">
        <f ca="1">IF(ISNUMBER(M11),1/M11,"")</f>
        <v>0.25</v>
      </c>
      <c r="H17" s="28">
        <f ca="1">IF(ISNUMBER(M12),1/M12,"")</f>
        <v>6</v>
      </c>
      <c r="I17" s="28">
        <f ca="1">IF(ISNUMBER(M13),1/M13,"")</f>
        <v>7</v>
      </c>
      <c r="J17" s="28">
        <f ca="1">IF(ISNUMBER(M14),1/M14,"")</f>
        <v>5</v>
      </c>
      <c r="K17" s="28">
        <f ca="1">IF(ISNUMBER(M15),1/M15,"")</f>
        <v>0.5</v>
      </c>
      <c r="L17" s="28">
        <f ca="1">IF(ISNUMBER(M16),1/M16,"")</f>
        <v>0.5</v>
      </c>
      <c r="M17" s="33">
        <v>1</v>
      </c>
      <c r="N17" s="32">
        <f t="shared" ca="1" si="1"/>
        <v>3</v>
      </c>
      <c r="O17" s="32">
        <f t="shared" ca="1" si="1"/>
        <v>0.25</v>
      </c>
      <c r="P17" s="32">
        <f t="shared" ca="1" si="1"/>
        <v>0.33333333333333331</v>
      </c>
      <c r="Q17" s="32">
        <f t="shared" ca="1" si="1"/>
        <v>0.33333333333333331</v>
      </c>
      <c r="S17" s="26" t="s">
        <v>26</v>
      </c>
      <c r="T17" s="28">
        <f t="shared" ca="1" si="3"/>
        <v>3.4454470877768664E-3</v>
      </c>
      <c r="U17" s="28">
        <f t="shared" ca="1" si="4"/>
        <v>3.0328559393428812E-2</v>
      </c>
      <c r="V17" s="28">
        <f t="shared" ca="1" si="5"/>
        <v>0.11013215859030835</v>
      </c>
      <c r="W17" s="28">
        <f t="shared" ca="1" si="6"/>
        <v>0.1877701058069644</v>
      </c>
      <c r="X17" s="28">
        <f t="shared" ca="1" si="7"/>
        <v>7.8142442509488725E-3</v>
      </c>
      <c r="Y17" s="28">
        <f t="shared" ca="1" si="8"/>
        <v>0.10942249240121581</v>
      </c>
      <c r="Z17" s="28">
        <f t="shared" ca="1" si="9"/>
        <v>0.20462850182704023</v>
      </c>
      <c r="AA17" s="28">
        <f t="shared" ca="1" si="10"/>
        <v>0.2245108869961869</v>
      </c>
      <c r="AB17" s="28">
        <f t="shared" ca="1" si="11"/>
        <v>1.1512631915574032E-2</v>
      </c>
      <c r="AC17" s="28">
        <f t="shared" ca="1" si="12"/>
        <v>1.3162705667276051E-2</v>
      </c>
      <c r="AD17" s="28">
        <f t="shared" ca="1" si="13"/>
        <v>3.4235409194652761E-2</v>
      </c>
      <c r="AE17" s="28">
        <f t="shared" ca="1" si="14"/>
        <v>9.673209304706093E-2</v>
      </c>
      <c r="AF17" s="28">
        <f t="shared" ca="1" si="15"/>
        <v>5.3096002629516321E-3</v>
      </c>
      <c r="AG17" s="28">
        <f t="shared" ca="1" si="16"/>
        <v>9.2496751602175881E-3</v>
      </c>
      <c r="AH17" s="28">
        <f t="shared" ca="1" si="17"/>
        <v>6.5466448445171844E-3</v>
      </c>
      <c r="AI17" s="30">
        <f t="shared" ca="1" si="18"/>
        <v>1.0548011564461206</v>
      </c>
      <c r="AJ17" s="18">
        <f t="shared" ca="1" si="19"/>
        <v>7.0320077096408043E-2</v>
      </c>
      <c r="AK17" s="58"/>
      <c r="AL17" s="19">
        <f t="shared" ca="1" si="20"/>
        <v>2.5197691817774381</v>
      </c>
      <c r="AM17" s="19">
        <f t="shared" ca="1" si="21"/>
        <v>35.832855790571202</v>
      </c>
    </row>
    <row r="18" spans="2:39" x14ac:dyDescent="0.3">
      <c r="B18" s="26" t="s">
        <v>27</v>
      </c>
      <c r="C18" s="28">
        <f ca="1">IF(ISNUMBER(N7),1/N7,"")</f>
        <v>7</v>
      </c>
      <c r="D18" s="28">
        <f ca="1">IF(ISNUMBER(N8),1/N8,"")</f>
        <v>9</v>
      </c>
      <c r="E18" s="28">
        <f ca="1">IF(ISNUMBER(N9),1/N9,"")</f>
        <v>6</v>
      </c>
      <c r="F18" s="28">
        <f ca="1">IF(ISNUMBER(N10),1/N10,"")</f>
        <v>1</v>
      </c>
      <c r="G18" s="28">
        <f ca="1">IF(ISNUMBER(N11),1/N11,"")</f>
        <v>4</v>
      </c>
      <c r="H18" s="28">
        <f ca="1">IF(ISNUMBER(N12),1/N12,"")</f>
        <v>0.25</v>
      </c>
      <c r="I18" s="28">
        <f ca="1">IF(ISNUMBER(N13),1/N13,"")</f>
        <v>5</v>
      </c>
      <c r="J18" s="28">
        <f ca="1">IF(ISNUMBER(N14),1/N14,"")</f>
        <v>0.33333333333333331</v>
      </c>
      <c r="K18" s="28">
        <f ca="1">IF(ISNUMBER(N15),1/N15,"")</f>
        <v>0.1111111111111111</v>
      </c>
      <c r="L18" s="28">
        <f ca="1">IF(ISNUMBER(N16),1/N16,"")</f>
        <v>1</v>
      </c>
      <c r="M18" s="28">
        <f ca="1">IF(ISNUMBER(N17),1/N17,"")</f>
        <v>0.33333333333333331</v>
      </c>
      <c r="N18" s="33">
        <v>1</v>
      </c>
      <c r="O18" s="32">
        <f t="shared" ref="O18:Q20" ca="1" si="22">IF(RANDBETWEEN(0,1)&gt;0,RANDBETWEEN(1,9),1/RANDBETWEEN(1,9))</f>
        <v>7</v>
      </c>
      <c r="P18" s="32">
        <f t="shared" ca="1" si="22"/>
        <v>0.2</v>
      </c>
      <c r="Q18" s="32">
        <f t="shared" ca="1" si="22"/>
        <v>0.33333333333333331</v>
      </c>
      <c r="S18" s="26" t="s">
        <v>27</v>
      </c>
      <c r="T18" s="28">
        <f t="shared" ca="1" si="3"/>
        <v>0.19294503691550452</v>
      </c>
      <c r="U18" s="28">
        <f t="shared" ca="1" si="4"/>
        <v>0.27295703454085929</v>
      </c>
      <c r="V18" s="28">
        <f t="shared" ca="1" si="5"/>
        <v>0.13215859030837002</v>
      </c>
      <c r="W18" s="28">
        <f t="shared" ca="1" si="6"/>
        <v>3.1295017634494063E-2</v>
      </c>
      <c r="X18" s="28">
        <f t="shared" ca="1" si="7"/>
        <v>0.12502790801518196</v>
      </c>
      <c r="Y18" s="28">
        <f t="shared" ca="1" si="8"/>
        <v>4.559270516717325E-3</v>
      </c>
      <c r="Z18" s="28">
        <f t="shared" ca="1" si="9"/>
        <v>0.14616321559074302</v>
      </c>
      <c r="AA18" s="28">
        <f t="shared" ca="1" si="10"/>
        <v>1.4967392466412459E-2</v>
      </c>
      <c r="AB18" s="28">
        <f t="shared" ca="1" si="11"/>
        <v>2.5583626479053403E-3</v>
      </c>
      <c r="AC18" s="28">
        <f t="shared" ca="1" si="12"/>
        <v>2.6325411334552101E-2</v>
      </c>
      <c r="AD18" s="28">
        <f t="shared" ca="1" si="13"/>
        <v>1.1411803064884252E-2</v>
      </c>
      <c r="AE18" s="28">
        <f t="shared" ca="1" si="14"/>
        <v>3.2244031015686979E-2</v>
      </c>
      <c r="AF18" s="28">
        <f t="shared" ca="1" si="15"/>
        <v>0.14866880736264571</v>
      </c>
      <c r="AG18" s="28">
        <f t="shared" ca="1" si="16"/>
        <v>5.5498050961305537E-3</v>
      </c>
      <c r="AH18" s="28">
        <f t="shared" ca="1" si="17"/>
        <v>6.5466448445171844E-3</v>
      </c>
      <c r="AI18" s="30">
        <f t="shared" ca="1" si="18"/>
        <v>1.1533783313546047</v>
      </c>
      <c r="AJ18" s="18">
        <f t="shared" ca="1" si="19"/>
        <v>7.6891888756973642E-2</v>
      </c>
      <c r="AK18" s="58"/>
      <c r="AL18" s="19">
        <f t="shared" ca="1" si="20"/>
        <v>3.0457517384956425</v>
      </c>
      <c r="AM18" s="19">
        <f t="shared" ca="1" si="21"/>
        <v>39.610832660413884</v>
      </c>
    </row>
    <row r="19" spans="2:39" x14ac:dyDescent="0.3">
      <c r="B19" s="26" t="s">
        <v>28</v>
      </c>
      <c r="C19" s="28">
        <f ca="1">IF(ISNUMBER(O7),1/O7,"")</f>
        <v>0.14285714285714285</v>
      </c>
      <c r="D19" s="28">
        <f ca="1">IF(ISNUMBER(O8),1/O8,"")</f>
        <v>0.16666666666666666</v>
      </c>
      <c r="E19" s="28">
        <f ca="1">IF(ISNUMBER(O9),1/O9,"")</f>
        <v>0.2</v>
      </c>
      <c r="F19" s="28">
        <f ca="1">IF(ISNUMBER(O10),1/O10,"")</f>
        <v>0.25</v>
      </c>
      <c r="G19" s="28">
        <f ca="1">IF(ISNUMBER(O11),1/O11,"")</f>
        <v>0.5</v>
      </c>
      <c r="H19" s="28">
        <f ca="1">IF(ISNUMBER(O12),1/O12,"")</f>
        <v>5</v>
      </c>
      <c r="I19" s="28">
        <f ca="1">IF(ISNUMBER(O13),1/O13,"")</f>
        <v>5</v>
      </c>
      <c r="J19" s="28">
        <f ca="1">IF(ISNUMBER(O14),1/O14,"")</f>
        <v>0.2</v>
      </c>
      <c r="K19" s="28">
        <f ca="1">IF(ISNUMBER(O15),1/O15,"")</f>
        <v>6</v>
      </c>
      <c r="L19" s="28">
        <f ca="1">IF(ISNUMBER(O16),1/O16,"")</f>
        <v>0.1111111111111111</v>
      </c>
      <c r="M19" s="28">
        <f ca="1">IF(ISNUMBER(O17),1/O17,"")</f>
        <v>4</v>
      </c>
      <c r="N19" s="28">
        <f ca="1">IF(ISNUMBER(O18),1/O18,"")</f>
        <v>0.14285714285714285</v>
      </c>
      <c r="O19" s="33">
        <v>1</v>
      </c>
      <c r="P19" s="32">
        <f t="shared" ca="1" si="22"/>
        <v>8</v>
      </c>
      <c r="Q19" s="32">
        <f t="shared" ca="1" si="22"/>
        <v>7</v>
      </c>
      <c r="S19" s="26" t="s">
        <v>28</v>
      </c>
      <c r="T19" s="28">
        <f t="shared" ca="1" si="3"/>
        <v>3.9376538146021324E-3</v>
      </c>
      <c r="U19" s="28">
        <f t="shared" ca="1" si="4"/>
        <v>5.054759898904802E-3</v>
      </c>
      <c r="V19" s="28">
        <f t="shared" ca="1" si="5"/>
        <v>4.4052863436123343E-3</v>
      </c>
      <c r="W19" s="28">
        <f t="shared" ca="1" si="6"/>
        <v>7.8237544086235157E-3</v>
      </c>
      <c r="X19" s="28">
        <f t="shared" ca="1" si="7"/>
        <v>1.5628488501897745E-2</v>
      </c>
      <c r="Y19" s="28">
        <f t="shared" ca="1" si="8"/>
        <v>9.1185410334346503E-2</v>
      </c>
      <c r="Z19" s="28">
        <f t="shared" ca="1" si="9"/>
        <v>0.14616321559074302</v>
      </c>
      <c r="AA19" s="28">
        <f t="shared" ca="1" si="10"/>
        <v>8.9804354798474761E-3</v>
      </c>
      <c r="AB19" s="28">
        <f t="shared" ca="1" si="11"/>
        <v>0.1381515829868884</v>
      </c>
      <c r="AC19" s="28">
        <f t="shared" ca="1" si="12"/>
        <v>2.9250457038391222E-3</v>
      </c>
      <c r="AD19" s="28">
        <f t="shared" ca="1" si="13"/>
        <v>0.13694163677861104</v>
      </c>
      <c r="AE19" s="28">
        <f t="shared" ca="1" si="14"/>
        <v>4.6062901450981391E-3</v>
      </c>
      <c r="AF19" s="28">
        <f t="shared" ca="1" si="15"/>
        <v>2.1238401051806528E-2</v>
      </c>
      <c r="AG19" s="28">
        <f t="shared" ca="1" si="16"/>
        <v>0.22199220384522211</v>
      </c>
      <c r="AH19" s="28">
        <f t="shared" ca="1" si="17"/>
        <v>0.13747954173486088</v>
      </c>
      <c r="AI19" s="30">
        <f t="shared" ca="1" si="18"/>
        <v>0.94651370661890377</v>
      </c>
      <c r="AJ19" s="18">
        <f t="shared" ca="1" si="19"/>
        <v>6.3100913774593578E-2</v>
      </c>
      <c r="AK19" s="58"/>
      <c r="AL19" s="19">
        <f t="shared" ca="1" si="20"/>
        <v>2.4391486528766007</v>
      </c>
      <c r="AM19" s="19">
        <f t="shared" ca="1" si="21"/>
        <v>38.654727910749827</v>
      </c>
    </row>
    <row r="20" spans="2:39" x14ac:dyDescent="0.3">
      <c r="B20" s="26" t="s">
        <v>29</v>
      </c>
      <c r="C20" s="28">
        <f ca="1">IF(ISNUMBER(P7),1/P7,"")</f>
        <v>4</v>
      </c>
      <c r="D20" s="28">
        <f ca="1">IF(ISNUMBER(P8),1/P8,"")</f>
        <v>1</v>
      </c>
      <c r="E20" s="28">
        <f ca="1">IF(ISNUMBER(P9),1/P9,"")</f>
        <v>0.5</v>
      </c>
      <c r="F20" s="28">
        <f ca="1">IF(ISNUMBER(P10),1/P10,"")</f>
        <v>0.25</v>
      </c>
      <c r="G20" s="28">
        <f ca="1">IF(ISNUMBER(P11),1/P11,"")</f>
        <v>0.2</v>
      </c>
      <c r="H20" s="28">
        <f ca="1">IF(ISNUMBER(P12),1/P12,"")</f>
        <v>0.5</v>
      </c>
      <c r="I20" s="28">
        <f ca="1">IF(ISNUMBER(P13),1/P13,"")</f>
        <v>9</v>
      </c>
      <c r="J20" s="28">
        <f ca="1">IF(ISNUMBER(P14),1/P14,"")</f>
        <v>0.33333333333333331</v>
      </c>
      <c r="K20" s="28">
        <f ca="1">IF(ISNUMBER(P15),1/P15,"")</f>
        <v>1</v>
      </c>
      <c r="L20" s="28">
        <f ca="1">IF(ISNUMBER(P16),1/P16,"")</f>
        <v>7</v>
      </c>
      <c r="M20" s="28">
        <f ca="1">IF(ISNUMBER(P17),1/P17,"")</f>
        <v>3</v>
      </c>
      <c r="N20" s="28">
        <f ca="1">IF(ISNUMBER(P18),1/P18,"")</f>
        <v>5</v>
      </c>
      <c r="O20" s="28">
        <f ca="1">IF(ISNUMBER(P19),1/P19,"")</f>
        <v>0.125</v>
      </c>
      <c r="P20" s="33">
        <v>1</v>
      </c>
      <c r="Q20" s="32">
        <f t="shared" ca="1" si="22"/>
        <v>0.125</v>
      </c>
      <c r="S20" s="26" t="s">
        <v>29</v>
      </c>
      <c r="T20" s="28">
        <f t="shared" ca="1" si="3"/>
        <v>0.11025430680885973</v>
      </c>
      <c r="U20" s="28">
        <f t="shared" ca="1" si="4"/>
        <v>3.0328559393428812E-2</v>
      </c>
      <c r="V20" s="28">
        <f t="shared" ca="1" si="5"/>
        <v>1.1013215859030836E-2</v>
      </c>
      <c r="W20" s="28">
        <f t="shared" ca="1" si="6"/>
        <v>7.8237544086235157E-3</v>
      </c>
      <c r="X20" s="28">
        <f t="shared" ca="1" si="7"/>
        <v>6.2513954007590985E-3</v>
      </c>
      <c r="Y20" s="28">
        <f t="shared" ca="1" si="8"/>
        <v>9.11854103343465E-3</v>
      </c>
      <c r="Z20" s="28">
        <f t="shared" ca="1" si="9"/>
        <v>0.26309378806333744</v>
      </c>
      <c r="AA20" s="28">
        <f t="shared" ca="1" si="10"/>
        <v>1.4967392466412459E-2</v>
      </c>
      <c r="AB20" s="28">
        <f t="shared" ca="1" si="11"/>
        <v>2.3025263831148064E-2</v>
      </c>
      <c r="AC20" s="28">
        <f t="shared" ca="1" si="12"/>
        <v>0.18427787934186471</v>
      </c>
      <c r="AD20" s="28">
        <f t="shared" ca="1" si="13"/>
        <v>0.10270622758395828</v>
      </c>
      <c r="AE20" s="28">
        <f t="shared" ca="1" si="14"/>
        <v>0.1612201550784349</v>
      </c>
      <c r="AF20" s="28">
        <f t="shared" ca="1" si="15"/>
        <v>2.654800131475816E-3</v>
      </c>
      <c r="AG20" s="28">
        <f t="shared" ca="1" si="16"/>
        <v>2.7749025480652764E-2</v>
      </c>
      <c r="AH20" s="28">
        <f t="shared" ca="1" si="17"/>
        <v>2.4549918166939439E-3</v>
      </c>
      <c r="AI20" s="30">
        <f t="shared" ca="1" si="18"/>
        <v>0.95693929669811495</v>
      </c>
      <c r="AJ20" s="18">
        <f t="shared" ca="1" si="19"/>
        <v>6.3795953113207668E-2</v>
      </c>
      <c r="AK20" s="58"/>
      <c r="AL20" s="19">
        <f t="shared" ca="1" si="20"/>
        <v>2.564732421737582</v>
      </c>
      <c r="AM20" s="19">
        <f t="shared" ca="1" si="21"/>
        <v>40.202117792431032</v>
      </c>
    </row>
    <row r="21" spans="2:39" x14ac:dyDescent="0.3">
      <c r="B21" s="26" t="s">
        <v>30</v>
      </c>
      <c r="C21" s="28">
        <f ca="1">IF(ISNUMBER(Q7),1/Q7,"")</f>
        <v>0.33333333333333331</v>
      </c>
      <c r="D21" s="28">
        <f ca="1">IF(ISNUMBER(Q8),1/Q8,"")</f>
        <v>0.16666666666666666</v>
      </c>
      <c r="E21" s="28">
        <f ca="1">IF(ISNUMBER(Q9),1/Q9,"")</f>
        <v>1</v>
      </c>
      <c r="F21" s="28">
        <f ca="1">IF(ISNUMBER(Q10),1/Q10,"")</f>
        <v>0.14285714285714285</v>
      </c>
      <c r="G21" s="28">
        <f ca="1">IF(ISNUMBER(Q11),1/Q11,"")</f>
        <v>8</v>
      </c>
      <c r="H21" s="28">
        <f ca="1">IF(ISNUMBER(Q12),1/Q12,"")</f>
        <v>0.25</v>
      </c>
      <c r="I21" s="28">
        <f ca="1">IF(ISNUMBER(Q13),1/Q13,"")</f>
        <v>0.5</v>
      </c>
      <c r="J21" s="28">
        <f ca="1">IF(ISNUMBER(Q14),1/Q14,"")</f>
        <v>0.16666666666666666</v>
      </c>
      <c r="K21" s="28">
        <f ca="1">IF(ISNUMBER(Q15),1/Q15,"")</f>
        <v>0.1111111111111111</v>
      </c>
      <c r="L21" s="28">
        <f ca="1">IF(ISNUMBER(Q16),1/Q16,"")</f>
        <v>0.25</v>
      </c>
      <c r="M21" s="28">
        <f ca="1">IF(ISNUMBER(Q17),1/Q17,"")</f>
        <v>3</v>
      </c>
      <c r="N21" s="28">
        <f ca="1">IF(ISNUMBER(Q18),1/Q18,"")</f>
        <v>3</v>
      </c>
      <c r="O21" s="28">
        <f ca="1">IF(ISNUMBER(Q19),1/Q19,"")</f>
        <v>0.14285714285714285</v>
      </c>
      <c r="P21" s="28">
        <f ca="1">IF(ISNUMBER(Q20),1/Q20,"")</f>
        <v>8</v>
      </c>
      <c r="Q21" s="33">
        <v>1</v>
      </c>
      <c r="S21" s="26" t="s">
        <v>30</v>
      </c>
      <c r="T21" s="28">
        <f t="shared" ca="1" si="3"/>
        <v>9.1878589007383087E-3</v>
      </c>
      <c r="U21" s="28">
        <f t="shared" ca="1" si="4"/>
        <v>5.054759898904802E-3</v>
      </c>
      <c r="V21" s="28">
        <f t="shared" ca="1" si="5"/>
        <v>2.2026431718061672E-2</v>
      </c>
      <c r="W21" s="28">
        <f t="shared" ca="1" si="6"/>
        <v>4.470716804927723E-3</v>
      </c>
      <c r="X21" s="28">
        <f t="shared" ca="1" si="7"/>
        <v>0.25005581603036392</v>
      </c>
      <c r="Y21" s="28">
        <f t="shared" ca="1" si="8"/>
        <v>4.559270516717325E-3</v>
      </c>
      <c r="Z21" s="28">
        <f t="shared" ca="1" si="9"/>
        <v>1.4616321559074302E-2</v>
      </c>
      <c r="AA21" s="28">
        <f t="shared" ca="1" si="10"/>
        <v>7.4836962332062293E-3</v>
      </c>
      <c r="AB21" s="28">
        <f t="shared" ca="1" si="11"/>
        <v>2.5583626479053403E-3</v>
      </c>
      <c r="AC21" s="28">
        <f t="shared" ca="1" si="12"/>
        <v>6.5813528336380253E-3</v>
      </c>
      <c r="AD21" s="28">
        <f t="shared" ca="1" si="13"/>
        <v>0.10270622758395828</v>
      </c>
      <c r="AE21" s="28">
        <f t="shared" ca="1" si="14"/>
        <v>9.673209304706093E-2</v>
      </c>
      <c r="AF21" s="28">
        <f t="shared" ca="1" si="15"/>
        <v>3.034057293115218E-3</v>
      </c>
      <c r="AG21" s="28">
        <f t="shared" ca="1" si="16"/>
        <v>0.22199220384522211</v>
      </c>
      <c r="AH21" s="28">
        <f t="shared" ca="1" si="17"/>
        <v>1.9639934533551551E-2</v>
      </c>
      <c r="AI21" s="30">
        <f t="shared" ref="AI21" ca="1" si="23">SUM(T21:AH21)</f>
        <v>0.77069910344644577</v>
      </c>
      <c r="AJ21" s="18">
        <f t="shared" ca="1" si="19"/>
        <v>5.1379940229763048E-2</v>
      </c>
      <c r="AK21" s="58"/>
      <c r="AL21" s="19">
        <f t="shared" ca="1" si="20"/>
        <v>1.7528525085950799</v>
      </c>
      <c r="AM21" s="19">
        <f t="shared" ca="1" si="21"/>
        <v>34.115503069030403</v>
      </c>
    </row>
    <row r="22" spans="2:39" x14ac:dyDescent="0.3">
      <c r="B22" s="29" t="s">
        <v>13</v>
      </c>
      <c r="C22" s="30">
        <f ca="1">SUM(C7:C21)</f>
        <v>36.279761904761905</v>
      </c>
      <c r="D22" s="30">
        <f t="shared" ref="D22:Q22" ca="1" si="24">SUM(D7:D21)</f>
        <v>32.972222222222221</v>
      </c>
      <c r="E22" s="30">
        <f t="shared" ca="1" si="24"/>
        <v>45.400000000000006</v>
      </c>
      <c r="F22" s="30">
        <f t="shared" ca="1" si="24"/>
        <v>31.953968253968252</v>
      </c>
      <c r="G22" s="30">
        <f t="shared" ca="1" si="24"/>
        <v>31.992857142857144</v>
      </c>
      <c r="H22" s="30">
        <f t="shared" ca="1" si="24"/>
        <v>54.833333333333336</v>
      </c>
      <c r="I22" s="30">
        <f t="shared" ca="1" si="24"/>
        <v>34.208333333333329</v>
      </c>
      <c r="J22" s="30">
        <f t="shared" ca="1" si="24"/>
        <v>22.270634920634919</v>
      </c>
      <c r="K22" s="30">
        <f t="shared" ca="1" si="24"/>
        <v>43.430555555555557</v>
      </c>
      <c r="L22" s="30">
        <f t="shared" ca="1" si="24"/>
        <v>37.986111111111114</v>
      </c>
      <c r="M22" s="30">
        <f t="shared" ca="1" si="24"/>
        <v>29.209523809523805</v>
      </c>
      <c r="N22" s="30">
        <f t="shared" ca="1" si="24"/>
        <v>31.013492063492063</v>
      </c>
      <c r="O22" s="30">
        <f t="shared" ca="1" si="24"/>
        <v>47.084523809523809</v>
      </c>
      <c r="P22" s="30">
        <f t="shared" ca="1" si="24"/>
        <v>36.037301587301585</v>
      </c>
      <c r="Q22" s="30">
        <f t="shared" ca="1" si="24"/>
        <v>50.916666666666671</v>
      </c>
      <c r="S22">
        <f ca="1">+AJ6</f>
        <v>15</v>
      </c>
      <c r="T22" s="20">
        <f ca="1">+AJ7</f>
        <v>7.845107489310725E-2</v>
      </c>
      <c r="U22" s="20">
        <f ca="1">+AJ8</f>
        <v>7.2727453194264768E-2</v>
      </c>
      <c r="V22" s="20">
        <f ca="1">+AJ9</f>
        <v>4.7901694036430569E-2</v>
      </c>
      <c r="W22" s="20">
        <f ca="1">+AJ10</f>
        <v>6.1959494613610125E-2</v>
      </c>
      <c r="X22" s="20">
        <f ca="1">+AJ11</f>
        <v>6.851707106703317E-2</v>
      </c>
      <c r="Y22" s="20">
        <f ca="1">+AJ12</f>
        <v>3.0535108222720687E-2</v>
      </c>
      <c r="Z22" s="20">
        <f ca="1">+AJ13</f>
        <v>0.11064855251316505</v>
      </c>
      <c r="AA22" s="20">
        <f ca="1">+AJ14</f>
        <v>8.7564843590997338E-2</v>
      </c>
      <c r="AB22" s="20">
        <f ca="1">+AJ15</f>
        <v>6.7033925510483511E-2</v>
      </c>
      <c r="AC22" s="20">
        <f ca="1">+AJ16</f>
        <v>4.9172009387241554E-2</v>
      </c>
      <c r="AD22" s="20">
        <f ca="1">+AJ17</f>
        <v>7.0320077096408043E-2</v>
      </c>
      <c r="AE22" s="20">
        <f ca="1">+AJ18</f>
        <v>7.6891888756973642E-2</v>
      </c>
      <c r="AF22" s="20">
        <f ca="1">+AJ19</f>
        <v>6.3100913774593578E-2</v>
      </c>
      <c r="AG22" s="20">
        <f ca="1">+AJ20</f>
        <v>6.3795953113207668E-2</v>
      </c>
      <c r="AH22" s="20">
        <f ca="1">+AJ21</f>
        <v>5.1379940229763048E-2</v>
      </c>
    </row>
    <row r="24" spans="2:39" x14ac:dyDescent="0.3">
      <c r="S24" s="31" t="s">
        <v>0</v>
      </c>
      <c r="T24" s="8">
        <f ca="1">+IF(ISNUMBER(C7),C7*T$22,"")</f>
        <v>7.845107489310725E-2</v>
      </c>
      <c r="U24" s="8">
        <f t="shared" ref="U24:AH24" ca="1" si="25">+IF(ISNUMBER(D7),D7*U$22,"")</f>
        <v>0.50909217235985338</v>
      </c>
      <c r="V24" s="8">
        <f t="shared" ca="1" si="25"/>
        <v>0.33531185825501397</v>
      </c>
      <c r="W24" s="8">
        <f t="shared" ca="1" si="25"/>
        <v>1.2391898922722026E-2</v>
      </c>
      <c r="X24" s="8">
        <f t="shared" ca="1" si="25"/>
        <v>1.7129267766758292E-2</v>
      </c>
      <c r="Y24" s="8">
        <f t="shared" ca="1" si="25"/>
        <v>0.12214043289088275</v>
      </c>
      <c r="Z24" s="8">
        <f t="shared" ca="1" si="25"/>
        <v>0.11064855251316505</v>
      </c>
      <c r="AA24" s="8">
        <f t="shared" ca="1" si="25"/>
        <v>1.7512968718199469E-2</v>
      </c>
      <c r="AB24" s="8">
        <f t="shared" ca="1" si="25"/>
        <v>0.4692374785733846</v>
      </c>
      <c r="AC24" s="8">
        <f t="shared" ca="1" si="25"/>
        <v>6.1465011734051942E-3</v>
      </c>
      <c r="AD24" s="8">
        <f t="shared" ca="1" si="25"/>
        <v>0.56256061677126434</v>
      </c>
      <c r="AE24" s="8">
        <f t="shared" ca="1" si="25"/>
        <v>1.098455553671052E-2</v>
      </c>
      <c r="AF24" s="8">
        <f t="shared" ca="1" si="25"/>
        <v>0.44170639642215503</v>
      </c>
      <c r="AG24" s="8">
        <f t="shared" ca="1" si="25"/>
        <v>1.5948988278301917E-2</v>
      </c>
      <c r="AH24" s="8">
        <f t="shared" ca="1" si="25"/>
        <v>0.15413982068928914</v>
      </c>
      <c r="AI24" s="8">
        <f ca="1">+SUM(T24:AH24)</f>
        <v>2.8634025837642127</v>
      </c>
    </row>
    <row r="25" spans="2:39" x14ac:dyDescent="0.3">
      <c r="S25" s="31" t="s">
        <v>1</v>
      </c>
      <c r="T25" s="8">
        <f t="shared" ref="T25:T38" ca="1" si="26">+IF(ISNUMBER(C8),C8*T$22,"")</f>
        <v>1.1207296413301034E-2</v>
      </c>
      <c r="U25" s="8">
        <f t="shared" ref="U25:U38" ca="1" si="27">+IF(ISNUMBER(D8),D8*U$22,"")</f>
        <v>7.2727453194264768E-2</v>
      </c>
      <c r="V25" s="8">
        <f t="shared" ref="V25:V38" ca="1" si="28">+IF(ISNUMBER(E8),E8*V$22,"")</f>
        <v>0.43111524632787512</v>
      </c>
      <c r="W25" s="8">
        <f t="shared" ref="W25:W38" ca="1" si="29">+IF(ISNUMBER(F8),F8*W$22,"")</f>
        <v>0.12391898922722025</v>
      </c>
      <c r="X25" s="8">
        <f t="shared" ref="X25:X38" ca="1" si="30">+IF(ISNUMBER(G8),G8*X$22,"")</f>
        <v>0.13703414213406634</v>
      </c>
      <c r="Y25" s="8">
        <f t="shared" ref="Y25:Y38" ca="1" si="31">+IF(ISNUMBER(H8),H8*Y$22,"")</f>
        <v>0.27481597400448621</v>
      </c>
      <c r="Z25" s="8">
        <f t="shared" ref="Z25:Z38" ca="1" si="32">+IF(ISNUMBER(I8),I8*Z$22,"")</f>
        <v>1.3831069064145631E-2</v>
      </c>
      <c r="AA25" s="8">
        <f t="shared" ref="AA25:AA38" ca="1" si="33">+IF(ISNUMBER(J8),J8*AA$22,"")</f>
        <v>2.1891210897749334E-2</v>
      </c>
      <c r="AB25" s="8">
        <f t="shared" ref="AB25:AB38" ca="1" si="34">+IF(ISNUMBER(K8),K8*AB$22,"")</f>
        <v>0.40220355306290106</v>
      </c>
      <c r="AC25" s="8">
        <f t="shared" ref="AC25:AC38" ca="1" si="35">+IF(ISNUMBER(L8),L8*AC$22,"")</f>
        <v>0.19668803754896622</v>
      </c>
      <c r="AD25" s="8">
        <f t="shared" ref="AD25:AD38" ca="1" si="36">+IF(ISNUMBER(M8),M8*AD$22,"")</f>
        <v>7.0320077096408043E-2</v>
      </c>
      <c r="AE25" s="8">
        <f t="shared" ref="AE25:AE38" ca="1" si="37">+IF(ISNUMBER(N8),N8*AE$22,"")</f>
        <v>8.5435431952192928E-3</v>
      </c>
      <c r="AF25" s="8">
        <f t="shared" ref="AF25:AF38" ca="1" si="38">+IF(ISNUMBER(O8),O8*AF$22,"")</f>
        <v>0.37860548264756144</v>
      </c>
      <c r="AG25" s="8">
        <f t="shared" ref="AG25:AG38" ca="1" si="39">+IF(ISNUMBER(P8),P8*AG$22,"")</f>
        <v>6.3795953113207668E-2</v>
      </c>
      <c r="AH25" s="8">
        <f t="shared" ref="AH25:AH38" ca="1" si="40">+IF(ISNUMBER(Q8),Q8*AH$22,"")</f>
        <v>0.30827964137857827</v>
      </c>
      <c r="AI25" s="8">
        <f t="shared" ref="AI25:AI38" ca="1" si="41">+SUM(T25:AH25)</f>
        <v>2.5149776693059507</v>
      </c>
    </row>
    <row r="26" spans="2:39" x14ac:dyDescent="0.3">
      <c r="S26" s="31" t="s">
        <v>2</v>
      </c>
      <c r="T26" s="8">
        <f t="shared" ca="1" si="26"/>
        <v>1.1207296413301034E-2</v>
      </c>
      <c r="U26" s="8">
        <f t="shared" ca="1" si="27"/>
        <v>8.080828132696085E-3</v>
      </c>
      <c r="V26" s="8">
        <f t="shared" ca="1" si="28"/>
        <v>4.7901694036430569E-2</v>
      </c>
      <c r="W26" s="8">
        <f t="shared" ca="1" si="29"/>
        <v>0.30979747306805061</v>
      </c>
      <c r="X26" s="8">
        <f t="shared" ca="1" si="30"/>
        <v>9.7881530095761671E-3</v>
      </c>
      <c r="Y26" s="8">
        <f t="shared" ca="1" si="31"/>
        <v>1.0178369407573561E-2</v>
      </c>
      <c r="Z26" s="8">
        <f t="shared" ca="1" si="32"/>
        <v>0.4425942100526602</v>
      </c>
      <c r="AA26" s="8">
        <f t="shared" ca="1" si="33"/>
        <v>0.35025937436398935</v>
      </c>
      <c r="AB26" s="8">
        <f t="shared" ca="1" si="34"/>
        <v>1.6758481377620878E-2</v>
      </c>
      <c r="AC26" s="8">
        <f t="shared" ca="1" si="35"/>
        <v>4.9172009387241554E-2</v>
      </c>
      <c r="AD26" s="8">
        <f t="shared" ca="1" si="36"/>
        <v>1.4064015419281609E-2</v>
      </c>
      <c r="AE26" s="8">
        <f t="shared" ca="1" si="37"/>
        <v>1.2815314792828939E-2</v>
      </c>
      <c r="AF26" s="8">
        <f t="shared" ca="1" si="38"/>
        <v>0.31550456887296791</v>
      </c>
      <c r="AG26" s="8">
        <f t="shared" ca="1" si="39"/>
        <v>0.12759190622641534</v>
      </c>
      <c r="AH26" s="8">
        <f t="shared" ca="1" si="40"/>
        <v>5.1379940229763048E-2</v>
      </c>
      <c r="AI26" s="8">
        <f t="shared" ca="1" si="41"/>
        <v>1.7770936347903969</v>
      </c>
    </row>
    <row r="27" spans="2:39" x14ac:dyDescent="0.3">
      <c r="S27" s="31" t="s">
        <v>3</v>
      </c>
      <c r="T27" s="8">
        <f t="shared" ca="1" si="26"/>
        <v>0.39225537446553627</v>
      </c>
      <c r="U27" s="8">
        <f t="shared" ca="1" si="27"/>
        <v>3.6363726597132384E-2</v>
      </c>
      <c r="V27" s="8">
        <f t="shared" ca="1" si="28"/>
        <v>9.5803388072861137E-3</v>
      </c>
      <c r="W27" s="8">
        <f t="shared" ca="1" si="29"/>
        <v>6.1959494613610125E-2</v>
      </c>
      <c r="X27" s="8">
        <f t="shared" ca="1" si="30"/>
        <v>1.3703414213406635E-2</v>
      </c>
      <c r="Y27" s="8">
        <f t="shared" ca="1" si="31"/>
        <v>6.1070216445441375E-2</v>
      </c>
      <c r="Z27" s="8">
        <f t="shared" ca="1" si="32"/>
        <v>1.2294283612573894E-2</v>
      </c>
      <c r="AA27" s="8">
        <f t="shared" ca="1" si="33"/>
        <v>0.17512968718199468</v>
      </c>
      <c r="AB27" s="8">
        <f t="shared" ca="1" si="34"/>
        <v>0.60330532959435157</v>
      </c>
      <c r="AC27" s="8">
        <f t="shared" ca="1" si="35"/>
        <v>4.9172009387241554E-2</v>
      </c>
      <c r="AD27" s="8">
        <f t="shared" ca="1" si="36"/>
        <v>1.1720012849401339E-2</v>
      </c>
      <c r="AE27" s="8">
        <f t="shared" ca="1" si="37"/>
        <v>7.6891888756973642E-2</v>
      </c>
      <c r="AF27" s="8">
        <f t="shared" ca="1" si="38"/>
        <v>0.25240365509837431</v>
      </c>
      <c r="AG27" s="8">
        <f t="shared" ca="1" si="39"/>
        <v>0.25518381245283067</v>
      </c>
      <c r="AH27" s="8">
        <f t="shared" ca="1" si="40"/>
        <v>0.35965958160834133</v>
      </c>
      <c r="AI27" s="8">
        <f t="shared" ca="1" si="41"/>
        <v>2.3706928256844959</v>
      </c>
    </row>
    <row r="28" spans="2:39" x14ac:dyDescent="0.3">
      <c r="S28" s="31" t="s">
        <v>20</v>
      </c>
      <c r="T28" s="8">
        <f t="shared" ca="1" si="26"/>
        <v>0.313804299572429</v>
      </c>
      <c r="U28" s="8">
        <f t="shared" ca="1" si="27"/>
        <v>3.6363726597132384E-2</v>
      </c>
      <c r="V28" s="8">
        <f t="shared" ca="1" si="28"/>
        <v>0.33531185825501397</v>
      </c>
      <c r="W28" s="8">
        <f t="shared" ca="1" si="29"/>
        <v>0.30979747306805061</v>
      </c>
      <c r="X28" s="8">
        <f t="shared" ca="1" si="30"/>
        <v>6.851707106703317E-2</v>
      </c>
      <c r="Y28" s="8">
        <f t="shared" ca="1" si="31"/>
        <v>0.15267554111360343</v>
      </c>
      <c r="Z28" s="8">
        <f t="shared" ca="1" si="32"/>
        <v>1.2294283612573894E-2</v>
      </c>
      <c r="AA28" s="8">
        <f t="shared" ca="1" si="33"/>
        <v>1.7512968718199469E-2</v>
      </c>
      <c r="AB28" s="8">
        <f t="shared" ca="1" si="34"/>
        <v>6.7033925510483511E-2</v>
      </c>
      <c r="AC28" s="8">
        <f t="shared" ca="1" si="35"/>
        <v>0.19668803754896622</v>
      </c>
      <c r="AD28" s="8">
        <f t="shared" ca="1" si="36"/>
        <v>0.28128030838563217</v>
      </c>
      <c r="AE28" s="8">
        <f t="shared" ca="1" si="37"/>
        <v>1.9222972189243411E-2</v>
      </c>
      <c r="AF28" s="8">
        <f t="shared" ca="1" si="38"/>
        <v>0.12620182754918716</v>
      </c>
      <c r="AG28" s="8">
        <f t="shared" ca="1" si="39"/>
        <v>0.31897976556603835</v>
      </c>
      <c r="AH28" s="8">
        <f t="shared" ca="1" si="40"/>
        <v>6.422492528720381E-3</v>
      </c>
      <c r="AI28" s="8">
        <f t="shared" ca="1" si="41"/>
        <v>2.2621065512823066</v>
      </c>
    </row>
    <row r="29" spans="2:39" x14ac:dyDescent="0.3">
      <c r="S29" s="31" t="s">
        <v>21</v>
      </c>
      <c r="T29" s="8">
        <f t="shared" ca="1" si="26"/>
        <v>1.9612768723276813E-2</v>
      </c>
      <c r="U29" s="8">
        <f t="shared" ca="1" si="27"/>
        <v>8.080828132696085E-3</v>
      </c>
      <c r="V29" s="8">
        <f t="shared" ca="1" si="28"/>
        <v>0.1437050821092917</v>
      </c>
      <c r="W29" s="8">
        <f t="shared" ca="1" si="29"/>
        <v>3.0979747306805062E-2</v>
      </c>
      <c r="X29" s="8">
        <f t="shared" ca="1" si="30"/>
        <v>1.3703414213406635E-2</v>
      </c>
      <c r="Y29" s="8">
        <f t="shared" ca="1" si="31"/>
        <v>3.0535108222720687E-2</v>
      </c>
      <c r="Z29" s="8">
        <f t="shared" ca="1" si="32"/>
        <v>1.2294283612573894E-2</v>
      </c>
      <c r="AA29" s="8">
        <f t="shared" ca="1" si="33"/>
        <v>9.7294270656663705E-3</v>
      </c>
      <c r="AB29" s="8">
        <f t="shared" ca="1" si="34"/>
        <v>2.2344641836827835E-2</v>
      </c>
      <c r="AC29" s="8">
        <f t="shared" ca="1" si="35"/>
        <v>9.8344018774483108E-2</v>
      </c>
      <c r="AD29" s="8">
        <f t="shared" ca="1" si="36"/>
        <v>1.1720012849401339E-2</v>
      </c>
      <c r="AE29" s="8">
        <f t="shared" ca="1" si="37"/>
        <v>0.30756755502789457</v>
      </c>
      <c r="AF29" s="8">
        <f t="shared" ca="1" si="38"/>
        <v>1.2620182754918717E-2</v>
      </c>
      <c r="AG29" s="8">
        <f t="shared" ca="1" si="39"/>
        <v>0.12759190622641534</v>
      </c>
      <c r="AH29" s="8">
        <f t="shared" ca="1" si="40"/>
        <v>0.20551976091905219</v>
      </c>
      <c r="AI29" s="8">
        <f t="shared" ca="1" si="41"/>
        <v>1.0543487377754304</v>
      </c>
    </row>
    <row r="30" spans="2:39" x14ac:dyDescent="0.3">
      <c r="S30" s="31" t="s">
        <v>22</v>
      </c>
      <c r="T30" s="8">
        <f t="shared" ca="1" si="26"/>
        <v>7.845107489310725E-2</v>
      </c>
      <c r="U30" s="8">
        <f t="shared" ca="1" si="27"/>
        <v>0.58181962555411815</v>
      </c>
      <c r="V30" s="8">
        <f t="shared" ca="1" si="28"/>
        <v>1.1975423509107642E-2</v>
      </c>
      <c r="W30" s="8">
        <f t="shared" ca="1" si="29"/>
        <v>0.55763545152249117</v>
      </c>
      <c r="X30" s="8">
        <f t="shared" ca="1" si="30"/>
        <v>0.61665363960329855</v>
      </c>
      <c r="Y30" s="8">
        <f t="shared" ca="1" si="31"/>
        <v>0.27481597400448621</v>
      </c>
      <c r="Z30" s="8">
        <f t="shared" ca="1" si="32"/>
        <v>0.11064855251316505</v>
      </c>
      <c r="AA30" s="8">
        <f t="shared" ca="1" si="33"/>
        <v>0.7005187487279787</v>
      </c>
      <c r="AB30" s="8">
        <f t="shared" ca="1" si="34"/>
        <v>0.53627140408386809</v>
      </c>
      <c r="AC30" s="8">
        <f t="shared" ca="1" si="35"/>
        <v>4.9172009387241554E-2</v>
      </c>
      <c r="AD30" s="8">
        <f t="shared" ca="1" si="36"/>
        <v>1.0045725299486863E-2</v>
      </c>
      <c r="AE30" s="8">
        <f t="shared" ca="1" si="37"/>
        <v>1.537837775139473E-2</v>
      </c>
      <c r="AF30" s="8">
        <f t="shared" ca="1" si="38"/>
        <v>1.2620182754918717E-2</v>
      </c>
      <c r="AG30" s="8">
        <f t="shared" ca="1" si="39"/>
        <v>7.0884392348008517E-3</v>
      </c>
      <c r="AH30" s="8">
        <f t="shared" ca="1" si="40"/>
        <v>0.1027598804595261</v>
      </c>
      <c r="AI30" s="8">
        <f t="shared" ca="1" si="41"/>
        <v>3.6658545092989896</v>
      </c>
    </row>
    <row r="31" spans="2:39" x14ac:dyDescent="0.3">
      <c r="S31" s="31" t="s">
        <v>23</v>
      </c>
      <c r="T31" s="8">
        <f t="shared" ca="1" si="26"/>
        <v>0.39225537446553627</v>
      </c>
      <c r="U31" s="8">
        <f t="shared" ca="1" si="27"/>
        <v>0.29090981277705907</v>
      </c>
      <c r="V31" s="8">
        <f t="shared" ca="1" si="28"/>
        <v>1.1975423509107642E-2</v>
      </c>
      <c r="W31" s="8">
        <f t="shared" ca="1" si="29"/>
        <v>3.0979747306805062E-2</v>
      </c>
      <c r="X31" s="8">
        <f t="shared" ca="1" si="30"/>
        <v>0.34258535533516588</v>
      </c>
      <c r="Y31" s="8">
        <f t="shared" ca="1" si="31"/>
        <v>0.27481597400448621</v>
      </c>
      <c r="Z31" s="8">
        <f t="shared" ca="1" si="32"/>
        <v>1.3831069064145631E-2</v>
      </c>
      <c r="AA31" s="8">
        <f t="shared" ca="1" si="33"/>
        <v>8.7564843590997338E-2</v>
      </c>
      <c r="AB31" s="8">
        <f t="shared" ca="1" si="34"/>
        <v>0.20110177653145053</v>
      </c>
      <c r="AC31" s="8">
        <f t="shared" ca="1" si="35"/>
        <v>0.3442040657106909</v>
      </c>
      <c r="AD31" s="8">
        <f t="shared" ca="1" si="36"/>
        <v>1.4064015419281609E-2</v>
      </c>
      <c r="AE31" s="8">
        <f t="shared" ca="1" si="37"/>
        <v>0.23067566627092093</v>
      </c>
      <c r="AF31" s="8">
        <f t="shared" ca="1" si="38"/>
        <v>0.31550456887296791</v>
      </c>
      <c r="AG31" s="8">
        <f t="shared" ca="1" si="39"/>
        <v>0.19138785933962299</v>
      </c>
      <c r="AH31" s="8">
        <f t="shared" ca="1" si="40"/>
        <v>0.30827964137857827</v>
      </c>
      <c r="AI31" s="8">
        <f t="shared" ca="1" si="41"/>
        <v>3.050135193576816</v>
      </c>
    </row>
    <row r="32" spans="2:39" x14ac:dyDescent="0.3">
      <c r="S32" s="31" t="s">
        <v>24</v>
      </c>
      <c r="T32" s="8">
        <f t="shared" ca="1" si="26"/>
        <v>1.1207296413301034E-2</v>
      </c>
      <c r="U32" s="8">
        <f t="shared" ca="1" si="27"/>
        <v>1.2121242199044127E-2</v>
      </c>
      <c r="V32" s="8">
        <f t="shared" ca="1" si="28"/>
        <v>0.19160677614572227</v>
      </c>
      <c r="W32" s="8">
        <f t="shared" ca="1" si="29"/>
        <v>6.884388290401125E-3</v>
      </c>
      <c r="X32" s="8">
        <f t="shared" ca="1" si="30"/>
        <v>6.851707106703317E-2</v>
      </c>
      <c r="Y32" s="8">
        <f t="shared" ca="1" si="31"/>
        <v>9.1605324668162069E-2</v>
      </c>
      <c r="Z32" s="8">
        <f t="shared" ca="1" si="32"/>
        <v>1.3831069064145631E-2</v>
      </c>
      <c r="AA32" s="8">
        <f t="shared" ca="1" si="33"/>
        <v>2.9188281196999111E-2</v>
      </c>
      <c r="AB32" s="8">
        <f t="shared" ca="1" si="34"/>
        <v>6.7033925510483511E-2</v>
      </c>
      <c r="AC32" s="8">
        <f t="shared" ca="1" si="35"/>
        <v>0.39337607509793243</v>
      </c>
      <c r="AD32" s="8">
        <f t="shared" ca="1" si="36"/>
        <v>0.14064015419281609</v>
      </c>
      <c r="AE32" s="8">
        <f t="shared" ca="1" si="37"/>
        <v>0.69202699881276275</v>
      </c>
      <c r="AF32" s="8">
        <f t="shared" ca="1" si="38"/>
        <v>1.0516818962432263E-2</v>
      </c>
      <c r="AG32" s="8">
        <f t="shared" ca="1" si="39"/>
        <v>6.3795953113207668E-2</v>
      </c>
      <c r="AH32" s="8">
        <f t="shared" ca="1" si="40"/>
        <v>0.46241946206786744</v>
      </c>
      <c r="AI32" s="8">
        <f t="shared" ca="1" si="41"/>
        <v>2.2547708368023107</v>
      </c>
    </row>
    <row r="33" spans="19:35" x14ac:dyDescent="0.3">
      <c r="S33" s="31" t="s">
        <v>25</v>
      </c>
      <c r="T33" s="8">
        <f t="shared" ca="1" si="26"/>
        <v>0.627608599144858</v>
      </c>
      <c r="U33" s="8">
        <f t="shared" ca="1" si="27"/>
        <v>1.8181863298566192E-2</v>
      </c>
      <c r="V33" s="8">
        <f t="shared" ca="1" si="28"/>
        <v>4.7901694036430569E-2</v>
      </c>
      <c r="W33" s="8">
        <f t="shared" ca="1" si="29"/>
        <v>6.1959494613610125E-2</v>
      </c>
      <c r="X33" s="8">
        <f t="shared" ca="1" si="30"/>
        <v>1.7129267766758292E-2</v>
      </c>
      <c r="Y33" s="8">
        <f t="shared" ca="1" si="31"/>
        <v>1.5267554111360344E-2</v>
      </c>
      <c r="Z33" s="8">
        <f t="shared" ca="1" si="32"/>
        <v>0.11064855251316505</v>
      </c>
      <c r="AA33" s="8">
        <f t="shared" ca="1" si="33"/>
        <v>1.2509263370142475E-2</v>
      </c>
      <c r="AB33" s="8">
        <f t="shared" ca="1" si="34"/>
        <v>8.3792406888104388E-3</v>
      </c>
      <c r="AC33" s="8">
        <f t="shared" ca="1" si="35"/>
        <v>4.9172009387241554E-2</v>
      </c>
      <c r="AD33" s="8">
        <f t="shared" ca="1" si="36"/>
        <v>0.14064015419281609</v>
      </c>
      <c r="AE33" s="8">
        <f t="shared" ca="1" si="37"/>
        <v>7.6891888756973642E-2</v>
      </c>
      <c r="AF33" s="8">
        <f t="shared" ca="1" si="38"/>
        <v>0.56790822397134222</v>
      </c>
      <c r="AG33" s="8">
        <f t="shared" ca="1" si="39"/>
        <v>9.1137075876010949E-3</v>
      </c>
      <c r="AH33" s="8">
        <f t="shared" ca="1" si="40"/>
        <v>0.20551976091905219</v>
      </c>
      <c r="AI33" s="8">
        <f t="shared" ca="1" si="41"/>
        <v>1.9688312743587284</v>
      </c>
    </row>
    <row r="34" spans="19:35" x14ac:dyDescent="0.3">
      <c r="S34" s="31" t="s">
        <v>26</v>
      </c>
      <c r="T34" s="8">
        <f t="shared" ca="1" si="26"/>
        <v>9.8063843616384063E-3</v>
      </c>
      <c r="U34" s="8">
        <f t="shared" ca="1" si="27"/>
        <v>7.2727453194264768E-2</v>
      </c>
      <c r="V34" s="8">
        <f t="shared" ca="1" si="28"/>
        <v>0.23950847018215285</v>
      </c>
      <c r="W34" s="8">
        <f t="shared" ca="1" si="29"/>
        <v>0.37175696768166078</v>
      </c>
      <c r="X34" s="8">
        <f t="shared" ca="1" si="30"/>
        <v>1.7129267766758292E-2</v>
      </c>
      <c r="Y34" s="8">
        <f t="shared" ca="1" si="31"/>
        <v>0.18321064933632414</v>
      </c>
      <c r="Z34" s="8">
        <f t="shared" ca="1" si="32"/>
        <v>0.77453986759215532</v>
      </c>
      <c r="AA34" s="8">
        <f t="shared" ca="1" si="33"/>
        <v>0.43782421795498672</v>
      </c>
      <c r="AB34" s="8">
        <f t="shared" ca="1" si="34"/>
        <v>3.3516962755241755E-2</v>
      </c>
      <c r="AC34" s="8">
        <f t="shared" ca="1" si="35"/>
        <v>2.4586004693620777E-2</v>
      </c>
      <c r="AD34" s="8">
        <f t="shared" ca="1" si="36"/>
        <v>7.0320077096408043E-2</v>
      </c>
      <c r="AE34" s="8">
        <f t="shared" ca="1" si="37"/>
        <v>0.23067566627092093</v>
      </c>
      <c r="AF34" s="8">
        <f t="shared" ca="1" si="38"/>
        <v>1.5775228443648395E-2</v>
      </c>
      <c r="AG34" s="8">
        <f t="shared" ca="1" si="39"/>
        <v>2.1265317704402556E-2</v>
      </c>
      <c r="AH34" s="8">
        <f t="shared" ca="1" si="40"/>
        <v>1.7126646743254349E-2</v>
      </c>
      <c r="AI34" s="8">
        <f t="shared" ca="1" si="41"/>
        <v>2.5197691817774381</v>
      </c>
    </row>
    <row r="35" spans="19:35" x14ac:dyDescent="0.3">
      <c r="S35" s="31" t="s">
        <v>27</v>
      </c>
      <c r="T35" s="8">
        <f t="shared" ca="1" si="26"/>
        <v>0.54915752425175079</v>
      </c>
      <c r="U35" s="8">
        <f t="shared" ca="1" si="27"/>
        <v>0.65454707874838292</v>
      </c>
      <c r="V35" s="8">
        <f t="shared" ca="1" si="28"/>
        <v>0.2874101642185834</v>
      </c>
      <c r="W35" s="8">
        <f t="shared" ca="1" si="29"/>
        <v>6.1959494613610125E-2</v>
      </c>
      <c r="X35" s="8">
        <f t="shared" ca="1" si="30"/>
        <v>0.27406828426813268</v>
      </c>
      <c r="Y35" s="8">
        <f t="shared" ca="1" si="31"/>
        <v>7.6337770556801719E-3</v>
      </c>
      <c r="Z35" s="8">
        <f t="shared" ca="1" si="32"/>
        <v>0.55324276256582527</v>
      </c>
      <c r="AA35" s="8">
        <f t="shared" ca="1" si="33"/>
        <v>2.9188281196999111E-2</v>
      </c>
      <c r="AB35" s="8">
        <f t="shared" ca="1" si="34"/>
        <v>7.4482139456092788E-3</v>
      </c>
      <c r="AC35" s="8">
        <f t="shared" ca="1" si="35"/>
        <v>4.9172009387241554E-2</v>
      </c>
      <c r="AD35" s="8">
        <f t="shared" ca="1" si="36"/>
        <v>2.3440025698802679E-2</v>
      </c>
      <c r="AE35" s="8">
        <f t="shared" ca="1" si="37"/>
        <v>7.6891888756973642E-2</v>
      </c>
      <c r="AF35" s="8">
        <f t="shared" ca="1" si="38"/>
        <v>0.44170639642215503</v>
      </c>
      <c r="AG35" s="8">
        <f t="shared" ca="1" si="39"/>
        <v>1.2759190622641534E-2</v>
      </c>
      <c r="AH35" s="8">
        <f t="shared" ca="1" si="40"/>
        <v>1.7126646743254349E-2</v>
      </c>
      <c r="AI35" s="8">
        <f t="shared" ca="1" si="41"/>
        <v>3.0457517384956425</v>
      </c>
    </row>
    <row r="36" spans="19:35" x14ac:dyDescent="0.3">
      <c r="S36" s="31" t="s">
        <v>28</v>
      </c>
      <c r="T36" s="8">
        <f t="shared" ca="1" si="26"/>
        <v>1.1207296413301034E-2</v>
      </c>
      <c r="U36" s="8">
        <f t="shared" ca="1" si="27"/>
        <v>1.2121242199044127E-2</v>
      </c>
      <c r="V36" s="8">
        <f t="shared" ca="1" si="28"/>
        <v>9.5803388072861137E-3</v>
      </c>
      <c r="W36" s="8">
        <f t="shared" ca="1" si="29"/>
        <v>1.5489873653402531E-2</v>
      </c>
      <c r="X36" s="8">
        <f t="shared" ca="1" si="30"/>
        <v>3.4258535533516585E-2</v>
      </c>
      <c r="Y36" s="8">
        <f t="shared" ca="1" si="31"/>
        <v>0.15267554111360343</v>
      </c>
      <c r="Z36" s="8">
        <f t="shared" ca="1" si="32"/>
        <v>0.55324276256582527</v>
      </c>
      <c r="AA36" s="8">
        <f t="shared" ca="1" si="33"/>
        <v>1.7512968718199469E-2</v>
      </c>
      <c r="AB36" s="8">
        <f t="shared" ca="1" si="34"/>
        <v>0.40220355306290106</v>
      </c>
      <c r="AC36" s="8">
        <f t="shared" ca="1" si="35"/>
        <v>5.4635565985823942E-3</v>
      </c>
      <c r="AD36" s="8">
        <f t="shared" ca="1" si="36"/>
        <v>0.28128030838563217</v>
      </c>
      <c r="AE36" s="8">
        <f t="shared" ca="1" si="37"/>
        <v>1.098455553671052E-2</v>
      </c>
      <c r="AF36" s="8">
        <f t="shared" ca="1" si="38"/>
        <v>6.3100913774593578E-2</v>
      </c>
      <c r="AG36" s="8">
        <f t="shared" ca="1" si="39"/>
        <v>0.51036762490566134</v>
      </c>
      <c r="AH36" s="8">
        <f t="shared" ca="1" si="40"/>
        <v>0.35965958160834133</v>
      </c>
      <c r="AI36" s="8">
        <f t="shared" ca="1" si="41"/>
        <v>2.4391486528766007</v>
      </c>
    </row>
    <row r="37" spans="19:35" x14ac:dyDescent="0.3">
      <c r="S37" s="31" t="s">
        <v>29</v>
      </c>
      <c r="T37" s="8">
        <f t="shared" ca="1" si="26"/>
        <v>0.313804299572429</v>
      </c>
      <c r="U37" s="8">
        <f t="shared" ca="1" si="27"/>
        <v>7.2727453194264768E-2</v>
      </c>
      <c r="V37" s="8">
        <f t="shared" ca="1" si="28"/>
        <v>2.3950847018215284E-2</v>
      </c>
      <c r="W37" s="8">
        <f t="shared" ca="1" si="29"/>
        <v>1.5489873653402531E-2</v>
      </c>
      <c r="X37" s="8">
        <f t="shared" ca="1" si="30"/>
        <v>1.3703414213406635E-2</v>
      </c>
      <c r="Y37" s="8">
        <f t="shared" ca="1" si="31"/>
        <v>1.5267554111360344E-2</v>
      </c>
      <c r="Z37" s="8">
        <f t="shared" ca="1" si="32"/>
        <v>0.99583697261848547</v>
      </c>
      <c r="AA37" s="8">
        <f t="shared" ca="1" si="33"/>
        <v>2.9188281196999111E-2</v>
      </c>
      <c r="AB37" s="8">
        <f t="shared" ca="1" si="34"/>
        <v>6.7033925510483511E-2</v>
      </c>
      <c r="AC37" s="8">
        <f t="shared" ca="1" si="35"/>
        <v>0.3442040657106909</v>
      </c>
      <c r="AD37" s="8">
        <f t="shared" ca="1" si="36"/>
        <v>0.21096023128922414</v>
      </c>
      <c r="AE37" s="8">
        <f t="shared" ca="1" si="37"/>
        <v>0.38445944378486818</v>
      </c>
      <c r="AF37" s="8">
        <f t="shared" ca="1" si="38"/>
        <v>7.8876142218241973E-3</v>
      </c>
      <c r="AG37" s="8">
        <f t="shared" ca="1" si="39"/>
        <v>6.3795953113207668E-2</v>
      </c>
      <c r="AH37" s="8">
        <f t="shared" ca="1" si="40"/>
        <v>6.422492528720381E-3</v>
      </c>
      <c r="AI37" s="8">
        <f t="shared" ca="1" si="41"/>
        <v>2.564732421737582</v>
      </c>
    </row>
    <row r="38" spans="19:35" x14ac:dyDescent="0.3">
      <c r="S38" s="31" t="s">
        <v>30</v>
      </c>
      <c r="T38" s="8">
        <f t="shared" ca="1" si="26"/>
        <v>2.6150358297702417E-2</v>
      </c>
      <c r="U38" s="8">
        <f t="shared" ca="1" si="27"/>
        <v>1.2121242199044127E-2</v>
      </c>
      <c r="V38" s="8">
        <f t="shared" ca="1" si="28"/>
        <v>4.7901694036430569E-2</v>
      </c>
      <c r="W38" s="8">
        <f t="shared" ca="1" si="29"/>
        <v>8.8513563733728737E-3</v>
      </c>
      <c r="X38" s="8">
        <f t="shared" ca="1" si="30"/>
        <v>0.54813656853626536</v>
      </c>
      <c r="Y38" s="8">
        <f t="shared" ca="1" si="31"/>
        <v>7.6337770556801719E-3</v>
      </c>
      <c r="Z38" s="8">
        <f t="shared" ca="1" si="32"/>
        <v>5.5324276256582525E-2</v>
      </c>
      <c r="AA38" s="8">
        <f t="shared" ca="1" si="33"/>
        <v>1.4594140598499556E-2</v>
      </c>
      <c r="AB38" s="8">
        <f t="shared" ca="1" si="34"/>
        <v>7.4482139456092788E-3</v>
      </c>
      <c r="AC38" s="8">
        <f t="shared" ca="1" si="35"/>
        <v>1.2293002346810388E-2</v>
      </c>
      <c r="AD38" s="8">
        <f t="shared" ca="1" si="36"/>
        <v>0.21096023128922414</v>
      </c>
      <c r="AE38" s="8">
        <f t="shared" ca="1" si="37"/>
        <v>0.23067566627092093</v>
      </c>
      <c r="AF38" s="8">
        <f t="shared" ca="1" si="38"/>
        <v>9.0144162535133673E-3</v>
      </c>
      <c r="AG38" s="8">
        <f t="shared" ca="1" si="39"/>
        <v>0.51036762490566134</v>
      </c>
      <c r="AH38" s="8">
        <f t="shared" ca="1" si="40"/>
        <v>5.1379940229763048E-2</v>
      </c>
      <c r="AI38" s="8">
        <f t="shared" ca="1" si="41"/>
        <v>1.7528525085950799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workbookViewId="0">
      <selection activeCell="M7" sqref="M7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4" t="s">
        <v>11</v>
      </c>
      <c r="C2" s="55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6">
        <f ca="1">SUM(AM7:AM21)/AJ6</f>
        <v>37.58372067090054</v>
      </c>
      <c r="C3" s="57"/>
      <c r="D3" s="23">
        <f ca="1">+(B3-$AJ$6)/($AJ$6-1)</f>
        <v>1.6131229050643243</v>
      </c>
      <c r="E3" s="6">
        <f ca="1">D3/+HLOOKUP(AJ6,T2:AH3,2,FALSE)</f>
        <v>1.0145427075876252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3" t="s">
        <v>44</v>
      </c>
      <c r="AM5" s="53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 ca="1">+COUNTA(C7:Q7)</f>
        <v>15</v>
      </c>
      <c r="AK6" s="17" t="s">
        <v>42</v>
      </c>
      <c r="AL6" s="53"/>
      <c r="AM6" s="53"/>
    </row>
    <row r="7" spans="2:39" x14ac:dyDescent="0.3">
      <c r="B7" s="34" t="s">
        <v>0</v>
      </c>
      <c r="C7" s="5">
        <v>1</v>
      </c>
      <c r="D7" s="37">
        <f t="shared" ref="D7:Q20" ca="1" si="0">IF(RANDBETWEEN(0,1)&gt;0,RANDBETWEEN(1,9),1/RANDBETWEEN(1,9))</f>
        <v>0.33333333333333331</v>
      </c>
      <c r="E7" s="37">
        <f t="shared" ca="1" si="0"/>
        <v>0.25</v>
      </c>
      <c r="F7" s="37">
        <f t="shared" ca="1" si="0"/>
        <v>4</v>
      </c>
      <c r="G7" s="37">
        <f t="shared" ca="1" si="0"/>
        <v>4</v>
      </c>
      <c r="H7" s="37">
        <f t="shared" ca="1" si="0"/>
        <v>5</v>
      </c>
      <c r="I7" s="37">
        <f t="shared" ca="1" si="0"/>
        <v>9</v>
      </c>
      <c r="J7" s="37">
        <f t="shared" ca="1" si="0"/>
        <v>9</v>
      </c>
      <c r="K7" s="37">
        <f t="shared" ca="1" si="0"/>
        <v>0.16666666666666666</v>
      </c>
      <c r="L7" s="37">
        <f t="shared" ca="1" si="0"/>
        <v>0.1111111111111111</v>
      </c>
      <c r="M7" s="37">
        <f t="shared" ca="1" si="0"/>
        <v>0.25</v>
      </c>
      <c r="N7" s="37">
        <f t="shared" ca="1" si="0"/>
        <v>5</v>
      </c>
      <c r="O7" s="37">
        <f t="shared" ca="1" si="0"/>
        <v>3</v>
      </c>
      <c r="P7" s="37">
        <f t="shared" ca="1" si="0"/>
        <v>0.25</v>
      </c>
      <c r="Q7" s="37">
        <f t="shared" ca="1" si="0"/>
        <v>6</v>
      </c>
      <c r="S7" s="35" t="s">
        <v>0</v>
      </c>
      <c r="T7" s="3">
        <f ca="1">+IF(ISNUMBER(C7),C7/C$22,"")</f>
        <v>3.0653950953678483E-2</v>
      </c>
      <c r="U7" s="3">
        <f t="shared" ref="U7:AH21" ca="1" si="1">+IF(ISNUMBER(D7),D7/D$22,"")</f>
        <v>1.3714285714285712E-2</v>
      </c>
      <c r="V7" s="3">
        <f t="shared" ca="1" si="1"/>
        <v>8.444813811962144E-3</v>
      </c>
      <c r="W7" s="3">
        <f t="shared" ca="1" si="1"/>
        <v>0.10164466718430155</v>
      </c>
      <c r="X7" s="3">
        <f t="shared" ca="1" si="1"/>
        <v>9.8337625848747334E-2</v>
      </c>
      <c r="Y7" s="3">
        <f t="shared" ca="1" si="1"/>
        <v>0.17907902217168847</v>
      </c>
      <c r="Z7" s="3">
        <f t="shared" ca="1" si="1"/>
        <v>0.2680249116628653</v>
      </c>
      <c r="AA7" s="3">
        <f t="shared" ca="1" si="1"/>
        <v>0.1768848610580335</v>
      </c>
      <c r="AB7" s="3">
        <f t="shared" ca="1" si="1"/>
        <v>2.3969319271332692E-3</v>
      </c>
      <c r="AC7" s="3">
        <f t="shared" ca="1" si="1"/>
        <v>3.3327778703549408E-3</v>
      </c>
      <c r="AD7" s="3">
        <f t="shared" ca="1" si="1"/>
        <v>6.310096153846154E-3</v>
      </c>
      <c r="AE7" s="3">
        <f t="shared" ca="1" si="1"/>
        <v>0.12434006019637836</v>
      </c>
      <c r="AF7" s="3">
        <f t="shared" ca="1" si="1"/>
        <v>6.6864784546805348E-2</v>
      </c>
      <c r="AG7" s="3">
        <f t="shared" ca="1" si="1"/>
        <v>6.3157894736842104E-3</v>
      </c>
      <c r="AH7" s="3">
        <f t="shared" ca="1" si="1"/>
        <v>0.17063729418004944</v>
      </c>
      <c r="AI7" s="4">
        <f ca="1">SUM(T7:AH7)</f>
        <v>1.2569818727538142</v>
      </c>
      <c r="AJ7" s="18">
        <f ca="1">+$AI7/$AJ$6</f>
        <v>8.3798791516920948E-2</v>
      </c>
      <c r="AK7" s="58" t="s">
        <v>43</v>
      </c>
      <c r="AL7" s="19">
        <f ca="1">+AI24</f>
        <v>3.0263094055831443</v>
      </c>
      <c r="AM7" s="19">
        <f ca="1">IF(AJ7&lt;&gt;0,+AL7/AJ7,0)</f>
        <v>36.113998194974698</v>
      </c>
    </row>
    <row r="8" spans="2:39" x14ac:dyDescent="0.3">
      <c r="B8" s="34" t="s">
        <v>1</v>
      </c>
      <c r="C8" s="3">
        <f ca="1">IF(ISNUMBER(D7),1/D7,"")</f>
        <v>3</v>
      </c>
      <c r="D8" s="5">
        <v>1</v>
      </c>
      <c r="E8" s="37">
        <f t="shared" ca="1" si="0"/>
        <v>0.1111111111111111</v>
      </c>
      <c r="F8" s="37">
        <f t="shared" ca="1" si="0"/>
        <v>1</v>
      </c>
      <c r="G8" s="37">
        <f t="shared" ca="1" si="0"/>
        <v>2</v>
      </c>
      <c r="H8" s="37">
        <f t="shared" ca="1" si="0"/>
        <v>2</v>
      </c>
      <c r="I8" s="37">
        <f t="shared" ca="1" si="0"/>
        <v>2</v>
      </c>
      <c r="J8" s="37">
        <f t="shared" ca="1" si="0"/>
        <v>1</v>
      </c>
      <c r="K8" s="37">
        <f t="shared" ca="1" si="0"/>
        <v>9</v>
      </c>
      <c r="L8" s="37">
        <f t="shared" ca="1" si="0"/>
        <v>1</v>
      </c>
      <c r="M8" s="37">
        <f t="shared" ca="1" si="0"/>
        <v>4</v>
      </c>
      <c r="N8" s="37">
        <f t="shared" ca="1" si="0"/>
        <v>9</v>
      </c>
      <c r="O8" s="37">
        <f t="shared" ca="1" si="0"/>
        <v>1</v>
      </c>
      <c r="P8" s="37">
        <f t="shared" ca="1" si="0"/>
        <v>0.16666666666666666</v>
      </c>
      <c r="Q8" s="37">
        <f t="shared" ca="1" si="0"/>
        <v>0.5</v>
      </c>
      <c r="S8" s="35" t="s">
        <v>1</v>
      </c>
      <c r="T8" s="3">
        <f t="shared" ref="T8:T21" ca="1" si="2">+IF(ISNUMBER(C8),C8/C$22,"")</f>
        <v>9.1961852861035448E-2</v>
      </c>
      <c r="U8" s="3">
        <f t="shared" ca="1" si="1"/>
        <v>4.1142857142857141E-2</v>
      </c>
      <c r="V8" s="3">
        <f t="shared" ca="1" si="1"/>
        <v>3.7532505830942865E-3</v>
      </c>
      <c r="W8" s="3">
        <f t="shared" ca="1" si="1"/>
        <v>2.5411166796075389E-2</v>
      </c>
      <c r="X8" s="3">
        <f t="shared" ca="1" si="1"/>
        <v>4.9168812924373667E-2</v>
      </c>
      <c r="Y8" s="3">
        <f t="shared" ca="1" si="1"/>
        <v>7.1631608868675395E-2</v>
      </c>
      <c r="Z8" s="3">
        <f t="shared" ca="1" si="1"/>
        <v>5.9561091480636735E-2</v>
      </c>
      <c r="AA8" s="3">
        <f t="shared" ca="1" si="1"/>
        <v>1.965387345089261E-2</v>
      </c>
      <c r="AB8" s="3">
        <f t="shared" ca="1" si="1"/>
        <v>0.12943432406519656</v>
      </c>
      <c r="AC8" s="3">
        <f t="shared" ca="1" si="1"/>
        <v>2.9995000833194469E-2</v>
      </c>
      <c r="AD8" s="3">
        <f t="shared" ca="1" si="1"/>
        <v>0.10096153846153846</v>
      </c>
      <c r="AE8" s="3">
        <f t="shared" ca="1" si="1"/>
        <v>0.22381210835348106</v>
      </c>
      <c r="AF8" s="3">
        <f t="shared" ca="1" si="1"/>
        <v>2.2288261515601784E-2</v>
      </c>
      <c r="AG8" s="3">
        <f t="shared" ca="1" si="1"/>
        <v>4.2105263157894736E-3</v>
      </c>
      <c r="AH8" s="3">
        <f t="shared" ca="1" si="1"/>
        <v>1.421977451500412E-2</v>
      </c>
      <c r="AI8" s="4">
        <f t="shared" ref="AI8:AI20" ca="1" si="3">SUM(T8:AH8)</f>
        <v>0.88720604816744664</v>
      </c>
      <c r="AJ8" s="18">
        <f t="shared" ref="AJ8:AJ21" ca="1" si="4">+$AI8/$AJ$6</f>
        <v>5.9147069877829778E-2</v>
      </c>
      <c r="AK8" s="58"/>
      <c r="AL8" s="19">
        <f t="shared" ref="AL8:AL21" ca="1" si="5">+AI25</f>
        <v>2.1977295332337943</v>
      </c>
      <c r="AM8" s="19">
        <f t="shared" ref="AM8:AM21" ca="1" si="6">IF(AJ8&lt;&gt;0,+AL8/AJ8,0)</f>
        <v>37.157031409557177</v>
      </c>
    </row>
    <row r="9" spans="2:39" x14ac:dyDescent="0.3">
      <c r="B9" s="34" t="s">
        <v>2</v>
      </c>
      <c r="C9" s="3">
        <f ca="1">IF(ISNUMBER(E7),1/E7,"")</f>
        <v>4</v>
      </c>
      <c r="D9" s="3">
        <f ca="1">IF(ISNUMBER(E8),1/E8,"")</f>
        <v>9</v>
      </c>
      <c r="E9" s="38">
        <v>1</v>
      </c>
      <c r="F9" s="37">
        <f t="shared" ca="1" si="0"/>
        <v>5</v>
      </c>
      <c r="G9" s="37">
        <f t="shared" ca="1" si="0"/>
        <v>7</v>
      </c>
      <c r="H9" s="37">
        <f ca="1">IF(RANDBETWEEN(0,1)&gt;0,RANDBETWEEN(1,9),1/RANDBETWEEN(1,9))</f>
        <v>0.14285714285714285</v>
      </c>
      <c r="I9" s="37">
        <f t="shared" ca="1" si="0"/>
        <v>0.2</v>
      </c>
      <c r="J9" s="37">
        <f t="shared" ca="1" si="0"/>
        <v>0.1111111111111111</v>
      </c>
      <c r="K9" s="37">
        <f t="shared" ca="1" si="0"/>
        <v>0.2</v>
      </c>
      <c r="L9" s="37">
        <f t="shared" ca="1" si="0"/>
        <v>6</v>
      </c>
      <c r="M9" s="37">
        <f t="shared" ca="1" si="0"/>
        <v>1</v>
      </c>
      <c r="N9" s="37">
        <f t="shared" ca="1" si="0"/>
        <v>6</v>
      </c>
      <c r="O9" s="37">
        <f t="shared" ca="1" si="0"/>
        <v>6</v>
      </c>
      <c r="P9" s="37">
        <f t="shared" ca="1" si="0"/>
        <v>5</v>
      </c>
      <c r="Q9" s="37">
        <f t="shared" ca="1" si="0"/>
        <v>5</v>
      </c>
      <c r="S9" s="35" t="s">
        <v>2</v>
      </c>
      <c r="T9" s="3">
        <f t="shared" ca="1" si="2"/>
        <v>0.12261580381471393</v>
      </c>
      <c r="U9" s="3">
        <f t="shared" ca="1" si="1"/>
        <v>0.37028571428571427</v>
      </c>
      <c r="V9" s="3">
        <f t="shared" ca="1" si="1"/>
        <v>3.3779255247848576E-2</v>
      </c>
      <c r="W9" s="3">
        <f t="shared" ca="1" si="1"/>
        <v>0.12705583398037695</v>
      </c>
      <c r="X9" s="3">
        <f t="shared" ca="1" si="1"/>
        <v>0.17209084523530782</v>
      </c>
      <c r="Y9" s="3">
        <f t="shared" ca="1" si="1"/>
        <v>5.1165434906196702E-3</v>
      </c>
      <c r="Z9" s="3">
        <f t="shared" ca="1" si="1"/>
        <v>5.9561091480636735E-3</v>
      </c>
      <c r="AA9" s="3">
        <f t="shared" ca="1" si="1"/>
        <v>2.1837637167658455E-3</v>
      </c>
      <c r="AB9" s="3">
        <f t="shared" ca="1" si="1"/>
        <v>2.8763183125599234E-3</v>
      </c>
      <c r="AC9" s="3">
        <f t="shared" ca="1" si="1"/>
        <v>0.17997000499916679</v>
      </c>
      <c r="AD9" s="3">
        <f t="shared" ca="1" si="1"/>
        <v>2.5240384615384616E-2</v>
      </c>
      <c r="AE9" s="3">
        <f t="shared" ca="1" si="1"/>
        <v>0.14920807223565405</v>
      </c>
      <c r="AF9" s="3">
        <f t="shared" ca="1" si="1"/>
        <v>0.1337295690936107</v>
      </c>
      <c r="AG9" s="3">
        <f t="shared" ca="1" si="1"/>
        <v>0.12631578947368421</v>
      </c>
      <c r="AH9" s="3">
        <f t="shared" ca="1" si="1"/>
        <v>0.14219774515004122</v>
      </c>
      <c r="AI9" s="4">
        <f t="shared" ca="1" si="3"/>
        <v>1.5986217527995121</v>
      </c>
      <c r="AJ9" s="18">
        <f t="shared" ca="1" si="4"/>
        <v>0.10657478351996748</v>
      </c>
      <c r="AK9" s="58"/>
      <c r="AL9" s="19">
        <f t="shared" ca="1" si="5"/>
        <v>3.5697170224277346</v>
      </c>
      <c r="AM9" s="19">
        <f t="shared" ca="1" si="6"/>
        <v>33.494949785742939</v>
      </c>
    </row>
    <row r="10" spans="2:39" x14ac:dyDescent="0.3">
      <c r="B10" s="34" t="s">
        <v>3</v>
      </c>
      <c r="C10" s="3">
        <f ca="1">IF(ISNUMBER(F7),1/F7,"")</f>
        <v>0.25</v>
      </c>
      <c r="D10" s="3">
        <f ca="1">IF(ISNUMBER(F8),1/F8,"")</f>
        <v>1</v>
      </c>
      <c r="E10" s="3">
        <f ca="1">IF(ISNUMBER(F9),1/F9,"")</f>
        <v>0.2</v>
      </c>
      <c r="F10" s="38">
        <v>1</v>
      </c>
      <c r="G10" s="37">
        <f t="shared" ca="1" si="0"/>
        <v>9</v>
      </c>
      <c r="H10" s="37">
        <f t="shared" ca="1" si="0"/>
        <v>0.1111111111111111</v>
      </c>
      <c r="I10" s="37">
        <f t="shared" ca="1" si="0"/>
        <v>4</v>
      </c>
      <c r="J10" s="37">
        <f t="shared" ca="1" si="0"/>
        <v>5</v>
      </c>
      <c r="K10" s="37">
        <f t="shared" ca="1" si="0"/>
        <v>0.16666666666666666</v>
      </c>
      <c r="L10" s="37">
        <f t="shared" ca="1" si="0"/>
        <v>6</v>
      </c>
      <c r="M10" s="37">
        <f t="shared" ca="1" si="0"/>
        <v>8</v>
      </c>
      <c r="N10" s="37">
        <f t="shared" ca="1" si="0"/>
        <v>0.33333333333333331</v>
      </c>
      <c r="O10" s="37">
        <f t="shared" ca="1" si="0"/>
        <v>1</v>
      </c>
      <c r="P10" s="37">
        <f t="shared" ca="1" si="0"/>
        <v>2</v>
      </c>
      <c r="Q10" s="37">
        <f t="shared" ca="1" si="0"/>
        <v>0.125</v>
      </c>
      <c r="S10" s="35" t="s">
        <v>3</v>
      </c>
      <c r="T10" s="3">
        <f t="shared" ca="1" si="2"/>
        <v>7.6634877384196207E-3</v>
      </c>
      <c r="U10" s="3">
        <f t="shared" ca="1" si="1"/>
        <v>4.1142857142857141E-2</v>
      </c>
      <c r="V10" s="3">
        <f t="shared" ca="1" si="1"/>
        <v>6.7558510495697157E-3</v>
      </c>
      <c r="W10" s="3">
        <f t="shared" ca="1" si="1"/>
        <v>2.5411166796075389E-2</v>
      </c>
      <c r="X10" s="3">
        <f t="shared" ca="1" si="1"/>
        <v>0.22125965815968149</v>
      </c>
      <c r="Y10" s="3">
        <f t="shared" ca="1" si="1"/>
        <v>3.9795338260375217E-3</v>
      </c>
      <c r="Z10" s="3">
        <f t="shared" ca="1" si="1"/>
        <v>0.11912218296127347</v>
      </c>
      <c r="AA10" s="3">
        <f t="shared" ca="1" si="1"/>
        <v>9.8269367254463058E-2</v>
      </c>
      <c r="AB10" s="3">
        <f t="shared" ca="1" si="1"/>
        <v>2.3969319271332692E-3</v>
      </c>
      <c r="AC10" s="3">
        <f t="shared" ca="1" si="1"/>
        <v>0.17997000499916679</v>
      </c>
      <c r="AD10" s="3">
        <f t="shared" ca="1" si="1"/>
        <v>0.20192307692307693</v>
      </c>
      <c r="AE10" s="3">
        <f t="shared" ca="1" si="1"/>
        <v>8.2893373464252244E-3</v>
      </c>
      <c r="AF10" s="3">
        <f t="shared" ca="1" si="1"/>
        <v>2.2288261515601784E-2</v>
      </c>
      <c r="AG10" s="3">
        <f t="shared" ca="1" si="1"/>
        <v>5.0526315789473683E-2</v>
      </c>
      <c r="AH10" s="3">
        <f t="shared" ca="1" si="1"/>
        <v>3.5549436287510301E-3</v>
      </c>
      <c r="AI10" s="4">
        <f t="shared" ca="1" si="3"/>
        <v>0.99255297705800627</v>
      </c>
      <c r="AJ10" s="18">
        <f t="shared" ca="1" si="4"/>
        <v>6.617019847053375E-2</v>
      </c>
      <c r="AK10" s="58"/>
      <c r="AL10" s="19">
        <f t="shared" ca="1" si="5"/>
        <v>2.5841025527260477</v>
      </c>
      <c r="AM10" s="19">
        <f t="shared" ca="1" si="6"/>
        <v>39.052362127593959</v>
      </c>
    </row>
    <row r="11" spans="2:39" x14ac:dyDescent="0.3">
      <c r="B11" s="34" t="s">
        <v>20</v>
      </c>
      <c r="C11" s="3">
        <f ca="1">IF(ISNUMBER(G7),1/G7,"")</f>
        <v>0.25</v>
      </c>
      <c r="D11" s="3">
        <f ca="1">IF(ISNUMBER(G8),1/G8,"")</f>
        <v>0.5</v>
      </c>
      <c r="E11" s="3">
        <f ca="1">IF(ISNUMBER(G9),1/G9,"")</f>
        <v>0.14285714285714285</v>
      </c>
      <c r="F11" s="3">
        <f ca="1">IF(ISNUMBER(G10),1/G10,"")</f>
        <v>0.1111111111111111</v>
      </c>
      <c r="G11" s="39">
        <v>1</v>
      </c>
      <c r="H11" s="37">
        <f t="shared" ca="1" si="0"/>
        <v>0.125</v>
      </c>
      <c r="I11" s="37">
        <f t="shared" ca="1" si="0"/>
        <v>0.5</v>
      </c>
      <c r="J11" s="37">
        <f t="shared" ca="1" si="0"/>
        <v>9</v>
      </c>
      <c r="K11" s="37">
        <f t="shared" ca="1" si="0"/>
        <v>1</v>
      </c>
      <c r="L11" s="37">
        <f t="shared" ca="1" si="0"/>
        <v>5</v>
      </c>
      <c r="M11" s="37">
        <f t="shared" ca="1" si="0"/>
        <v>9</v>
      </c>
      <c r="N11" s="37">
        <f t="shared" ca="1" si="0"/>
        <v>0.33333333333333331</v>
      </c>
      <c r="O11" s="37">
        <f t="shared" ca="1" si="0"/>
        <v>9</v>
      </c>
      <c r="P11" s="37">
        <f t="shared" ca="1" si="0"/>
        <v>7</v>
      </c>
      <c r="Q11" s="37">
        <f t="shared" ca="1" si="0"/>
        <v>0.33333333333333331</v>
      </c>
      <c r="S11" s="35" t="s">
        <v>20</v>
      </c>
      <c r="T11" s="3">
        <f t="shared" ca="1" si="2"/>
        <v>7.6634877384196207E-3</v>
      </c>
      <c r="U11" s="3">
        <f t="shared" ca="1" si="1"/>
        <v>2.057142857142857E-2</v>
      </c>
      <c r="V11" s="3">
        <f t="shared" ca="1" si="1"/>
        <v>4.8256078925497971E-3</v>
      </c>
      <c r="W11" s="3">
        <f t="shared" ca="1" si="1"/>
        <v>2.8234629773417098E-3</v>
      </c>
      <c r="X11" s="3">
        <f t="shared" ca="1" si="1"/>
        <v>2.4584406462186834E-2</v>
      </c>
      <c r="Y11" s="3">
        <f t="shared" ca="1" si="1"/>
        <v>4.4769755542922122E-3</v>
      </c>
      <c r="Z11" s="3">
        <f t="shared" ca="1" si="1"/>
        <v>1.4890272870159184E-2</v>
      </c>
      <c r="AA11" s="3">
        <f t="shared" ca="1" si="1"/>
        <v>0.1768848610580335</v>
      </c>
      <c r="AB11" s="3">
        <f t="shared" ca="1" si="1"/>
        <v>1.4381591562799617E-2</v>
      </c>
      <c r="AC11" s="3">
        <f t="shared" ca="1" si="1"/>
        <v>0.14997500416597234</v>
      </c>
      <c r="AD11" s="3">
        <f t="shared" ca="1" si="1"/>
        <v>0.22716346153846154</v>
      </c>
      <c r="AE11" s="3">
        <f t="shared" ca="1" si="1"/>
        <v>8.2893373464252244E-3</v>
      </c>
      <c r="AF11" s="3">
        <f t="shared" ca="1" si="1"/>
        <v>0.20059435364041606</v>
      </c>
      <c r="AG11" s="3">
        <f t="shared" ca="1" si="1"/>
        <v>0.17684210526315788</v>
      </c>
      <c r="AH11" s="3">
        <f t="shared" ca="1" si="1"/>
        <v>9.4798496766694135E-3</v>
      </c>
      <c r="AI11" s="4">
        <f t="shared" ca="1" si="3"/>
        <v>1.0434462063183136</v>
      </c>
      <c r="AJ11" s="18">
        <f t="shared" ca="1" si="4"/>
        <v>6.9563080421220905E-2</v>
      </c>
      <c r="AK11" s="58"/>
      <c r="AL11" s="19">
        <f t="shared" ca="1" si="5"/>
        <v>2.6059407018616532</v>
      </c>
      <c r="AM11" s="19">
        <f t="shared" ca="1" si="6"/>
        <v>37.461548368503323</v>
      </c>
    </row>
    <row r="12" spans="2:39" x14ac:dyDescent="0.3">
      <c r="B12" s="34" t="s">
        <v>21</v>
      </c>
      <c r="C12" s="3">
        <f ca="1">IF(ISNUMBER(H7),1/H7,"")</f>
        <v>0.2</v>
      </c>
      <c r="D12" s="3">
        <f ca="1">IF(ISNUMBER(H8),1/H8,"")</f>
        <v>0.5</v>
      </c>
      <c r="E12" s="3">
        <f ca="1">IF(ISNUMBER(H9),1/H9,"")</f>
        <v>7</v>
      </c>
      <c r="F12" s="3">
        <f ca="1">IF(ISNUMBER(H10),1/H10,"")</f>
        <v>9</v>
      </c>
      <c r="G12" s="3">
        <f ca="1">IF(ISNUMBER(H11),1/H11,"")</f>
        <v>8</v>
      </c>
      <c r="H12" s="38">
        <v>1</v>
      </c>
      <c r="I12" s="37">
        <f t="shared" ca="1" si="0"/>
        <v>2</v>
      </c>
      <c r="J12" s="37">
        <f t="shared" ca="1" si="0"/>
        <v>0.33333333333333331</v>
      </c>
      <c r="K12" s="37">
        <f t="shared" ca="1" si="0"/>
        <v>8</v>
      </c>
      <c r="L12" s="37">
        <f t="shared" ca="1" si="0"/>
        <v>0.1111111111111111</v>
      </c>
      <c r="M12" s="37">
        <f t="shared" ca="1" si="0"/>
        <v>4</v>
      </c>
      <c r="N12" s="37">
        <f t="shared" ca="1" si="0"/>
        <v>3</v>
      </c>
      <c r="O12" s="37">
        <f t="shared" ca="1" si="0"/>
        <v>3</v>
      </c>
      <c r="P12" s="37">
        <f t="shared" ca="1" si="0"/>
        <v>0.25</v>
      </c>
      <c r="Q12" s="37">
        <f t="shared" ca="1" si="0"/>
        <v>0.5</v>
      </c>
      <c r="S12" s="35" t="s">
        <v>21</v>
      </c>
      <c r="T12" s="3">
        <f t="shared" ca="1" si="2"/>
        <v>6.1307901907356969E-3</v>
      </c>
      <c r="U12" s="3">
        <f t="shared" ca="1" si="1"/>
        <v>2.057142857142857E-2</v>
      </c>
      <c r="V12" s="3">
        <f t="shared" ca="1" si="1"/>
        <v>0.23645478673494005</v>
      </c>
      <c r="W12" s="3">
        <f t="shared" ca="1" si="1"/>
        <v>0.22870050116467849</v>
      </c>
      <c r="X12" s="3">
        <f t="shared" ca="1" si="1"/>
        <v>0.19667525169749467</v>
      </c>
      <c r="Y12" s="3">
        <f t="shared" ca="1" si="1"/>
        <v>3.5815804434337697E-2</v>
      </c>
      <c r="Z12" s="3">
        <f t="shared" ca="1" si="1"/>
        <v>5.9561091480636735E-2</v>
      </c>
      <c r="AA12" s="3">
        <f t="shared" ca="1" si="1"/>
        <v>6.5512911502975365E-3</v>
      </c>
      <c r="AB12" s="3">
        <f t="shared" ca="1" si="1"/>
        <v>0.11505273250239693</v>
      </c>
      <c r="AC12" s="3">
        <f t="shared" ca="1" si="1"/>
        <v>3.3327778703549408E-3</v>
      </c>
      <c r="AD12" s="3">
        <f t="shared" ca="1" si="1"/>
        <v>0.10096153846153846</v>
      </c>
      <c r="AE12" s="3">
        <f t="shared" ca="1" si="1"/>
        <v>7.4604036117827024E-2</v>
      </c>
      <c r="AF12" s="3">
        <f t="shared" ca="1" si="1"/>
        <v>6.6864784546805348E-2</v>
      </c>
      <c r="AG12" s="3">
        <f t="shared" ca="1" si="1"/>
        <v>6.3157894736842104E-3</v>
      </c>
      <c r="AH12" s="3">
        <f t="shared" ca="1" si="1"/>
        <v>1.421977451500412E-2</v>
      </c>
      <c r="AI12" s="4">
        <f t="shared" ca="1" si="3"/>
        <v>1.1718123789121606</v>
      </c>
      <c r="AJ12" s="18">
        <f t="shared" ca="1" si="4"/>
        <v>7.8120825260810711E-2</v>
      </c>
      <c r="AK12" s="58"/>
      <c r="AL12" s="19">
        <f t="shared" ca="1" si="5"/>
        <v>3.0797125606728932</v>
      </c>
      <c r="AM12" s="19">
        <f t="shared" ca="1" si="6"/>
        <v>39.422427379525267</v>
      </c>
    </row>
    <row r="13" spans="2:39" x14ac:dyDescent="0.3">
      <c r="B13" s="34" t="s">
        <v>22</v>
      </c>
      <c r="C13" s="3">
        <f ca="1">IF(ISNUMBER(I7),1/I7,"")</f>
        <v>0.1111111111111111</v>
      </c>
      <c r="D13" s="3">
        <f ca="1">IF(ISNUMBER(I8),1/I8,"")</f>
        <v>0.5</v>
      </c>
      <c r="E13" s="3">
        <f ca="1">IF(ISNUMBER(I9),1/I9,"")</f>
        <v>5</v>
      </c>
      <c r="F13" s="3">
        <f ca="1">IF(ISNUMBER(I10),1/I10,"")</f>
        <v>0.25</v>
      </c>
      <c r="G13" s="3">
        <f ca="1">IF(ISNUMBER(I11),1/I11,"")</f>
        <v>2</v>
      </c>
      <c r="H13" s="3">
        <f ca="1">IF(ISNUMBER(I12),1/I12,"")</f>
        <v>0.5</v>
      </c>
      <c r="I13" s="38">
        <v>1</v>
      </c>
      <c r="J13" s="37">
        <f t="shared" ca="1" si="0"/>
        <v>9</v>
      </c>
      <c r="K13" s="37">
        <f t="shared" ca="1" si="0"/>
        <v>8</v>
      </c>
      <c r="L13" s="37">
        <f t="shared" ca="1" si="0"/>
        <v>0.25</v>
      </c>
      <c r="M13" s="37">
        <f t="shared" ca="1" si="0"/>
        <v>0.33333333333333331</v>
      </c>
      <c r="N13" s="37">
        <f t="shared" ca="1" si="0"/>
        <v>1</v>
      </c>
      <c r="O13" s="37">
        <f t="shared" ca="1" si="0"/>
        <v>2</v>
      </c>
      <c r="P13" s="37">
        <f t="shared" ca="1" si="0"/>
        <v>0.16666666666666666</v>
      </c>
      <c r="Q13" s="37">
        <f t="shared" ca="1" si="0"/>
        <v>7</v>
      </c>
      <c r="S13" s="35" t="s">
        <v>22</v>
      </c>
      <c r="T13" s="3">
        <f t="shared" ca="1" si="2"/>
        <v>3.4059945504087202E-3</v>
      </c>
      <c r="U13" s="3">
        <f t="shared" ca="1" si="1"/>
        <v>2.057142857142857E-2</v>
      </c>
      <c r="V13" s="3">
        <f t="shared" ca="1" si="1"/>
        <v>0.16889627623924289</v>
      </c>
      <c r="W13" s="3">
        <f t="shared" ca="1" si="1"/>
        <v>6.3527916990188471E-3</v>
      </c>
      <c r="X13" s="3">
        <f t="shared" ca="1" si="1"/>
        <v>4.9168812924373667E-2</v>
      </c>
      <c r="Y13" s="3">
        <f t="shared" ca="1" si="1"/>
        <v>1.7907902217168849E-2</v>
      </c>
      <c r="Z13" s="3">
        <f t="shared" ca="1" si="1"/>
        <v>2.9780545740318368E-2</v>
      </c>
      <c r="AA13" s="3">
        <f t="shared" ca="1" si="1"/>
        <v>0.1768848610580335</v>
      </c>
      <c r="AB13" s="3">
        <f t="shared" ca="1" si="1"/>
        <v>0.11505273250239693</v>
      </c>
      <c r="AC13" s="3">
        <f t="shared" ca="1" si="1"/>
        <v>7.4987502082986173E-3</v>
      </c>
      <c r="AD13" s="3">
        <f t="shared" ca="1" si="1"/>
        <v>8.4134615384615381E-3</v>
      </c>
      <c r="AE13" s="3">
        <f t="shared" ca="1" si="1"/>
        <v>2.4868012039275675E-2</v>
      </c>
      <c r="AF13" s="3">
        <f t="shared" ca="1" si="1"/>
        <v>4.4576523031203567E-2</v>
      </c>
      <c r="AG13" s="3">
        <f t="shared" ca="1" si="1"/>
        <v>4.2105263157894736E-3</v>
      </c>
      <c r="AH13" s="3">
        <f t="shared" ca="1" si="1"/>
        <v>0.1990768432100577</v>
      </c>
      <c r="AI13" s="4">
        <f t="shared" ca="1" si="3"/>
        <v>0.87666546184547678</v>
      </c>
      <c r="AJ13" s="18">
        <f t="shared" ca="1" si="4"/>
        <v>5.8444364123031785E-2</v>
      </c>
      <c r="AK13" s="58"/>
      <c r="AL13" s="19">
        <f t="shared" ca="1" si="5"/>
        <v>2.3888858938411524</v>
      </c>
      <c r="AM13" s="19">
        <f t="shared" ca="1" si="6"/>
        <v>40.874529643479157</v>
      </c>
    </row>
    <row r="14" spans="2:39" x14ac:dyDescent="0.3">
      <c r="B14" s="34" t="s">
        <v>23</v>
      </c>
      <c r="C14" s="3">
        <f ca="1">IF(ISNUMBER(J7),1/J7,"")</f>
        <v>0.1111111111111111</v>
      </c>
      <c r="D14" s="3">
        <f ca="1">IF(ISNUMBER(J8),1/J8,"")</f>
        <v>1</v>
      </c>
      <c r="E14" s="3">
        <f ca="1">IF(ISNUMBER(J9),1/J9,"")</f>
        <v>9</v>
      </c>
      <c r="F14" s="3">
        <f ca="1">IF(ISNUMBER(J10),1/J10,"")</f>
        <v>0.2</v>
      </c>
      <c r="G14" s="3">
        <f ca="1">IF(ISNUMBER(J11),1/J11,"")</f>
        <v>0.1111111111111111</v>
      </c>
      <c r="H14" s="3">
        <f ca="1">IF(ISNUMBER(J12),1/J12,"")</f>
        <v>3</v>
      </c>
      <c r="I14" s="3">
        <f ca="1">IF(ISNUMBER(J13),1/J13,"")</f>
        <v>0.1111111111111111</v>
      </c>
      <c r="J14" s="38">
        <v>1</v>
      </c>
      <c r="K14" s="37">
        <f t="shared" ca="1" si="0"/>
        <v>8</v>
      </c>
      <c r="L14" s="37">
        <f t="shared" ca="1" si="0"/>
        <v>1</v>
      </c>
      <c r="M14" s="37">
        <f t="shared" ca="1" si="0"/>
        <v>5</v>
      </c>
      <c r="N14" s="37">
        <f t="shared" ca="1" si="0"/>
        <v>0.125</v>
      </c>
      <c r="O14" s="37">
        <f t="shared" ca="1" si="0"/>
        <v>0.33333333333333331</v>
      </c>
      <c r="P14" s="37">
        <f t="shared" ca="1" si="0"/>
        <v>9</v>
      </c>
      <c r="Q14" s="37">
        <f t="shared" ca="1" si="0"/>
        <v>0.25</v>
      </c>
      <c r="S14" s="35" t="s">
        <v>23</v>
      </c>
      <c r="T14" s="3">
        <f t="shared" ca="1" si="2"/>
        <v>3.4059945504087202E-3</v>
      </c>
      <c r="U14" s="3">
        <f t="shared" ca="1" si="1"/>
        <v>4.1142857142857141E-2</v>
      </c>
      <c r="V14" s="3">
        <f t="shared" ca="1" si="1"/>
        <v>0.30401329723063719</v>
      </c>
      <c r="W14" s="3">
        <f t="shared" ca="1" si="1"/>
        <v>5.0822333592150781E-3</v>
      </c>
      <c r="X14" s="3">
        <f t="shared" ca="1" si="1"/>
        <v>2.731600718020759E-3</v>
      </c>
      <c r="Y14" s="3">
        <f t="shared" ca="1" si="1"/>
        <v>0.10744741330301309</v>
      </c>
      <c r="Z14" s="3">
        <f t="shared" ca="1" si="1"/>
        <v>3.3089495267020408E-3</v>
      </c>
      <c r="AA14" s="3">
        <f t="shared" ca="1" si="1"/>
        <v>1.965387345089261E-2</v>
      </c>
      <c r="AB14" s="3">
        <f t="shared" ca="1" si="1"/>
        <v>0.11505273250239693</v>
      </c>
      <c r="AC14" s="3">
        <f t="shared" ca="1" si="1"/>
        <v>2.9995000833194469E-2</v>
      </c>
      <c r="AD14" s="3">
        <f t="shared" ca="1" si="1"/>
        <v>0.12620192307692307</v>
      </c>
      <c r="AE14" s="3">
        <f t="shared" ca="1" si="1"/>
        <v>3.1085015049094594E-3</v>
      </c>
      <c r="AF14" s="3">
        <f t="shared" ca="1" si="1"/>
        <v>7.429420505200594E-3</v>
      </c>
      <c r="AG14" s="3">
        <f t="shared" ca="1" si="1"/>
        <v>0.22736842105263155</v>
      </c>
      <c r="AH14" s="3">
        <f t="shared" ca="1" si="1"/>
        <v>7.1098872575020601E-3</v>
      </c>
      <c r="AI14" s="4">
        <f t="shared" ca="1" si="3"/>
        <v>1.0030521060145048</v>
      </c>
      <c r="AJ14" s="18">
        <f t="shared" ca="1" si="4"/>
        <v>6.687014040096699E-2</v>
      </c>
      <c r="AK14" s="58"/>
      <c r="AL14" s="19">
        <f t="shared" ca="1" si="5"/>
        <v>2.7861696297663863</v>
      </c>
      <c r="AM14" s="19">
        <f t="shared" ca="1" si="6"/>
        <v>41.665377297848416</v>
      </c>
    </row>
    <row r="15" spans="2:39" x14ac:dyDescent="0.3">
      <c r="B15" s="34" t="s">
        <v>24</v>
      </c>
      <c r="C15" s="3">
        <f ca="1">IF(ISNUMBER(K7),1/K7,"")</f>
        <v>6</v>
      </c>
      <c r="D15" s="3">
        <f ca="1">IF(ISNUMBER(K8),1/K8,"")</f>
        <v>0.1111111111111111</v>
      </c>
      <c r="E15" s="3">
        <f ca="1">IF(ISNUMBER(K9),1/K9,"")</f>
        <v>5</v>
      </c>
      <c r="F15" s="3">
        <f ca="1">IF(ISNUMBER(K10),1/K10,"")</f>
        <v>6</v>
      </c>
      <c r="G15" s="3">
        <f ca="1">IF(ISNUMBER(K11),1/K11,"")</f>
        <v>1</v>
      </c>
      <c r="H15" s="3">
        <f ca="1">IF(ISNUMBER(K12),1/K12,"")</f>
        <v>0.125</v>
      </c>
      <c r="I15" s="3">
        <f ca="1">IF(ISNUMBER(K13),1/K13,"")</f>
        <v>0.125</v>
      </c>
      <c r="J15" s="3">
        <f ca="1">IF(ISNUMBER(K14),1/K14,"")</f>
        <v>0.125</v>
      </c>
      <c r="K15" s="38">
        <v>1</v>
      </c>
      <c r="L15" s="37">
        <f t="shared" ca="1" si="0"/>
        <v>0.2</v>
      </c>
      <c r="M15" s="37">
        <f t="shared" ca="1" si="0"/>
        <v>0.14285714285714285</v>
      </c>
      <c r="N15" s="37">
        <f t="shared" ca="1" si="0"/>
        <v>0.1111111111111111</v>
      </c>
      <c r="O15" s="37">
        <f t="shared" ca="1" si="0"/>
        <v>0.2</v>
      </c>
      <c r="P15" s="37">
        <f t="shared" ca="1" si="0"/>
        <v>1</v>
      </c>
      <c r="Q15" s="37">
        <f t="shared" ca="1" si="0"/>
        <v>0.14285714285714285</v>
      </c>
      <c r="S15" s="35" t="s">
        <v>24</v>
      </c>
      <c r="T15" s="3">
        <f t="shared" ca="1" si="2"/>
        <v>0.1839237057220709</v>
      </c>
      <c r="U15" s="3">
        <f t="shared" ca="1" si="1"/>
        <v>4.5714285714285709E-3</v>
      </c>
      <c r="V15" s="3">
        <f t="shared" ca="1" si="1"/>
        <v>0.16889627623924289</v>
      </c>
      <c r="W15" s="3">
        <f t="shared" ca="1" si="1"/>
        <v>0.15246700077645234</v>
      </c>
      <c r="X15" s="3">
        <f t="shared" ca="1" si="1"/>
        <v>2.4584406462186834E-2</v>
      </c>
      <c r="Y15" s="3">
        <f t="shared" ca="1" si="1"/>
        <v>4.4769755542922122E-3</v>
      </c>
      <c r="Z15" s="3">
        <f t="shared" ca="1" si="1"/>
        <v>3.722568217539796E-3</v>
      </c>
      <c r="AA15" s="3">
        <f t="shared" ca="1" si="1"/>
        <v>2.4567341813615763E-3</v>
      </c>
      <c r="AB15" s="3">
        <f t="shared" ca="1" si="1"/>
        <v>1.4381591562799617E-2</v>
      </c>
      <c r="AC15" s="3">
        <f t="shared" ca="1" si="1"/>
        <v>5.9990001666388936E-3</v>
      </c>
      <c r="AD15" s="3">
        <f t="shared" ca="1" si="1"/>
        <v>3.6057692307692305E-3</v>
      </c>
      <c r="AE15" s="3">
        <f t="shared" ca="1" si="1"/>
        <v>2.7631124488084078E-3</v>
      </c>
      <c r="AF15" s="3">
        <f t="shared" ca="1" si="1"/>
        <v>4.4576523031203564E-3</v>
      </c>
      <c r="AG15" s="3">
        <f t="shared" ca="1" si="1"/>
        <v>2.5263157894736842E-2</v>
      </c>
      <c r="AH15" s="3">
        <f t="shared" ca="1" si="1"/>
        <v>4.0627927185726059E-3</v>
      </c>
      <c r="AI15" s="4">
        <f t="shared" ca="1" si="3"/>
        <v>0.60563217205002118</v>
      </c>
      <c r="AJ15" s="18">
        <f t="shared" ca="1" si="4"/>
        <v>4.0375478136668079E-2</v>
      </c>
      <c r="AK15" s="58"/>
      <c r="AL15" s="19">
        <f t="shared" ca="1" si="5"/>
        <v>1.6936022220899032</v>
      </c>
      <c r="AM15" s="19">
        <f t="shared" ca="1" si="6"/>
        <v>41.946307517577424</v>
      </c>
    </row>
    <row r="16" spans="2:39" x14ac:dyDescent="0.3">
      <c r="B16" s="34" t="s">
        <v>25</v>
      </c>
      <c r="C16" s="3">
        <f ca="1">IF(ISNUMBER(L7),1/L7,"")</f>
        <v>9</v>
      </c>
      <c r="D16" s="3">
        <f ca="1">IF(ISNUMBER(L8),1/L8,"")</f>
        <v>1</v>
      </c>
      <c r="E16" s="3">
        <f ca="1">IF(ISNUMBER(L9),1/L9,"")</f>
        <v>0.16666666666666666</v>
      </c>
      <c r="F16" s="3">
        <f ca="1">IF(ISNUMBER(L10),1/L10,"")</f>
        <v>0.16666666666666666</v>
      </c>
      <c r="G16" s="3">
        <f ca="1">IF(ISNUMBER(L11),1/L11,"")</f>
        <v>0.2</v>
      </c>
      <c r="H16" s="3">
        <f ca="1">IF(ISNUMBER(L12),1/L12,"")</f>
        <v>9</v>
      </c>
      <c r="I16" s="3">
        <f ca="1">IF(ISNUMBER(L13),1/L13,"")</f>
        <v>4</v>
      </c>
      <c r="J16" s="3">
        <f ca="1">IF(ISNUMBER(L14),1/L14,"")</f>
        <v>1</v>
      </c>
      <c r="K16" s="3">
        <f ca="1">IF(ISNUMBER(L15),1/L15,"")</f>
        <v>5</v>
      </c>
      <c r="L16" s="38">
        <v>1</v>
      </c>
      <c r="M16" s="37">
        <f t="shared" ca="1" si="0"/>
        <v>6</v>
      </c>
      <c r="N16" s="37">
        <f t="shared" ca="1" si="0"/>
        <v>0.14285714285714285</v>
      </c>
      <c r="O16" s="37">
        <f t="shared" ca="1" si="0"/>
        <v>1</v>
      </c>
      <c r="P16" s="37">
        <f t="shared" ca="1" si="0"/>
        <v>0.25</v>
      </c>
      <c r="Q16" s="37">
        <f t="shared" ca="1" si="0"/>
        <v>2</v>
      </c>
      <c r="S16" s="35" t="s">
        <v>25</v>
      </c>
      <c r="T16" s="3">
        <f t="shared" ca="1" si="2"/>
        <v>0.27588555858310637</v>
      </c>
      <c r="U16" s="3">
        <f t="shared" ca="1" si="1"/>
        <v>4.1142857142857141E-2</v>
      </c>
      <c r="V16" s="3">
        <f t="shared" ca="1" si="1"/>
        <v>5.6298758746414291E-3</v>
      </c>
      <c r="W16" s="3">
        <f t="shared" ca="1" si="1"/>
        <v>4.2351944660125648E-3</v>
      </c>
      <c r="X16" s="3">
        <f t="shared" ca="1" si="1"/>
        <v>4.9168812924373665E-3</v>
      </c>
      <c r="Y16" s="3">
        <f t="shared" ca="1" si="1"/>
        <v>0.32234223990903926</v>
      </c>
      <c r="Z16" s="3">
        <f t="shared" ca="1" si="1"/>
        <v>0.11912218296127347</v>
      </c>
      <c r="AA16" s="3">
        <f t="shared" ca="1" si="1"/>
        <v>1.965387345089261E-2</v>
      </c>
      <c r="AB16" s="3">
        <f t="shared" ca="1" si="1"/>
        <v>7.1907957813998086E-2</v>
      </c>
      <c r="AC16" s="3">
        <f t="shared" ca="1" si="1"/>
        <v>2.9995000833194469E-2</v>
      </c>
      <c r="AD16" s="3">
        <f t="shared" ca="1" si="1"/>
        <v>0.15144230769230768</v>
      </c>
      <c r="AE16" s="3">
        <f t="shared" ca="1" si="1"/>
        <v>3.5525731484679531E-3</v>
      </c>
      <c r="AF16" s="3">
        <f t="shared" ca="1" si="1"/>
        <v>2.2288261515601784E-2</v>
      </c>
      <c r="AG16" s="3">
        <f t="shared" ca="1" si="1"/>
        <v>6.3157894736842104E-3</v>
      </c>
      <c r="AH16" s="3">
        <f t="shared" ca="1" si="1"/>
        <v>5.6879098060016481E-2</v>
      </c>
      <c r="AI16" s="4">
        <f t="shared" ca="1" si="3"/>
        <v>1.1353096522175308</v>
      </c>
      <c r="AJ16" s="18">
        <f t="shared" ca="1" si="4"/>
        <v>7.568731014783539E-2</v>
      </c>
      <c r="AK16" s="58"/>
      <c r="AL16" s="19">
        <f t="shared" ca="1" si="5"/>
        <v>2.7402457448920128</v>
      </c>
      <c r="AM16" s="19">
        <f t="shared" ca="1" si="6"/>
        <v>36.204824025846058</v>
      </c>
    </row>
    <row r="17" spans="2:39" x14ac:dyDescent="0.3">
      <c r="B17" s="34" t="s">
        <v>26</v>
      </c>
      <c r="C17" s="3">
        <f ca="1">IF(ISNUMBER(M7),1/M7,"")</f>
        <v>4</v>
      </c>
      <c r="D17" s="3">
        <f ca="1">IF(ISNUMBER(M8),1/M8,"")</f>
        <v>0.25</v>
      </c>
      <c r="E17" s="3">
        <f ca="1">IF(ISNUMBER(M9),1/M9,"")</f>
        <v>1</v>
      </c>
      <c r="F17" s="3">
        <f ca="1">IF(ISNUMBER(M10),1/M10,"")</f>
        <v>0.125</v>
      </c>
      <c r="G17" s="3">
        <f ca="1">IF(ISNUMBER(M11),1/M11,"")</f>
        <v>0.1111111111111111</v>
      </c>
      <c r="H17" s="3">
        <f ca="1">IF(ISNUMBER(M12),1/M12,"")</f>
        <v>0.25</v>
      </c>
      <c r="I17" s="3">
        <f ca="1">IF(ISNUMBER(M13),1/M13,"")</f>
        <v>3</v>
      </c>
      <c r="J17" s="3">
        <f ca="1">IF(ISNUMBER(M14),1/M14,"")</f>
        <v>0.2</v>
      </c>
      <c r="K17" s="3">
        <f ca="1">IF(ISNUMBER(M15),1/M15,"")</f>
        <v>7</v>
      </c>
      <c r="L17" s="3">
        <f ca="1">IF(ISNUMBER(M16),1/M16,"")</f>
        <v>0.16666666666666666</v>
      </c>
      <c r="M17" s="38">
        <v>1</v>
      </c>
      <c r="N17" s="37">
        <f t="shared" ca="1" si="0"/>
        <v>2</v>
      </c>
      <c r="O17" s="37">
        <f t="shared" ca="1" si="0"/>
        <v>8</v>
      </c>
      <c r="P17" s="37">
        <f t="shared" ca="1" si="0"/>
        <v>7</v>
      </c>
      <c r="Q17" s="37">
        <f t="shared" ca="1" si="0"/>
        <v>8</v>
      </c>
      <c r="S17" s="35" t="s">
        <v>26</v>
      </c>
      <c r="T17" s="3">
        <f t="shared" ca="1" si="2"/>
        <v>0.12261580381471393</v>
      </c>
      <c r="U17" s="3">
        <f t="shared" ca="1" si="1"/>
        <v>1.0285714285714285E-2</v>
      </c>
      <c r="V17" s="3">
        <f t="shared" ca="1" si="1"/>
        <v>3.3779255247848576E-2</v>
      </c>
      <c r="W17" s="3">
        <f t="shared" ca="1" si="1"/>
        <v>3.1763958495094236E-3</v>
      </c>
      <c r="X17" s="3">
        <f t="shared" ca="1" si="1"/>
        <v>2.731600718020759E-3</v>
      </c>
      <c r="Y17" s="3">
        <f t="shared" ca="1" si="1"/>
        <v>8.9539511085844244E-3</v>
      </c>
      <c r="Z17" s="3">
        <f t="shared" ca="1" si="1"/>
        <v>8.9341637220955103E-2</v>
      </c>
      <c r="AA17" s="3">
        <f t="shared" ca="1" si="1"/>
        <v>3.9307746901785226E-3</v>
      </c>
      <c r="AB17" s="3">
        <f t="shared" ca="1" si="1"/>
        <v>0.10067114093959732</v>
      </c>
      <c r="AC17" s="3">
        <f t="shared" ca="1" si="1"/>
        <v>4.9991668055324109E-3</v>
      </c>
      <c r="AD17" s="3">
        <f t="shared" ca="1" si="1"/>
        <v>2.5240384615384616E-2</v>
      </c>
      <c r="AE17" s="3">
        <f t="shared" ca="1" si="1"/>
        <v>4.973602407855135E-2</v>
      </c>
      <c r="AF17" s="3">
        <f t="shared" ca="1" si="1"/>
        <v>0.17830609212481427</v>
      </c>
      <c r="AG17" s="3">
        <f t="shared" ca="1" si="1"/>
        <v>0.17684210526315788</v>
      </c>
      <c r="AH17" s="3">
        <f t="shared" ca="1" si="1"/>
        <v>0.22751639224006592</v>
      </c>
      <c r="AI17" s="4">
        <f t="shared" ca="1" si="3"/>
        <v>1.038126439002629</v>
      </c>
      <c r="AJ17" s="18">
        <f t="shared" ca="1" si="4"/>
        <v>6.9208429266841939E-2</v>
      </c>
      <c r="AK17" s="58"/>
      <c r="AL17" s="19">
        <f t="shared" ca="1" si="5"/>
        <v>2.4193746461992358</v>
      </c>
      <c r="AM17" s="19">
        <f t="shared" ca="1" si="6"/>
        <v>34.957803143761979</v>
      </c>
    </row>
    <row r="18" spans="2:39" x14ac:dyDescent="0.3">
      <c r="B18" s="34" t="s">
        <v>27</v>
      </c>
      <c r="C18" s="3">
        <f ca="1">IF(ISNUMBER(N7),1/N7,"")</f>
        <v>0.2</v>
      </c>
      <c r="D18" s="3">
        <f ca="1">IF(ISNUMBER(N8),1/N8,"")</f>
        <v>0.1111111111111111</v>
      </c>
      <c r="E18" s="3">
        <f ca="1">IF(ISNUMBER(N9),1/N9,"")</f>
        <v>0.16666666666666666</v>
      </c>
      <c r="F18" s="3">
        <f ca="1">IF(ISNUMBER(N10),1/N10,"")</f>
        <v>3</v>
      </c>
      <c r="G18" s="3">
        <f ca="1">IF(ISNUMBER(N11),1/N11,"")</f>
        <v>3</v>
      </c>
      <c r="H18" s="3">
        <f ca="1">IF(ISNUMBER(N12),1/N12,"")</f>
        <v>0.33333333333333331</v>
      </c>
      <c r="I18" s="3">
        <f ca="1">IF(ISNUMBER(N13),1/N13,"")</f>
        <v>1</v>
      </c>
      <c r="J18" s="3">
        <f ca="1">IF(ISNUMBER(N14),1/N14,"")</f>
        <v>8</v>
      </c>
      <c r="K18" s="3">
        <f ca="1">IF(ISNUMBER(N15),1/N15,"")</f>
        <v>9</v>
      </c>
      <c r="L18" s="3">
        <f ca="1">IF(ISNUMBER(N16),1/N16,"")</f>
        <v>7</v>
      </c>
      <c r="M18" s="3">
        <f ca="1">IF(ISNUMBER(N17),1/N17,"")</f>
        <v>0.5</v>
      </c>
      <c r="N18" s="38">
        <v>1</v>
      </c>
      <c r="O18" s="37">
        <f t="shared" ca="1" si="0"/>
        <v>0.33333333333333331</v>
      </c>
      <c r="P18" s="37">
        <f t="shared" ca="1" si="0"/>
        <v>6</v>
      </c>
      <c r="Q18" s="37">
        <f t="shared" ca="1" si="0"/>
        <v>0.1111111111111111</v>
      </c>
      <c r="S18" s="35" t="s">
        <v>27</v>
      </c>
      <c r="T18" s="3">
        <f t="shared" ca="1" si="2"/>
        <v>6.1307901907356969E-3</v>
      </c>
      <c r="U18" s="3">
        <f t="shared" ca="1" si="1"/>
        <v>4.5714285714285709E-3</v>
      </c>
      <c r="V18" s="3">
        <f t="shared" ca="1" si="1"/>
        <v>5.6298758746414291E-3</v>
      </c>
      <c r="W18" s="3">
        <f t="shared" ca="1" si="1"/>
        <v>7.6233500388226169E-2</v>
      </c>
      <c r="X18" s="3">
        <f t="shared" ca="1" si="1"/>
        <v>7.3753219386560501E-2</v>
      </c>
      <c r="Y18" s="3">
        <f t="shared" ca="1" si="1"/>
        <v>1.1938601478112565E-2</v>
      </c>
      <c r="Z18" s="3">
        <f t="shared" ca="1" si="1"/>
        <v>2.9780545740318368E-2</v>
      </c>
      <c r="AA18" s="3">
        <f t="shared" ca="1" si="1"/>
        <v>0.15723098760714088</v>
      </c>
      <c r="AB18" s="3">
        <f t="shared" ca="1" si="1"/>
        <v>0.12943432406519656</v>
      </c>
      <c r="AC18" s="3">
        <f t="shared" ca="1" si="1"/>
        <v>0.20996500583236127</v>
      </c>
      <c r="AD18" s="3">
        <f t="shared" ca="1" si="1"/>
        <v>1.2620192307692308E-2</v>
      </c>
      <c r="AE18" s="3">
        <f t="shared" ca="1" si="1"/>
        <v>2.4868012039275675E-2</v>
      </c>
      <c r="AF18" s="3">
        <f t="shared" ca="1" si="1"/>
        <v>7.429420505200594E-3</v>
      </c>
      <c r="AG18" s="3">
        <f t="shared" ca="1" si="1"/>
        <v>0.15157894736842104</v>
      </c>
      <c r="AH18" s="3">
        <f t="shared" ca="1" si="1"/>
        <v>3.1599498922231378E-3</v>
      </c>
      <c r="AI18" s="4">
        <f t="shared" ca="1" si="3"/>
        <v>0.90432480124753478</v>
      </c>
      <c r="AJ18" s="18">
        <f t="shared" ca="1" si="4"/>
        <v>6.0288320083168985E-2</v>
      </c>
      <c r="AK18" s="58"/>
      <c r="AL18" s="19">
        <f t="shared" ca="1" si="5"/>
        <v>2.5066358371615753</v>
      </c>
      <c r="AM18" s="19">
        <f t="shared" ca="1" si="6"/>
        <v>41.577470291154562</v>
      </c>
    </row>
    <row r="19" spans="2:39" x14ac:dyDescent="0.3">
      <c r="B19" s="34" t="s">
        <v>28</v>
      </c>
      <c r="C19" s="3">
        <f ca="1">IF(ISNUMBER(O7),1/O7,"")</f>
        <v>0.33333333333333331</v>
      </c>
      <c r="D19" s="3">
        <f ca="1">IF(ISNUMBER(O8),1/O8,"")</f>
        <v>1</v>
      </c>
      <c r="E19" s="3">
        <f ca="1">IF(ISNUMBER(O9),1/O9,"")</f>
        <v>0.16666666666666666</v>
      </c>
      <c r="F19" s="3">
        <f ca="1">IF(ISNUMBER(O10),1/O10,"")</f>
        <v>1</v>
      </c>
      <c r="G19" s="3">
        <f ca="1">IF(ISNUMBER(O11),1/O11,"")</f>
        <v>0.1111111111111111</v>
      </c>
      <c r="H19" s="3">
        <f ca="1">IF(ISNUMBER(O12),1/O12,"")</f>
        <v>0.33333333333333331</v>
      </c>
      <c r="I19" s="3">
        <f ca="1">IF(ISNUMBER(O13),1/O13,"")</f>
        <v>0.5</v>
      </c>
      <c r="J19" s="3">
        <f ca="1">IF(ISNUMBER(O14),1/O14,"")</f>
        <v>3</v>
      </c>
      <c r="K19" s="3">
        <f ca="1">IF(ISNUMBER(O15),1/O15,"")</f>
        <v>5</v>
      </c>
      <c r="L19" s="3">
        <f ca="1">IF(ISNUMBER(O16),1/O16,"")</f>
        <v>1</v>
      </c>
      <c r="M19" s="3">
        <f ca="1">IF(ISNUMBER(O17),1/O17,"")</f>
        <v>0.125</v>
      </c>
      <c r="N19" s="3">
        <f ca="1">IF(ISNUMBER(O18),1/O18,"")</f>
        <v>3</v>
      </c>
      <c r="O19" s="38">
        <v>1</v>
      </c>
      <c r="P19" s="37">
        <f t="shared" ca="1" si="0"/>
        <v>0.25</v>
      </c>
      <c r="Q19" s="37">
        <f t="shared" ca="1" si="0"/>
        <v>0.2</v>
      </c>
      <c r="S19" s="35" t="s">
        <v>28</v>
      </c>
      <c r="T19" s="3">
        <f t="shared" ca="1" si="2"/>
        <v>1.021798365122616E-2</v>
      </c>
      <c r="U19" s="3">
        <f t="shared" ca="1" si="1"/>
        <v>4.1142857142857141E-2</v>
      </c>
      <c r="V19" s="3">
        <f t="shared" ca="1" si="1"/>
        <v>5.6298758746414291E-3</v>
      </c>
      <c r="W19" s="3">
        <f t="shared" ca="1" si="1"/>
        <v>2.5411166796075389E-2</v>
      </c>
      <c r="X19" s="3">
        <f t="shared" ca="1" si="1"/>
        <v>2.731600718020759E-3</v>
      </c>
      <c r="Y19" s="3">
        <f t="shared" ca="1" si="1"/>
        <v>1.1938601478112565E-2</v>
      </c>
      <c r="Z19" s="3">
        <f t="shared" ca="1" si="1"/>
        <v>1.4890272870159184E-2</v>
      </c>
      <c r="AA19" s="3">
        <f t="shared" ca="1" si="1"/>
        <v>5.8961620352677838E-2</v>
      </c>
      <c r="AB19" s="3">
        <f t="shared" ca="1" si="1"/>
        <v>7.1907957813998086E-2</v>
      </c>
      <c r="AC19" s="3">
        <f t="shared" ca="1" si="1"/>
        <v>2.9995000833194469E-2</v>
      </c>
      <c r="AD19" s="3">
        <f t="shared" ca="1" si="1"/>
        <v>3.155048076923077E-3</v>
      </c>
      <c r="AE19" s="3">
        <f t="shared" ca="1" si="1"/>
        <v>7.4604036117827024E-2</v>
      </c>
      <c r="AF19" s="3">
        <f t="shared" ca="1" si="1"/>
        <v>2.2288261515601784E-2</v>
      </c>
      <c r="AG19" s="3">
        <f t="shared" ca="1" si="1"/>
        <v>6.3157894736842104E-3</v>
      </c>
      <c r="AH19" s="3">
        <f t="shared" ca="1" si="1"/>
        <v>5.6879098060016488E-3</v>
      </c>
      <c r="AI19" s="4">
        <f t="shared" ca="1" si="3"/>
        <v>0.38487798252100075</v>
      </c>
      <c r="AJ19" s="18">
        <f t="shared" ca="1" si="4"/>
        <v>2.5658532168066718E-2</v>
      </c>
      <c r="AK19" s="58"/>
      <c r="AL19" s="19">
        <f t="shared" ca="1" si="5"/>
        <v>0.95899543160479184</v>
      </c>
      <c r="AM19" s="19">
        <f t="shared" ca="1" si="6"/>
        <v>37.375303673773978</v>
      </c>
    </row>
    <row r="20" spans="2:39" x14ac:dyDescent="0.3">
      <c r="B20" s="34" t="s">
        <v>29</v>
      </c>
      <c r="C20" s="3">
        <f ca="1">IF(ISNUMBER(P7),1/P7,"")</f>
        <v>4</v>
      </c>
      <c r="D20" s="3">
        <f ca="1">IF(ISNUMBER(P8),1/P8,"")</f>
        <v>6</v>
      </c>
      <c r="E20" s="3">
        <f ca="1">IF(ISNUMBER(P9),1/P9,"")</f>
        <v>0.2</v>
      </c>
      <c r="F20" s="3">
        <f ca="1">IF(ISNUMBER(P10),1/P10,"")</f>
        <v>0.5</v>
      </c>
      <c r="G20" s="3">
        <f ca="1">IF(ISNUMBER(P11),1/P11,"")</f>
        <v>0.14285714285714285</v>
      </c>
      <c r="H20" s="3">
        <f ca="1">IF(ISNUMBER(P12),1/P12,"")</f>
        <v>4</v>
      </c>
      <c r="I20" s="3">
        <f ca="1">IF(ISNUMBER(P13),1/P13,"")</f>
        <v>6</v>
      </c>
      <c r="J20" s="3">
        <f ca="1">IF(ISNUMBER(P14),1/P14,"")</f>
        <v>0.1111111111111111</v>
      </c>
      <c r="K20" s="3">
        <f ca="1">IF(ISNUMBER(P15),1/P15,"")</f>
        <v>1</v>
      </c>
      <c r="L20" s="3">
        <f ca="1">IF(ISNUMBER(P16),1/P16,"")</f>
        <v>4</v>
      </c>
      <c r="M20" s="3">
        <f ca="1">IF(ISNUMBER(P17),1/P17,"")</f>
        <v>0.14285714285714285</v>
      </c>
      <c r="N20" s="3">
        <f ca="1">IF(ISNUMBER(P18),1/P18,"")</f>
        <v>0.16666666666666666</v>
      </c>
      <c r="O20" s="3">
        <f ca="1">IF(ISNUMBER(P19),1/P19,"")</f>
        <v>4</v>
      </c>
      <c r="P20" s="38">
        <v>1</v>
      </c>
      <c r="Q20" s="37">
        <f t="shared" ca="1" si="0"/>
        <v>4</v>
      </c>
      <c r="S20" s="35" t="s">
        <v>29</v>
      </c>
      <c r="T20" s="3">
        <f t="shared" ca="1" si="2"/>
        <v>0.12261580381471393</v>
      </c>
      <c r="U20" s="3">
        <f t="shared" ca="1" si="1"/>
        <v>0.24685714285714283</v>
      </c>
      <c r="V20" s="3">
        <f t="shared" ca="1" si="1"/>
        <v>6.7558510495697157E-3</v>
      </c>
      <c r="W20" s="3">
        <f t="shared" ca="1" si="1"/>
        <v>1.2705583398037694E-2</v>
      </c>
      <c r="X20" s="3">
        <f t="shared" ca="1" si="1"/>
        <v>3.51205806602669E-3</v>
      </c>
      <c r="Y20" s="3">
        <f t="shared" ca="1" si="1"/>
        <v>0.14326321773735079</v>
      </c>
      <c r="Z20" s="3">
        <f t="shared" ca="1" si="1"/>
        <v>0.17868327444191021</v>
      </c>
      <c r="AA20" s="3">
        <f t="shared" ca="1" si="1"/>
        <v>2.1837637167658455E-3</v>
      </c>
      <c r="AB20" s="3">
        <f t="shared" ca="1" si="1"/>
        <v>1.4381591562799617E-2</v>
      </c>
      <c r="AC20" s="3">
        <f t="shared" ca="1" si="1"/>
        <v>0.11998000333277788</v>
      </c>
      <c r="AD20" s="3">
        <f t="shared" ca="1" si="1"/>
        <v>3.6057692307692305E-3</v>
      </c>
      <c r="AE20" s="3">
        <f t="shared" ca="1" si="1"/>
        <v>4.1446686732126122E-3</v>
      </c>
      <c r="AF20" s="3">
        <f t="shared" ca="1" si="1"/>
        <v>8.9153046062407135E-2</v>
      </c>
      <c r="AG20" s="3">
        <f t="shared" ca="1" si="1"/>
        <v>2.5263157894736842E-2</v>
      </c>
      <c r="AH20" s="3">
        <f t="shared" ca="1" si="1"/>
        <v>0.11375819612003296</v>
      </c>
      <c r="AI20" s="4">
        <f t="shared" ca="1" si="3"/>
        <v>1.0868631279582541</v>
      </c>
      <c r="AJ20" s="18">
        <f t="shared" ca="1" si="4"/>
        <v>7.2457541863883604E-2</v>
      </c>
      <c r="AK20" s="58"/>
      <c r="AL20" s="19">
        <f t="shared" ca="1" si="5"/>
        <v>2.2336866256198395</v>
      </c>
      <c r="AM20" s="19">
        <f t="shared" ca="1" si="6"/>
        <v>30.827524204671075</v>
      </c>
    </row>
    <row r="21" spans="2:39" x14ac:dyDescent="0.3">
      <c r="B21" s="34" t="s">
        <v>30</v>
      </c>
      <c r="C21" s="3">
        <f ca="1">IF(ISNUMBER(Q7),1/Q7,"")</f>
        <v>0.16666666666666666</v>
      </c>
      <c r="D21" s="3">
        <f ca="1">IF(ISNUMBER(Q8),1/Q8,"")</f>
        <v>2</v>
      </c>
      <c r="E21" s="3">
        <f ca="1">IF(ISNUMBER(Q9),1/Q9,"")</f>
        <v>0.2</v>
      </c>
      <c r="F21" s="3">
        <f ca="1">IF(ISNUMBER(Q10),1/Q10,"")</f>
        <v>8</v>
      </c>
      <c r="G21" s="3">
        <f ca="1">IF(ISNUMBER(Q11),1/Q11,"")</f>
        <v>3</v>
      </c>
      <c r="H21" s="3">
        <f ca="1">IF(ISNUMBER(Q12),1/Q12,"")</f>
        <v>2</v>
      </c>
      <c r="I21" s="3">
        <f ca="1">IF(ISNUMBER(Q13),1/Q13,"")</f>
        <v>0.14285714285714285</v>
      </c>
      <c r="J21" s="3">
        <f ca="1">IF(ISNUMBER(Q14),1/Q14,"")</f>
        <v>4</v>
      </c>
      <c r="K21" s="3">
        <f ca="1">IF(ISNUMBER(Q15),1/Q15,"")</f>
        <v>7</v>
      </c>
      <c r="L21" s="3">
        <f ca="1">IF(ISNUMBER(Q16),1/Q16,"")</f>
        <v>0.5</v>
      </c>
      <c r="M21" s="3">
        <f ca="1">IF(ISNUMBER(Q17),1/Q17,"")</f>
        <v>0.125</v>
      </c>
      <c r="N21" s="3">
        <f ca="1">IF(ISNUMBER(Q18),1/Q18,"")</f>
        <v>9</v>
      </c>
      <c r="O21" s="3">
        <f ca="1">IF(ISNUMBER(Q19),1/Q19,"")</f>
        <v>5</v>
      </c>
      <c r="P21" s="3">
        <f ca="1">IF(ISNUMBER(Q20),1/Q20,"")</f>
        <v>0.25</v>
      </c>
      <c r="Q21" s="38">
        <v>1</v>
      </c>
      <c r="S21" s="35" t="s">
        <v>30</v>
      </c>
      <c r="T21" s="3">
        <f t="shared" ca="1" si="2"/>
        <v>5.1089918256130799E-3</v>
      </c>
      <c r="U21" s="3">
        <f t="shared" ca="1" si="1"/>
        <v>8.2285714285714281E-2</v>
      </c>
      <c r="V21" s="3">
        <f t="shared" ca="1" si="1"/>
        <v>6.7558510495697157E-3</v>
      </c>
      <c r="W21" s="3">
        <f t="shared" ca="1" si="1"/>
        <v>0.20328933436860311</v>
      </c>
      <c r="X21" s="3">
        <f t="shared" ca="1" si="1"/>
        <v>7.3753219386560501E-2</v>
      </c>
      <c r="Y21" s="3">
        <f t="shared" ca="1" si="1"/>
        <v>7.1631608868675395E-2</v>
      </c>
      <c r="Z21" s="3">
        <f t="shared" ca="1" si="1"/>
        <v>4.2543636771883381E-3</v>
      </c>
      <c r="AA21" s="3">
        <f t="shared" ca="1" si="1"/>
        <v>7.8615493803570441E-2</v>
      </c>
      <c r="AB21" s="3">
        <f t="shared" ca="1" si="1"/>
        <v>0.10067114093959732</v>
      </c>
      <c r="AC21" s="3">
        <f t="shared" ca="1" si="1"/>
        <v>1.4997500416597235E-2</v>
      </c>
      <c r="AD21" s="3">
        <f t="shared" ca="1" si="1"/>
        <v>3.155048076923077E-3</v>
      </c>
      <c r="AE21" s="3">
        <f t="shared" ca="1" si="1"/>
        <v>0.22381210835348106</v>
      </c>
      <c r="AF21" s="3">
        <f t="shared" ca="1" si="1"/>
        <v>0.11144130757800891</v>
      </c>
      <c r="AG21" s="3">
        <f t="shared" ca="1" si="1"/>
        <v>6.3157894736842104E-3</v>
      </c>
      <c r="AH21" s="3">
        <f t="shared" ca="1" si="1"/>
        <v>2.843954903000824E-2</v>
      </c>
      <c r="AI21" s="4">
        <f t="shared" ref="AI21" ca="1" si="7">SUM(T21:AH21)</f>
        <v>1.0145270211337949</v>
      </c>
      <c r="AJ21" s="18">
        <f t="shared" ca="1" si="4"/>
        <v>6.7635134742252995E-2</v>
      </c>
      <c r="AK21" s="58"/>
      <c r="AL21" s="19">
        <f t="shared" ca="1" si="5"/>
        <v>2.4094579152266422</v>
      </c>
      <c r="AM21" s="19">
        <f t="shared" ca="1" si="6"/>
        <v>35.62435299949815</v>
      </c>
    </row>
    <row r="22" spans="2:39" x14ac:dyDescent="0.3">
      <c r="B22" s="15" t="s">
        <v>13</v>
      </c>
      <c r="C22" s="4">
        <f ca="1">SUM(C7:C21)</f>
        <v>32.622222222222213</v>
      </c>
      <c r="D22" s="4">
        <f t="shared" ref="D22:Q22" ca="1" si="8">SUM(D7:D21)</f>
        <v>24.305555555555557</v>
      </c>
      <c r="E22" s="4">
        <f t="shared" ca="1" si="8"/>
        <v>29.603968253968258</v>
      </c>
      <c r="F22" s="4">
        <f t="shared" ca="1" si="8"/>
        <v>39.352777777777774</v>
      </c>
      <c r="G22" s="4">
        <f t="shared" ca="1" si="8"/>
        <v>40.676190476190492</v>
      </c>
      <c r="H22" s="4">
        <f t="shared" ca="1" si="8"/>
        <v>27.920634920634917</v>
      </c>
      <c r="I22" s="4">
        <f t="shared" ca="1" si="8"/>
        <v>33.578968253968256</v>
      </c>
      <c r="J22" s="4">
        <f t="shared" ca="1" si="8"/>
        <v>50.88055555555556</v>
      </c>
      <c r="K22" s="4">
        <f t="shared" ca="1" si="8"/>
        <v>69.533333333333331</v>
      </c>
      <c r="L22" s="4">
        <f t="shared" ca="1" si="8"/>
        <v>33.338888888888889</v>
      </c>
      <c r="M22" s="4">
        <f t="shared" ca="1" si="8"/>
        <v>39.61904761904762</v>
      </c>
      <c r="N22" s="4">
        <f t="shared" ca="1" si="8"/>
        <v>40.212301587301582</v>
      </c>
      <c r="O22" s="4">
        <f t="shared" ca="1" si="8"/>
        <v>44.866666666666667</v>
      </c>
      <c r="P22" s="4">
        <f t="shared" ca="1" si="8"/>
        <v>39.583333333333336</v>
      </c>
      <c r="Q22" s="4">
        <f t="shared" ca="1" si="8"/>
        <v>35.162301587301585</v>
      </c>
      <c r="S22">
        <f ca="1">+AJ6</f>
        <v>15</v>
      </c>
      <c r="T22" s="20">
        <f ca="1">+AJ7</f>
        <v>8.3798791516920948E-2</v>
      </c>
      <c r="U22" s="20">
        <f ca="1">+AJ8</f>
        <v>5.9147069877829778E-2</v>
      </c>
      <c r="V22" s="20">
        <f ca="1">+AJ9</f>
        <v>0.10657478351996748</v>
      </c>
      <c r="W22" s="20">
        <f ca="1">+AJ10</f>
        <v>6.617019847053375E-2</v>
      </c>
      <c r="X22" s="20">
        <f ca="1">+AJ11</f>
        <v>6.9563080421220905E-2</v>
      </c>
      <c r="Y22" s="20">
        <f ca="1">+AJ12</f>
        <v>7.8120825260810711E-2</v>
      </c>
      <c r="Z22" s="20">
        <f ca="1">+AJ13</f>
        <v>5.8444364123031785E-2</v>
      </c>
      <c r="AA22" s="20">
        <f ca="1">+AJ14</f>
        <v>6.687014040096699E-2</v>
      </c>
      <c r="AB22" s="20">
        <f ca="1">+AJ15</f>
        <v>4.0375478136668079E-2</v>
      </c>
      <c r="AC22" s="20">
        <f ca="1">+AJ16</f>
        <v>7.568731014783539E-2</v>
      </c>
      <c r="AD22" s="20">
        <f ca="1">+AJ17</f>
        <v>6.9208429266841939E-2</v>
      </c>
      <c r="AE22" s="20">
        <f ca="1">+AJ18</f>
        <v>6.0288320083168985E-2</v>
      </c>
      <c r="AF22" s="20">
        <f ca="1">+AJ19</f>
        <v>2.5658532168066718E-2</v>
      </c>
      <c r="AG22" s="20">
        <f ca="1">+AJ20</f>
        <v>7.2457541863883604E-2</v>
      </c>
      <c r="AH22" s="20">
        <f ca="1">+AJ21</f>
        <v>6.7635134742252995E-2</v>
      </c>
    </row>
    <row r="24" spans="2:39" x14ac:dyDescent="0.3">
      <c r="S24" s="7" t="s">
        <v>0</v>
      </c>
      <c r="T24" s="8">
        <f ca="1">+IF(ISNUMBER(C7),C7*T$22,"")</f>
        <v>8.3798791516920948E-2</v>
      </c>
      <c r="U24" s="8">
        <f t="shared" ref="U24:AH38" ca="1" si="9">+IF(ISNUMBER(D7),D7*U$22,"")</f>
        <v>1.971568995927659E-2</v>
      </c>
      <c r="V24" s="8">
        <f t="shared" ca="1" si="9"/>
        <v>2.664369587999187E-2</v>
      </c>
      <c r="W24" s="8">
        <f t="shared" ca="1" si="9"/>
        <v>0.264680793882135</v>
      </c>
      <c r="X24" s="8">
        <f t="shared" ca="1" si="9"/>
        <v>0.27825232168488362</v>
      </c>
      <c r="Y24" s="8">
        <f t="shared" ca="1" si="9"/>
        <v>0.39060412630405356</v>
      </c>
      <c r="Z24" s="8">
        <f t="shared" ca="1" si="9"/>
        <v>0.52599927710728611</v>
      </c>
      <c r="AA24" s="8">
        <f t="shared" ca="1" si="9"/>
        <v>0.60183126360870287</v>
      </c>
      <c r="AB24" s="8">
        <f t="shared" ca="1" si="9"/>
        <v>6.7292463561113465E-3</v>
      </c>
      <c r="AC24" s="8">
        <f t="shared" ca="1" si="9"/>
        <v>8.4097011275372658E-3</v>
      </c>
      <c r="AD24" s="8">
        <f t="shared" ca="1" si="9"/>
        <v>1.7302107316710485E-2</v>
      </c>
      <c r="AE24" s="8">
        <f t="shared" ca="1" si="9"/>
        <v>0.30144160041584495</v>
      </c>
      <c r="AF24" s="8">
        <f t="shared" ca="1" si="9"/>
        <v>7.6975596504200161E-2</v>
      </c>
      <c r="AG24" s="8">
        <f t="shared" ca="1" si="9"/>
        <v>1.8114385465970901E-2</v>
      </c>
      <c r="AH24" s="8">
        <f t="shared" ca="1" si="9"/>
        <v>0.40581080845351797</v>
      </c>
      <c r="AI24" s="8">
        <f ca="1">+SUM(T24:AH24)</f>
        <v>3.0263094055831443</v>
      </c>
    </row>
    <row r="25" spans="2:39" x14ac:dyDescent="0.3">
      <c r="S25" s="7" t="s">
        <v>1</v>
      </c>
      <c r="T25" s="8">
        <f t="shared" ref="T25:T38" ca="1" si="10">+IF(ISNUMBER(C8),C8*T$22,"")</f>
        <v>0.25139637455076286</v>
      </c>
      <c r="U25" s="8">
        <f t="shared" ca="1" si="9"/>
        <v>5.9147069877829778E-2</v>
      </c>
      <c r="V25" s="8">
        <f t="shared" ca="1" si="9"/>
        <v>1.184164261332972E-2</v>
      </c>
      <c r="W25" s="8">
        <f t="shared" ca="1" si="9"/>
        <v>6.617019847053375E-2</v>
      </c>
      <c r="X25" s="8">
        <f t="shared" ca="1" si="9"/>
        <v>0.13912616084244181</v>
      </c>
      <c r="Y25" s="8">
        <f t="shared" ca="1" si="9"/>
        <v>0.15624165052162142</v>
      </c>
      <c r="Z25" s="8">
        <f t="shared" ca="1" si="9"/>
        <v>0.11688872824606357</v>
      </c>
      <c r="AA25" s="8">
        <f t="shared" ca="1" si="9"/>
        <v>6.687014040096699E-2</v>
      </c>
      <c r="AB25" s="8">
        <f t="shared" ca="1" si="9"/>
        <v>0.36337930323001272</v>
      </c>
      <c r="AC25" s="8">
        <f t="shared" ca="1" si="9"/>
        <v>7.568731014783539E-2</v>
      </c>
      <c r="AD25" s="8">
        <f t="shared" ca="1" si="9"/>
        <v>0.27683371706736776</v>
      </c>
      <c r="AE25" s="8">
        <f t="shared" ca="1" si="9"/>
        <v>0.54259488074852091</v>
      </c>
      <c r="AF25" s="8">
        <f t="shared" ca="1" si="9"/>
        <v>2.5658532168066718E-2</v>
      </c>
      <c r="AG25" s="8">
        <f t="shared" ca="1" si="9"/>
        <v>1.2076256977313933E-2</v>
      </c>
      <c r="AH25" s="8">
        <f t="shared" ca="1" si="9"/>
        <v>3.3817567371126497E-2</v>
      </c>
      <c r="AI25" s="8">
        <f t="shared" ref="AI25:AI38" ca="1" si="11">+SUM(T25:AH25)</f>
        <v>2.1977295332337943</v>
      </c>
    </row>
    <row r="26" spans="2:39" x14ac:dyDescent="0.3">
      <c r="S26" s="7" t="s">
        <v>2</v>
      </c>
      <c r="T26" s="8">
        <f t="shared" ca="1" si="10"/>
        <v>0.33519516606768379</v>
      </c>
      <c r="U26" s="8">
        <f t="shared" ca="1" si="9"/>
        <v>0.53232362890046803</v>
      </c>
      <c r="V26" s="8">
        <f t="shared" ca="1" si="9"/>
        <v>0.10657478351996748</v>
      </c>
      <c r="W26" s="8">
        <f t="shared" ca="1" si="9"/>
        <v>0.33085099235266874</v>
      </c>
      <c r="X26" s="8">
        <f t="shared" ca="1" si="9"/>
        <v>0.48694156294854635</v>
      </c>
      <c r="Y26" s="8">
        <f t="shared" ca="1" si="9"/>
        <v>1.1160117894401529E-2</v>
      </c>
      <c r="Z26" s="8">
        <f t="shared" ca="1" si="9"/>
        <v>1.1688872824606358E-2</v>
      </c>
      <c r="AA26" s="8">
        <f t="shared" ca="1" si="9"/>
        <v>7.4300156001074428E-3</v>
      </c>
      <c r="AB26" s="8">
        <f t="shared" ca="1" si="9"/>
        <v>8.0750956273336165E-3</v>
      </c>
      <c r="AC26" s="8">
        <f t="shared" ca="1" si="9"/>
        <v>0.45412386088701234</v>
      </c>
      <c r="AD26" s="8">
        <f t="shared" ca="1" si="9"/>
        <v>6.9208429266841939E-2</v>
      </c>
      <c r="AE26" s="8">
        <f t="shared" ca="1" si="9"/>
        <v>0.36172992049901392</v>
      </c>
      <c r="AF26" s="8">
        <f t="shared" ca="1" si="9"/>
        <v>0.15395119300840032</v>
      </c>
      <c r="AG26" s="8">
        <f t="shared" ca="1" si="9"/>
        <v>0.36228770931941801</v>
      </c>
      <c r="AH26" s="8">
        <f t="shared" ca="1" si="9"/>
        <v>0.338175673711265</v>
      </c>
      <c r="AI26" s="8">
        <f t="shared" ca="1" si="11"/>
        <v>3.5697170224277346</v>
      </c>
    </row>
    <row r="27" spans="2:39" x14ac:dyDescent="0.3">
      <c r="S27" s="7" t="s">
        <v>3</v>
      </c>
      <c r="T27" s="8">
        <f t="shared" ca="1" si="10"/>
        <v>2.0949697879230237E-2</v>
      </c>
      <c r="U27" s="8">
        <f t="shared" ca="1" si="9"/>
        <v>5.9147069877829778E-2</v>
      </c>
      <c r="V27" s="8">
        <f t="shared" ca="1" si="9"/>
        <v>2.1314956703993498E-2</v>
      </c>
      <c r="W27" s="8">
        <f t="shared" ca="1" si="9"/>
        <v>6.617019847053375E-2</v>
      </c>
      <c r="X27" s="8">
        <f t="shared" ca="1" si="9"/>
        <v>0.62606772379098818</v>
      </c>
      <c r="Y27" s="8">
        <f t="shared" ca="1" si="9"/>
        <v>8.680091695645634E-3</v>
      </c>
      <c r="Z27" s="8">
        <f t="shared" ca="1" si="9"/>
        <v>0.23377745649212714</v>
      </c>
      <c r="AA27" s="8">
        <f t="shared" ca="1" si="9"/>
        <v>0.33435070200483497</v>
      </c>
      <c r="AB27" s="8">
        <f t="shared" ca="1" si="9"/>
        <v>6.7292463561113465E-3</v>
      </c>
      <c r="AC27" s="8">
        <f t="shared" ca="1" si="9"/>
        <v>0.45412386088701234</v>
      </c>
      <c r="AD27" s="8">
        <f t="shared" ca="1" si="9"/>
        <v>0.55366743413473551</v>
      </c>
      <c r="AE27" s="8">
        <f t="shared" ca="1" si="9"/>
        <v>2.0096106694389659E-2</v>
      </c>
      <c r="AF27" s="8">
        <f t="shared" ca="1" si="9"/>
        <v>2.5658532168066718E-2</v>
      </c>
      <c r="AG27" s="8">
        <f t="shared" ca="1" si="9"/>
        <v>0.14491508372776721</v>
      </c>
      <c r="AH27" s="8">
        <f t="shared" ca="1" si="9"/>
        <v>8.4543918427816243E-3</v>
      </c>
      <c r="AI27" s="8">
        <f t="shared" ca="1" si="11"/>
        <v>2.5841025527260477</v>
      </c>
    </row>
    <row r="28" spans="2:39" x14ac:dyDescent="0.3">
      <c r="S28" s="7" t="s">
        <v>20</v>
      </c>
      <c r="T28" s="8">
        <f t="shared" ca="1" si="10"/>
        <v>2.0949697879230237E-2</v>
      </c>
      <c r="U28" s="8">
        <f t="shared" ca="1" si="9"/>
        <v>2.9573534938914889E-2</v>
      </c>
      <c r="V28" s="8">
        <f t="shared" ca="1" si="9"/>
        <v>1.5224969074281067E-2</v>
      </c>
      <c r="W28" s="8">
        <f t="shared" ca="1" si="9"/>
        <v>7.3522442745037496E-3</v>
      </c>
      <c r="X28" s="8">
        <f t="shared" ca="1" si="9"/>
        <v>6.9563080421220905E-2</v>
      </c>
      <c r="Y28" s="8">
        <f t="shared" ca="1" si="9"/>
        <v>9.7651031576013389E-3</v>
      </c>
      <c r="Z28" s="8">
        <f t="shared" ca="1" si="9"/>
        <v>2.9222182061515892E-2</v>
      </c>
      <c r="AA28" s="8">
        <f t="shared" ca="1" si="9"/>
        <v>0.60183126360870287</v>
      </c>
      <c r="AB28" s="8">
        <f t="shared" ca="1" si="9"/>
        <v>4.0375478136668079E-2</v>
      </c>
      <c r="AC28" s="8">
        <f t="shared" ca="1" si="9"/>
        <v>0.37843655073917692</v>
      </c>
      <c r="AD28" s="8">
        <f t="shared" ca="1" si="9"/>
        <v>0.62287586340157741</v>
      </c>
      <c r="AE28" s="8">
        <f t="shared" ca="1" si="9"/>
        <v>2.0096106694389659E-2</v>
      </c>
      <c r="AF28" s="8">
        <f t="shared" ca="1" si="9"/>
        <v>0.23092678951260046</v>
      </c>
      <c r="AG28" s="8">
        <f t="shared" ca="1" si="9"/>
        <v>0.50720279304718519</v>
      </c>
      <c r="AH28" s="8">
        <f t="shared" ca="1" si="9"/>
        <v>2.2545044914084329E-2</v>
      </c>
      <c r="AI28" s="8">
        <f t="shared" ca="1" si="11"/>
        <v>2.6059407018616532</v>
      </c>
    </row>
    <row r="29" spans="2:39" x14ac:dyDescent="0.3">
      <c r="S29" s="7" t="s">
        <v>21</v>
      </c>
      <c r="T29" s="8">
        <f t="shared" ca="1" si="10"/>
        <v>1.6759758303384189E-2</v>
      </c>
      <c r="U29" s="8">
        <f t="shared" ca="1" si="9"/>
        <v>2.9573534938914889E-2</v>
      </c>
      <c r="V29" s="8">
        <f t="shared" ca="1" si="9"/>
        <v>0.74602348463977231</v>
      </c>
      <c r="W29" s="8">
        <f t="shared" ca="1" si="9"/>
        <v>0.59553178623480374</v>
      </c>
      <c r="X29" s="8">
        <f t="shared" ca="1" si="9"/>
        <v>0.55650464336976724</v>
      </c>
      <c r="Y29" s="8">
        <f t="shared" ca="1" si="9"/>
        <v>7.8120825260810711E-2</v>
      </c>
      <c r="Z29" s="8">
        <f t="shared" ca="1" si="9"/>
        <v>0.11688872824606357</v>
      </c>
      <c r="AA29" s="8">
        <f t="shared" ca="1" si="9"/>
        <v>2.229004680032233E-2</v>
      </c>
      <c r="AB29" s="8">
        <f t="shared" ca="1" si="9"/>
        <v>0.32300382509334463</v>
      </c>
      <c r="AC29" s="8">
        <f t="shared" ca="1" si="9"/>
        <v>8.4097011275372658E-3</v>
      </c>
      <c r="AD29" s="8">
        <f t="shared" ca="1" si="9"/>
        <v>0.27683371706736776</v>
      </c>
      <c r="AE29" s="8">
        <f t="shared" ca="1" si="9"/>
        <v>0.18086496024950696</v>
      </c>
      <c r="AF29" s="8">
        <f t="shared" ca="1" si="9"/>
        <v>7.6975596504200161E-2</v>
      </c>
      <c r="AG29" s="8">
        <f t="shared" ca="1" si="9"/>
        <v>1.8114385465970901E-2</v>
      </c>
      <c r="AH29" s="8">
        <f t="shared" ca="1" si="9"/>
        <v>3.3817567371126497E-2</v>
      </c>
      <c r="AI29" s="8">
        <f t="shared" ca="1" si="11"/>
        <v>3.0797125606728932</v>
      </c>
    </row>
    <row r="30" spans="2:39" x14ac:dyDescent="0.3">
      <c r="S30" s="7" t="s">
        <v>22</v>
      </c>
      <c r="T30" s="8">
        <f t="shared" ca="1" si="10"/>
        <v>9.3109768352134387E-3</v>
      </c>
      <c r="U30" s="8">
        <f t="shared" ca="1" si="9"/>
        <v>2.9573534938914889E-2</v>
      </c>
      <c r="V30" s="8">
        <f t="shared" ca="1" si="9"/>
        <v>0.53287391759983738</v>
      </c>
      <c r="W30" s="8">
        <f t="shared" ca="1" si="9"/>
        <v>1.6542549617633438E-2</v>
      </c>
      <c r="X30" s="8">
        <f t="shared" ca="1" si="9"/>
        <v>0.13912616084244181</v>
      </c>
      <c r="Y30" s="8">
        <f t="shared" ca="1" si="9"/>
        <v>3.9060412630405356E-2</v>
      </c>
      <c r="Z30" s="8">
        <f t="shared" ca="1" si="9"/>
        <v>5.8444364123031785E-2</v>
      </c>
      <c r="AA30" s="8">
        <f t="shared" ca="1" si="9"/>
        <v>0.60183126360870287</v>
      </c>
      <c r="AB30" s="8">
        <f t="shared" ca="1" si="9"/>
        <v>0.32300382509334463</v>
      </c>
      <c r="AC30" s="8">
        <f t="shared" ca="1" si="9"/>
        <v>1.8921827536958848E-2</v>
      </c>
      <c r="AD30" s="8">
        <f t="shared" ca="1" si="9"/>
        <v>2.3069476422280646E-2</v>
      </c>
      <c r="AE30" s="8">
        <f t="shared" ca="1" si="9"/>
        <v>6.0288320083168985E-2</v>
      </c>
      <c r="AF30" s="8">
        <f t="shared" ca="1" si="9"/>
        <v>5.1317064336133436E-2</v>
      </c>
      <c r="AG30" s="8">
        <f t="shared" ca="1" si="9"/>
        <v>1.2076256977313933E-2</v>
      </c>
      <c r="AH30" s="8">
        <f t="shared" ca="1" si="9"/>
        <v>0.47344594319577094</v>
      </c>
      <c r="AI30" s="8">
        <f t="shared" ca="1" si="11"/>
        <v>2.3888858938411524</v>
      </c>
    </row>
    <row r="31" spans="2:39" x14ac:dyDescent="0.3">
      <c r="S31" s="7" t="s">
        <v>23</v>
      </c>
      <c r="T31" s="8">
        <f t="shared" ca="1" si="10"/>
        <v>9.3109768352134387E-3</v>
      </c>
      <c r="U31" s="8">
        <f t="shared" ca="1" si="9"/>
        <v>5.9147069877829778E-2</v>
      </c>
      <c r="V31" s="8">
        <f t="shared" ca="1" si="9"/>
        <v>0.95917305167970734</v>
      </c>
      <c r="W31" s="8">
        <f t="shared" ca="1" si="9"/>
        <v>1.3234039694106751E-2</v>
      </c>
      <c r="X31" s="8">
        <f t="shared" ca="1" si="9"/>
        <v>7.7292311579134337E-3</v>
      </c>
      <c r="Y31" s="8">
        <f t="shared" ca="1" si="9"/>
        <v>0.23436247578243213</v>
      </c>
      <c r="Z31" s="8">
        <f t="shared" ca="1" si="9"/>
        <v>6.4938182358924203E-3</v>
      </c>
      <c r="AA31" s="8">
        <f t="shared" ca="1" si="9"/>
        <v>6.687014040096699E-2</v>
      </c>
      <c r="AB31" s="8">
        <f t="shared" ca="1" si="9"/>
        <v>0.32300382509334463</v>
      </c>
      <c r="AC31" s="8">
        <f t="shared" ca="1" si="9"/>
        <v>7.568731014783539E-2</v>
      </c>
      <c r="AD31" s="8">
        <f t="shared" ca="1" si="9"/>
        <v>0.34604214633420971</v>
      </c>
      <c r="AE31" s="8">
        <f t="shared" ca="1" si="9"/>
        <v>7.5360400103961231E-3</v>
      </c>
      <c r="AF31" s="8">
        <f t="shared" ca="1" si="9"/>
        <v>8.5528440560222393E-3</v>
      </c>
      <c r="AG31" s="8">
        <f t="shared" ca="1" si="9"/>
        <v>0.65211787677495248</v>
      </c>
      <c r="AH31" s="8">
        <f t="shared" ca="1" si="9"/>
        <v>1.6908783685563249E-2</v>
      </c>
      <c r="AI31" s="8">
        <f t="shared" ca="1" si="11"/>
        <v>2.7861696297663863</v>
      </c>
    </row>
    <row r="32" spans="2:39" x14ac:dyDescent="0.3">
      <c r="S32" s="7" t="s">
        <v>24</v>
      </c>
      <c r="T32" s="8">
        <f t="shared" ca="1" si="10"/>
        <v>0.50279274910152572</v>
      </c>
      <c r="U32" s="8">
        <f t="shared" ca="1" si="9"/>
        <v>6.5718966530921973E-3</v>
      </c>
      <c r="V32" s="8">
        <f t="shared" ca="1" si="9"/>
        <v>0.53287391759983738</v>
      </c>
      <c r="W32" s="8">
        <f t="shared" ca="1" si="9"/>
        <v>0.39702119082320253</v>
      </c>
      <c r="X32" s="8">
        <f t="shared" ca="1" si="9"/>
        <v>6.9563080421220905E-2</v>
      </c>
      <c r="Y32" s="8">
        <f t="shared" ca="1" si="9"/>
        <v>9.7651031576013389E-3</v>
      </c>
      <c r="Z32" s="8">
        <f t="shared" ca="1" si="9"/>
        <v>7.3055455153789731E-3</v>
      </c>
      <c r="AA32" s="8">
        <f t="shared" ca="1" si="9"/>
        <v>8.3587675501208738E-3</v>
      </c>
      <c r="AB32" s="8">
        <f t="shared" ca="1" si="9"/>
        <v>4.0375478136668079E-2</v>
      </c>
      <c r="AC32" s="8">
        <f t="shared" ca="1" si="9"/>
        <v>1.5137462029567079E-2</v>
      </c>
      <c r="AD32" s="8">
        <f t="shared" ca="1" si="9"/>
        <v>9.8869184666917059E-3</v>
      </c>
      <c r="AE32" s="8">
        <f t="shared" ca="1" si="9"/>
        <v>6.6987022314632201E-3</v>
      </c>
      <c r="AF32" s="8">
        <f t="shared" ca="1" si="9"/>
        <v>5.1317064336133438E-3</v>
      </c>
      <c r="AG32" s="8">
        <f t="shared" ca="1" si="9"/>
        <v>7.2457541863883604E-2</v>
      </c>
      <c r="AH32" s="8">
        <f t="shared" ca="1" si="9"/>
        <v>9.6621621060361419E-3</v>
      </c>
      <c r="AI32" s="8">
        <f t="shared" ca="1" si="11"/>
        <v>1.6936022220899032</v>
      </c>
    </row>
    <row r="33" spans="19:35" x14ac:dyDescent="0.3">
      <c r="S33" s="7" t="s">
        <v>25</v>
      </c>
      <c r="T33" s="8">
        <f t="shared" ca="1" si="10"/>
        <v>0.75418912365228852</v>
      </c>
      <c r="U33" s="8">
        <f t="shared" ca="1" si="9"/>
        <v>5.9147069877829778E-2</v>
      </c>
      <c r="V33" s="8">
        <f t="shared" ca="1" si="9"/>
        <v>1.776246391999458E-2</v>
      </c>
      <c r="W33" s="8">
        <f t="shared" ca="1" si="9"/>
        <v>1.1028366411755624E-2</v>
      </c>
      <c r="X33" s="8">
        <f t="shared" ca="1" si="9"/>
        <v>1.3912616084244182E-2</v>
      </c>
      <c r="Y33" s="8">
        <f t="shared" ca="1" si="9"/>
        <v>0.70308742734729646</v>
      </c>
      <c r="Z33" s="8">
        <f t="shared" ca="1" si="9"/>
        <v>0.23377745649212714</v>
      </c>
      <c r="AA33" s="8">
        <f t="shared" ca="1" si="9"/>
        <v>6.687014040096699E-2</v>
      </c>
      <c r="AB33" s="8">
        <f t="shared" ca="1" si="9"/>
        <v>0.2018773906833404</v>
      </c>
      <c r="AC33" s="8">
        <f t="shared" ca="1" si="9"/>
        <v>7.568731014783539E-2</v>
      </c>
      <c r="AD33" s="8">
        <f t="shared" ca="1" si="9"/>
        <v>0.41525057560105161</v>
      </c>
      <c r="AE33" s="8">
        <f t="shared" ca="1" si="9"/>
        <v>8.6126171547384264E-3</v>
      </c>
      <c r="AF33" s="8">
        <f t="shared" ca="1" si="9"/>
        <v>2.5658532168066718E-2</v>
      </c>
      <c r="AG33" s="8">
        <f t="shared" ca="1" si="9"/>
        <v>1.8114385465970901E-2</v>
      </c>
      <c r="AH33" s="8">
        <f t="shared" ca="1" si="9"/>
        <v>0.13527026948450599</v>
      </c>
      <c r="AI33" s="8">
        <f t="shared" ca="1" si="11"/>
        <v>2.7402457448920128</v>
      </c>
    </row>
    <row r="34" spans="19:35" x14ac:dyDescent="0.3">
      <c r="S34" s="7" t="s">
        <v>26</v>
      </c>
      <c r="T34" s="8">
        <f t="shared" ca="1" si="10"/>
        <v>0.33519516606768379</v>
      </c>
      <c r="U34" s="8">
        <f t="shared" ca="1" si="9"/>
        <v>1.4786767469457444E-2</v>
      </c>
      <c r="V34" s="8">
        <f t="shared" ca="1" si="9"/>
        <v>0.10657478351996748</v>
      </c>
      <c r="W34" s="8">
        <f t="shared" ca="1" si="9"/>
        <v>8.2712748088167188E-3</v>
      </c>
      <c r="X34" s="8">
        <f t="shared" ca="1" si="9"/>
        <v>7.7292311579134337E-3</v>
      </c>
      <c r="Y34" s="8">
        <f t="shared" ca="1" si="9"/>
        <v>1.9530206315202678E-2</v>
      </c>
      <c r="Z34" s="8">
        <f t="shared" ca="1" si="9"/>
        <v>0.17533309236909536</v>
      </c>
      <c r="AA34" s="8">
        <f t="shared" ca="1" si="9"/>
        <v>1.3374028080193398E-2</v>
      </c>
      <c r="AB34" s="8">
        <f t="shared" ca="1" si="9"/>
        <v>0.28262834695667655</v>
      </c>
      <c r="AC34" s="8">
        <f t="shared" ca="1" si="9"/>
        <v>1.2614551691305898E-2</v>
      </c>
      <c r="AD34" s="8">
        <f t="shared" ca="1" si="9"/>
        <v>6.9208429266841939E-2</v>
      </c>
      <c r="AE34" s="8">
        <f t="shared" ca="1" si="9"/>
        <v>0.12057664016633797</v>
      </c>
      <c r="AF34" s="8">
        <f t="shared" ca="1" si="9"/>
        <v>0.20526825734453374</v>
      </c>
      <c r="AG34" s="8">
        <f t="shared" ca="1" si="9"/>
        <v>0.50720279304718519</v>
      </c>
      <c r="AH34" s="8">
        <f t="shared" ca="1" si="9"/>
        <v>0.54108107793802396</v>
      </c>
      <c r="AI34" s="8">
        <f t="shared" ca="1" si="11"/>
        <v>2.4193746461992358</v>
      </c>
    </row>
    <row r="35" spans="19:35" x14ac:dyDescent="0.3">
      <c r="S35" s="7" t="s">
        <v>27</v>
      </c>
      <c r="T35" s="8">
        <f t="shared" ca="1" si="10"/>
        <v>1.6759758303384189E-2</v>
      </c>
      <c r="U35" s="8">
        <f t="shared" ca="1" si="9"/>
        <v>6.5718966530921973E-3</v>
      </c>
      <c r="V35" s="8">
        <f t="shared" ca="1" si="9"/>
        <v>1.776246391999458E-2</v>
      </c>
      <c r="W35" s="8">
        <f t="shared" ca="1" si="9"/>
        <v>0.19851059541160126</v>
      </c>
      <c r="X35" s="8">
        <f t="shared" ca="1" si="9"/>
        <v>0.20868924126366273</v>
      </c>
      <c r="Y35" s="8">
        <f t="shared" ca="1" si="9"/>
        <v>2.6040275086936904E-2</v>
      </c>
      <c r="Z35" s="8">
        <f t="shared" ca="1" si="9"/>
        <v>5.8444364123031785E-2</v>
      </c>
      <c r="AA35" s="8">
        <f t="shared" ca="1" si="9"/>
        <v>0.53496112320773592</v>
      </c>
      <c r="AB35" s="8">
        <f t="shared" ca="1" si="9"/>
        <v>0.36337930323001272</v>
      </c>
      <c r="AC35" s="8">
        <f t="shared" ca="1" si="9"/>
        <v>0.52981117103484776</v>
      </c>
      <c r="AD35" s="8">
        <f t="shared" ca="1" si="9"/>
        <v>3.460421463342097E-2</v>
      </c>
      <c r="AE35" s="8">
        <f t="shared" ca="1" si="9"/>
        <v>6.0288320083168985E-2</v>
      </c>
      <c r="AF35" s="8">
        <f t="shared" ca="1" si="9"/>
        <v>8.5528440560222393E-3</v>
      </c>
      <c r="AG35" s="8">
        <f t="shared" ca="1" si="9"/>
        <v>0.43474525118330165</v>
      </c>
      <c r="AH35" s="8">
        <f t="shared" ca="1" si="9"/>
        <v>7.5150149713614431E-3</v>
      </c>
      <c r="AI35" s="8">
        <f t="shared" ca="1" si="11"/>
        <v>2.5066358371615753</v>
      </c>
    </row>
    <row r="36" spans="19:35" x14ac:dyDescent="0.3">
      <c r="S36" s="7" t="s">
        <v>28</v>
      </c>
      <c r="T36" s="8">
        <f t="shared" ca="1" si="10"/>
        <v>2.7932930505640316E-2</v>
      </c>
      <c r="U36" s="8">
        <f t="shared" ca="1" si="9"/>
        <v>5.9147069877829778E-2</v>
      </c>
      <c r="V36" s="8">
        <f t="shared" ca="1" si="9"/>
        <v>1.776246391999458E-2</v>
      </c>
      <c r="W36" s="8">
        <f t="shared" ca="1" si="9"/>
        <v>6.617019847053375E-2</v>
      </c>
      <c r="X36" s="8">
        <f t="shared" ca="1" si="9"/>
        <v>7.7292311579134337E-3</v>
      </c>
      <c r="Y36" s="8">
        <f t="shared" ca="1" si="9"/>
        <v>2.6040275086936904E-2</v>
      </c>
      <c r="Z36" s="8">
        <f t="shared" ca="1" si="9"/>
        <v>2.9222182061515892E-2</v>
      </c>
      <c r="AA36" s="8">
        <f t="shared" ca="1" si="9"/>
        <v>0.20061042120290096</v>
      </c>
      <c r="AB36" s="8">
        <f t="shared" ca="1" si="9"/>
        <v>0.2018773906833404</v>
      </c>
      <c r="AC36" s="8">
        <f t="shared" ca="1" si="9"/>
        <v>7.568731014783539E-2</v>
      </c>
      <c r="AD36" s="8">
        <f t="shared" ca="1" si="9"/>
        <v>8.6510536583552424E-3</v>
      </c>
      <c r="AE36" s="8">
        <f t="shared" ca="1" si="9"/>
        <v>0.18086496024950696</v>
      </c>
      <c r="AF36" s="8">
        <f t="shared" ca="1" si="9"/>
        <v>2.5658532168066718E-2</v>
      </c>
      <c r="AG36" s="8">
        <f t="shared" ca="1" si="9"/>
        <v>1.8114385465970901E-2</v>
      </c>
      <c r="AH36" s="8">
        <f t="shared" ca="1" si="9"/>
        <v>1.35270269484506E-2</v>
      </c>
      <c r="AI36" s="8">
        <f t="shared" ca="1" si="11"/>
        <v>0.95899543160479184</v>
      </c>
    </row>
    <row r="37" spans="19:35" x14ac:dyDescent="0.3">
      <c r="S37" s="7" t="s">
        <v>29</v>
      </c>
      <c r="T37" s="8">
        <f t="shared" ca="1" si="10"/>
        <v>0.33519516606768379</v>
      </c>
      <c r="U37" s="8">
        <f t="shared" ca="1" si="9"/>
        <v>0.35488241926697867</v>
      </c>
      <c r="V37" s="8">
        <f t="shared" ca="1" si="9"/>
        <v>2.1314956703993498E-2</v>
      </c>
      <c r="W37" s="8">
        <f t="shared" ca="1" si="9"/>
        <v>3.3085099235266875E-2</v>
      </c>
      <c r="X37" s="8">
        <f t="shared" ca="1" si="9"/>
        <v>9.9375829173172711E-3</v>
      </c>
      <c r="Y37" s="8">
        <f t="shared" ca="1" si="9"/>
        <v>0.31248330104324284</v>
      </c>
      <c r="Z37" s="8">
        <f t="shared" ca="1" si="9"/>
        <v>0.35066618473819072</v>
      </c>
      <c r="AA37" s="8">
        <f t="shared" ca="1" si="9"/>
        <v>7.4300156001074428E-3</v>
      </c>
      <c r="AB37" s="8">
        <f t="shared" ca="1" si="9"/>
        <v>4.0375478136668079E-2</v>
      </c>
      <c r="AC37" s="8">
        <f t="shared" ca="1" si="9"/>
        <v>0.30274924059134156</v>
      </c>
      <c r="AD37" s="8">
        <f t="shared" ca="1" si="9"/>
        <v>9.8869184666917059E-3</v>
      </c>
      <c r="AE37" s="8">
        <f t="shared" ca="1" si="9"/>
        <v>1.004805334719483E-2</v>
      </c>
      <c r="AF37" s="8">
        <f t="shared" ca="1" si="9"/>
        <v>0.10263412867226687</v>
      </c>
      <c r="AG37" s="8">
        <f t="shared" ca="1" si="9"/>
        <v>7.2457541863883604E-2</v>
      </c>
      <c r="AH37" s="8">
        <f t="shared" ca="1" si="9"/>
        <v>0.27054053896901198</v>
      </c>
      <c r="AI37" s="8">
        <f t="shared" ca="1" si="11"/>
        <v>2.2336866256198395</v>
      </c>
    </row>
    <row r="38" spans="19:35" x14ac:dyDescent="0.3">
      <c r="S38" s="7" t="s">
        <v>30</v>
      </c>
      <c r="T38" s="8">
        <f t="shared" ca="1" si="10"/>
        <v>1.3966465252820158E-2</v>
      </c>
      <c r="U38" s="8">
        <f t="shared" ca="1" si="9"/>
        <v>0.11829413975565956</v>
      </c>
      <c r="V38" s="8">
        <f t="shared" ca="1" si="9"/>
        <v>2.1314956703993498E-2</v>
      </c>
      <c r="W38" s="8">
        <f t="shared" ca="1" si="9"/>
        <v>0.52936158776427</v>
      </c>
      <c r="X38" s="8">
        <f t="shared" ca="1" si="9"/>
        <v>0.20868924126366273</v>
      </c>
      <c r="Y38" s="8">
        <f t="shared" ca="1" si="9"/>
        <v>0.15624165052162142</v>
      </c>
      <c r="Z38" s="8">
        <f t="shared" ca="1" si="9"/>
        <v>8.3491948747188259E-3</v>
      </c>
      <c r="AA38" s="8">
        <f t="shared" ca="1" si="9"/>
        <v>0.26748056160386796</v>
      </c>
      <c r="AB38" s="8">
        <f t="shared" ca="1" si="9"/>
        <v>0.28262834695667655</v>
      </c>
      <c r="AC38" s="8">
        <f t="shared" ca="1" si="9"/>
        <v>3.7843655073917695E-2</v>
      </c>
      <c r="AD38" s="8">
        <f t="shared" ca="1" si="9"/>
        <v>8.6510536583552424E-3</v>
      </c>
      <c r="AE38" s="8">
        <f t="shared" ca="1" si="9"/>
        <v>0.54259488074852091</v>
      </c>
      <c r="AF38" s="8">
        <f t="shared" ca="1" si="9"/>
        <v>0.12829266084033358</v>
      </c>
      <c r="AG38" s="8">
        <f t="shared" ca="1" si="9"/>
        <v>1.8114385465970901E-2</v>
      </c>
      <c r="AH38" s="8">
        <f t="shared" ca="1" si="9"/>
        <v>6.7635134742252995E-2</v>
      </c>
      <c r="AI38" s="8">
        <f t="shared" ca="1" si="11"/>
        <v>2.4094579152266422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>
      <selection activeCell="C23" sqref="C23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 ca="1">+Valor!AJ7</f>
        <v>7.845107489310725E-2</v>
      </c>
      <c r="C3" s="2">
        <f ca="1">+Coste!AJ7</f>
        <v>8.3798791516920948E-2</v>
      </c>
    </row>
    <row r="4" spans="1:14" x14ac:dyDescent="0.3">
      <c r="A4" s="14" t="s">
        <v>1</v>
      </c>
      <c r="B4" s="2">
        <f ca="1">+Valor!AJ8</f>
        <v>7.2727453194264768E-2</v>
      </c>
      <c r="C4" s="2">
        <f ca="1">+Coste!AJ8</f>
        <v>5.9147069877829778E-2</v>
      </c>
    </row>
    <row r="5" spans="1:14" x14ac:dyDescent="0.3">
      <c r="A5" s="14" t="s">
        <v>2</v>
      </c>
      <c r="B5" s="2">
        <f ca="1">+Valor!AJ9</f>
        <v>4.7901694036430569E-2</v>
      </c>
      <c r="C5" s="2">
        <f ca="1">+Coste!AJ9</f>
        <v>0.10657478351996748</v>
      </c>
    </row>
    <row r="6" spans="1:14" x14ac:dyDescent="0.3">
      <c r="A6" s="14" t="s">
        <v>3</v>
      </c>
      <c r="B6" s="2">
        <f ca="1">+Valor!AJ10</f>
        <v>6.1959494613610125E-2</v>
      </c>
      <c r="C6" s="2">
        <f ca="1">+Coste!AJ10</f>
        <v>6.617019847053375E-2</v>
      </c>
      <c r="M6" s="59" t="s">
        <v>17</v>
      </c>
      <c r="N6" s="59"/>
    </row>
    <row r="7" spans="1:14" x14ac:dyDescent="0.3">
      <c r="A7" s="14" t="s">
        <v>20</v>
      </c>
      <c r="B7" s="2">
        <f ca="1">+Valor!AJ11</f>
        <v>6.851707106703317E-2</v>
      </c>
      <c r="C7" s="2">
        <f ca="1">+Coste!AJ11</f>
        <v>6.9563080421220905E-2</v>
      </c>
      <c r="M7" s="1">
        <v>0</v>
      </c>
      <c r="N7" s="1">
        <v>0</v>
      </c>
    </row>
    <row r="8" spans="1:14" x14ac:dyDescent="0.3">
      <c r="A8" s="14" t="s">
        <v>21</v>
      </c>
      <c r="B8" s="2">
        <f ca="1">+Valor!AJ12</f>
        <v>3.0535108222720687E-2</v>
      </c>
      <c r="C8" s="2">
        <f ca="1">+Coste!AJ12</f>
        <v>7.8120825260810711E-2</v>
      </c>
      <c r="M8" s="1">
        <v>1</v>
      </c>
      <c r="N8" s="1">
        <v>0.5</v>
      </c>
    </row>
    <row r="9" spans="1:14" x14ac:dyDescent="0.3">
      <c r="A9" s="14" t="s">
        <v>22</v>
      </c>
      <c r="B9" s="2">
        <f ca="1">+Valor!AJ13</f>
        <v>0.11064855251316505</v>
      </c>
      <c r="C9" s="2">
        <f ca="1">+Coste!AJ13</f>
        <v>5.8444364123031785E-2</v>
      </c>
    </row>
    <row r="10" spans="1:14" x14ac:dyDescent="0.3">
      <c r="A10" s="14" t="s">
        <v>23</v>
      </c>
      <c r="B10" s="2">
        <f ca="1">+Valor!AJ14</f>
        <v>8.7564843590997338E-2</v>
      </c>
      <c r="C10" s="2">
        <f ca="1">+Coste!AJ14</f>
        <v>6.687014040096699E-2</v>
      </c>
      <c r="M10" s="59" t="s">
        <v>18</v>
      </c>
      <c r="N10" s="59"/>
    </row>
    <row r="11" spans="1:14" x14ac:dyDescent="0.3">
      <c r="A11" s="14" t="s">
        <v>24</v>
      </c>
      <c r="B11" s="2">
        <f ca="1">+Valor!AJ15</f>
        <v>6.7033925510483511E-2</v>
      </c>
      <c r="C11" s="2">
        <f ca="1">+Coste!AJ15</f>
        <v>4.0375478136668079E-2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 ca="1">+Valor!AJ16</f>
        <v>4.9172009387241554E-2</v>
      </c>
      <c r="C12" s="2">
        <f ca="1">+Coste!AJ16</f>
        <v>7.568731014783539E-2</v>
      </c>
      <c r="M12" s="1">
        <v>0.5</v>
      </c>
      <c r="N12" s="1">
        <v>1</v>
      </c>
    </row>
    <row r="13" spans="1:14" x14ac:dyDescent="0.3">
      <c r="A13" s="14" t="s">
        <v>26</v>
      </c>
      <c r="B13" s="2">
        <f ca="1">+Valor!AJ17</f>
        <v>7.0320077096408043E-2</v>
      </c>
      <c r="C13" s="2">
        <f ca="1">+Coste!AJ17</f>
        <v>6.9208429266841939E-2</v>
      </c>
    </row>
    <row r="14" spans="1:14" x14ac:dyDescent="0.3">
      <c r="A14" s="14" t="s">
        <v>27</v>
      </c>
      <c r="B14" s="2">
        <f ca="1">+Valor!AJ18</f>
        <v>7.6891888756973642E-2</v>
      </c>
      <c r="C14" s="2">
        <f ca="1">+Coste!AJ18</f>
        <v>6.0288320083168985E-2</v>
      </c>
    </row>
    <row r="15" spans="1:14" x14ac:dyDescent="0.3">
      <c r="A15" s="14" t="s">
        <v>28</v>
      </c>
      <c r="B15" s="2">
        <f ca="1">+Valor!AJ19</f>
        <v>6.3100913774593578E-2</v>
      </c>
      <c r="C15" s="2">
        <f ca="1">+Coste!AJ19</f>
        <v>2.5658532168066718E-2</v>
      </c>
    </row>
    <row r="16" spans="1:14" x14ac:dyDescent="0.3">
      <c r="A16" s="14" t="s">
        <v>29</v>
      </c>
      <c r="B16" s="2">
        <f ca="1">+Valor!AJ20</f>
        <v>6.3795953113207668E-2</v>
      </c>
      <c r="C16" s="2">
        <f ca="1">+Coste!AJ20</f>
        <v>7.2457541863883604E-2</v>
      </c>
    </row>
    <row r="17" spans="1:3" x14ac:dyDescent="0.3">
      <c r="A17" s="14" t="s">
        <v>30</v>
      </c>
      <c r="B17" s="2">
        <f ca="1">+Valor!AJ21</f>
        <v>5.1379940229763048E-2</v>
      </c>
      <c r="C17" s="2">
        <f ca="1">+Coste!AJ21</f>
        <v>6.7635134742252995E-2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garcía fuentes pablo</cp:lastModifiedBy>
  <dcterms:created xsi:type="dcterms:W3CDTF">2013-11-26T11:17:42Z</dcterms:created>
  <dcterms:modified xsi:type="dcterms:W3CDTF">2023-12-19T15:34:23Z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