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pablo/GoogleDrive/Work/UdeC/Cursos/2019-1/Optimización/2 Talleres/Taller 3/Enunciado-Solución/Solución/Excel/"/>
    </mc:Choice>
  </mc:AlternateContent>
  <xr:revisionPtr revIDLastSave="0" documentId="13_ncr:1_{90A209F6-70BF-BE49-B223-CF80351B0121}" xr6:coauthVersionLast="43" xr6:coauthVersionMax="43" xr10:uidLastSave="{00000000-0000-0000-0000-000000000000}"/>
  <bookViews>
    <workbookView xWindow="0" yWindow="480" windowWidth="25600" windowHeight="14860" activeTab="5" xr2:uid="{00000000-000D-0000-FFFF-FFFF00000000}"/>
  </bookViews>
  <sheets>
    <sheet name="Problema" sheetId="1" r:id="rId1"/>
    <sheet name="Estandar" sheetId="9" r:id="rId2"/>
    <sheet name="I0" sheetId="4" r:id="rId3"/>
    <sheet name="I1" sheetId="5" r:id="rId4"/>
    <sheet name="I2" sheetId="6" r:id="rId5"/>
    <sheet name="Iteraciones" sheetId="8" r:id="rId6"/>
  </sheets>
  <definedNames>
    <definedName name="solver_adj" localSheetId="0" hidden="1">Problema!#REF!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Problema!#REF!</definedName>
    <definedName name="solver_lhs2" localSheetId="0" hidden="1">Problema!#REF!</definedName>
    <definedName name="solver_lhs3" localSheetId="0" hidden="1">Problema!#REF!</definedName>
    <definedName name="solver_lhs4" localSheetId="0" hidden="1">Problema!#REF!</definedName>
    <definedName name="solver_lhs5" localSheetId="0" hidden="1">Problema!#REF!</definedName>
    <definedName name="solver_lhs6" localSheetId="0" hidden="1">Problema!#REF!</definedName>
    <definedName name="solver_lhs7" localSheetId="0" hidden="1">Problema!#REF!</definedName>
    <definedName name="solver_lhs8" localSheetId="0" hidden="1">Problema!#REF!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Problema!#REF!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hs1" localSheetId="0" hidden="1">Problema!#REF!</definedName>
    <definedName name="solver_rhs2" localSheetId="0" hidden="1">Problema!#REF!</definedName>
    <definedName name="solver_rhs3" localSheetId="0" hidden="1">Problema!#REF!</definedName>
    <definedName name="solver_rhs4" localSheetId="0" hidden="1">Problema!#REF!</definedName>
    <definedName name="solver_rhs5" localSheetId="0" hidden="1">Problema!#REF!</definedName>
    <definedName name="solver_rhs6" localSheetId="0" hidden="1">Problema!#REF!</definedName>
    <definedName name="solver_rhs7" localSheetId="0" hidden="1">Problema!#REF!</definedName>
    <definedName name="solver_rhs8" localSheetId="0" hidden="1">Problema!#REF!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D7" i="6"/>
  <c r="D6" i="6" s="1"/>
  <c r="E7" i="6"/>
  <c r="F7" i="6"/>
  <c r="F8" i="6" s="1"/>
  <c r="C7" i="6"/>
  <c r="C6" i="6" s="1"/>
  <c r="N6" i="6"/>
  <c r="N7" i="6"/>
  <c r="I7" i="5"/>
  <c r="J6" i="5"/>
  <c r="I6" i="5"/>
  <c r="D6" i="5" s="1"/>
  <c r="B4" i="4"/>
  <c r="C3" i="4"/>
  <c r="B3" i="4"/>
  <c r="B4" i="9"/>
  <c r="C3" i="9"/>
  <c r="B3" i="9"/>
  <c r="C8" i="6" l="1"/>
  <c r="E6" i="6"/>
  <c r="D8" i="6"/>
  <c r="B6" i="6"/>
  <c r="F6" i="6"/>
  <c r="E8" i="6"/>
  <c r="C6" i="5"/>
  <c r="C8" i="5" s="1"/>
  <c r="F6" i="5"/>
  <c r="F8" i="5" s="1"/>
  <c r="N7" i="5"/>
  <c r="N6" i="5"/>
  <c r="E6" i="5"/>
  <c r="E8" i="5" s="1"/>
  <c r="B6" i="5"/>
  <c r="B8" i="5" s="1"/>
  <c r="D7" i="5"/>
  <c r="D8" i="5"/>
  <c r="E7" i="5"/>
  <c r="C7" i="5" l="1"/>
  <c r="F7" i="5"/>
  <c r="B7" i="5"/>
</calcChain>
</file>

<file path=xl/sharedStrings.xml><?xml version="1.0" encoding="utf-8"?>
<sst xmlns="http://schemas.openxmlformats.org/spreadsheetml/2006/main" count="126" uniqueCount="24">
  <si>
    <t>x1</t>
  </si>
  <si>
    <t>x2</t>
  </si>
  <si>
    <t>x5</t>
  </si>
  <si>
    <t>M</t>
  </si>
  <si>
    <t>Iteración 0</t>
  </si>
  <si>
    <t>b</t>
  </si>
  <si>
    <t>Formato Estándar</t>
  </si>
  <si>
    <t>SBIF</t>
  </si>
  <si>
    <t>Tipo Var</t>
  </si>
  <si>
    <t>NB</t>
  </si>
  <si>
    <t>B</t>
  </si>
  <si>
    <t>Var</t>
  </si>
  <si>
    <t>Pivoteo</t>
  </si>
  <si>
    <t>Entra</t>
  </si>
  <si>
    <t>f2</t>
  </si>
  <si>
    <t>Iteración 1</t>
  </si>
  <si>
    <t>b/aij</t>
  </si>
  <si>
    <t>f3</t>
  </si>
  <si>
    <t>Iteración 2</t>
  </si>
  <si>
    <t>x7</t>
  </si>
  <si>
    <t>f5</t>
  </si>
  <si>
    <t>400/7</t>
  </si>
  <si>
    <t>16/7</t>
  </si>
  <si>
    <t>Del análisis gráfico, se observa que solo las restricciones asociadas a la leche y la mantequilla definen el área factible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</si>
</sst>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##/##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Fill="1" applyBorder="1"/>
    <xf numFmtId="2" fontId="0" fillId="0" borderId="0" xfId="0" applyNumberFormat="1"/>
    <xf numFmtId="0" fontId="0" fillId="0" borderId="3" xfId="0" applyBorder="1"/>
    <xf numFmtId="0" fontId="0" fillId="0" borderId="5" xfId="0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2" fontId="0" fillId="0" borderId="1" xfId="0" applyNumberFormat="1" applyBorder="1"/>
    <xf numFmtId="2" fontId="0" fillId="0" borderId="3" xfId="0" applyNumberFormat="1" applyBorder="1"/>
    <xf numFmtId="2" fontId="0" fillId="0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165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0" fontId="0" fillId="2" borderId="5" xfId="0" applyFill="1" applyBorder="1"/>
    <xf numFmtId="165" fontId="0" fillId="2" borderId="1" xfId="0" applyNumberFormat="1" applyFill="1" applyBorder="1"/>
    <xf numFmtId="2" fontId="0" fillId="2" borderId="1" xfId="0" applyNumberFormat="1" applyFill="1" applyBorder="1"/>
    <xf numFmtId="2" fontId="0" fillId="2" borderId="0" xfId="0" applyNumberFormat="1" applyFill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152870</xdr:rowOff>
    </xdr:from>
    <xdr:to>
      <xdr:col>9</xdr:col>
      <xdr:colOff>399344</xdr:colOff>
      <xdr:row>20</xdr:row>
      <xdr:rowOff>76567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410C28-7696-764A-8314-3198CEC7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9166"/>
          <a:ext cx="3844807" cy="3498512"/>
        </a:xfrm>
        <a:prstGeom prst="rect">
          <a:avLst/>
        </a:prstGeom>
      </xdr:spPr>
    </xdr:pic>
    <xdr:clientData/>
  </xdr:twoCellAnchor>
  <xdr:twoCellAnchor editAs="oneCell">
    <xdr:from>
      <xdr:col>12</xdr:col>
      <xdr:colOff>35278</xdr:colOff>
      <xdr:row>0</xdr:row>
      <xdr:rowOff>0</xdr:rowOff>
    </xdr:from>
    <xdr:to>
      <xdr:col>19</xdr:col>
      <xdr:colOff>280341</xdr:colOff>
      <xdr:row>24</xdr:row>
      <xdr:rowOff>56444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AE92B-3CE7-8346-8C67-363E4ABC9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0185" y="0"/>
          <a:ext cx="60071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127000</xdr:colOff>
      <xdr:row>0</xdr:row>
      <xdr:rowOff>139700</xdr:rowOff>
    </xdr:from>
    <xdr:to>
      <xdr:col>11</xdr:col>
      <xdr:colOff>669807</xdr:colOff>
      <xdr:row>18</xdr:row>
      <xdr:rowOff>183812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15596B-9F1F-AC45-BDFC-CC95428D0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139700"/>
          <a:ext cx="3844807" cy="3498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M27"/>
  <sheetViews>
    <sheetView topLeftCell="A2" zoomScale="108" workbookViewId="0">
      <selection activeCell="M28" sqref="M28"/>
    </sheetView>
  </sheetViews>
  <sheetFormatPr baseColWidth="10" defaultRowHeight="15"/>
  <cols>
    <col min="1" max="1" width="5.1640625" bestFit="1" customWidth="1"/>
    <col min="2" max="2" width="6.6640625" bestFit="1" customWidth="1"/>
    <col min="3" max="7" width="4.6640625" bestFit="1" customWidth="1"/>
    <col min="8" max="8" width="4.6640625" customWidth="1"/>
    <col min="9" max="9" width="5.6640625" bestFit="1" customWidth="1"/>
  </cols>
  <sheetData>
    <row r="27" spans="13:13">
      <c r="M27" t="s">
        <v>23</v>
      </c>
    </row>
  </sheetData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127A-EC00-2843-A69E-CBDE29FC3D66}">
  <dimension ref="A2:F5"/>
  <sheetViews>
    <sheetView zoomScale="165" workbookViewId="0">
      <selection activeCell="A5" sqref="A5"/>
    </sheetView>
  </sheetViews>
  <sheetFormatPr baseColWidth="10" defaultRowHeight="15"/>
  <cols>
    <col min="1" max="1" width="5.1640625" bestFit="1" customWidth="1"/>
    <col min="2" max="2" width="5.83203125" bestFit="1" customWidth="1"/>
    <col min="3" max="3" width="6.83203125" bestFit="1" customWidth="1"/>
    <col min="4" max="5" width="4.6640625" bestFit="1" customWidth="1"/>
    <col min="6" max="6" width="6.6640625" bestFit="1" customWidth="1"/>
  </cols>
  <sheetData>
    <row r="2" spans="1:6">
      <c r="A2" s="8" t="s">
        <v>3</v>
      </c>
      <c r="B2" s="8" t="s">
        <v>0</v>
      </c>
      <c r="C2" s="8" t="s">
        <v>1</v>
      </c>
      <c r="D2" s="8" t="s">
        <v>2</v>
      </c>
      <c r="E2" s="8" t="s">
        <v>19</v>
      </c>
      <c r="F2" s="8" t="s">
        <v>5</v>
      </c>
    </row>
    <row r="3" spans="1:6">
      <c r="A3" s="8" t="s">
        <v>17</v>
      </c>
      <c r="B3" s="16">
        <f>4/40</f>
        <v>0.1</v>
      </c>
      <c r="C3" s="16">
        <f>1/500</f>
        <v>2E-3</v>
      </c>
      <c r="D3" s="8">
        <v>0</v>
      </c>
      <c r="E3" s="8">
        <v>0</v>
      </c>
      <c r="F3" s="8">
        <v>8</v>
      </c>
    </row>
    <row r="4" spans="1:6" ht="16" thickBot="1">
      <c r="A4" s="4" t="s">
        <v>20</v>
      </c>
      <c r="B4" s="16">
        <f>125/40</f>
        <v>3.125</v>
      </c>
      <c r="C4" s="16">
        <v>0.5</v>
      </c>
      <c r="D4" s="9">
        <v>0</v>
      </c>
      <c r="E4" s="9">
        <v>1</v>
      </c>
      <c r="F4" s="9">
        <v>750</v>
      </c>
    </row>
    <row r="5" spans="1:6" ht="16" thickBot="1">
      <c r="A5" s="13">
        <v>-1</v>
      </c>
      <c r="B5" s="14">
        <v>60</v>
      </c>
      <c r="C5" s="14">
        <v>5</v>
      </c>
      <c r="D5" s="14">
        <v>0</v>
      </c>
      <c r="E5" s="14">
        <v>0</v>
      </c>
      <c r="F5" s="1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7362-6CDC-024F-B63A-BC20E67EFC37}">
  <dimension ref="A1:F9"/>
  <sheetViews>
    <sheetView zoomScale="150" workbookViewId="0">
      <selection activeCell="C11" sqref="C11"/>
    </sheetView>
  </sheetViews>
  <sheetFormatPr baseColWidth="10" defaultRowHeight="15"/>
  <cols>
    <col min="1" max="1" width="7.5" bestFit="1" customWidth="1"/>
    <col min="2" max="2" width="4.83203125" bestFit="1" customWidth="1"/>
    <col min="3" max="3" width="6.83203125" bestFit="1" customWidth="1"/>
    <col min="4" max="5" width="4.6640625" bestFit="1" customWidth="1"/>
    <col min="6" max="6" width="6.6640625" bestFit="1" customWidth="1"/>
  </cols>
  <sheetData>
    <row r="1" spans="1:6">
      <c r="A1" s="28" t="s">
        <v>6</v>
      </c>
      <c r="B1" s="28"/>
      <c r="C1" s="28"/>
      <c r="D1" s="28"/>
      <c r="E1" s="28"/>
    </row>
    <row r="2" spans="1:6">
      <c r="A2" s="8" t="s">
        <v>3</v>
      </c>
      <c r="B2" s="8" t="s">
        <v>0</v>
      </c>
      <c r="C2" s="8" t="s">
        <v>1</v>
      </c>
      <c r="D2" s="8" t="s">
        <v>2</v>
      </c>
      <c r="E2" s="8" t="s">
        <v>19</v>
      </c>
      <c r="F2" s="8" t="s">
        <v>5</v>
      </c>
    </row>
    <row r="3" spans="1:6">
      <c r="A3" s="8" t="s">
        <v>17</v>
      </c>
      <c r="B3" s="16">
        <f>4/40</f>
        <v>0.1</v>
      </c>
      <c r="C3" s="16">
        <f>1/500</f>
        <v>2E-3</v>
      </c>
      <c r="D3" s="8">
        <v>1</v>
      </c>
      <c r="E3" s="8">
        <v>0</v>
      </c>
      <c r="F3" s="8">
        <v>8</v>
      </c>
    </row>
    <row r="4" spans="1:6" ht="16" thickBot="1">
      <c r="A4" s="4" t="s">
        <v>20</v>
      </c>
      <c r="B4" s="16">
        <f>125/40</f>
        <v>3.125</v>
      </c>
      <c r="C4" s="16">
        <v>0.5</v>
      </c>
      <c r="D4" s="9">
        <v>0</v>
      </c>
      <c r="E4" s="9">
        <v>1</v>
      </c>
      <c r="F4" s="9">
        <v>750</v>
      </c>
    </row>
    <row r="5" spans="1:6" ht="16" thickBot="1">
      <c r="A5" s="13">
        <v>-1</v>
      </c>
      <c r="B5" s="14">
        <v>60</v>
      </c>
      <c r="C5" s="14">
        <v>5</v>
      </c>
      <c r="D5" s="14">
        <v>0</v>
      </c>
      <c r="E5" s="14">
        <v>0</v>
      </c>
      <c r="F5" s="15">
        <v>0</v>
      </c>
    </row>
    <row r="7" spans="1:6">
      <c r="A7" s="11" t="s">
        <v>11</v>
      </c>
      <c r="B7" s="11" t="s">
        <v>0</v>
      </c>
      <c r="C7" s="11" t="s">
        <v>1</v>
      </c>
      <c r="D7" s="11" t="s">
        <v>2</v>
      </c>
      <c r="E7" s="18" t="s">
        <v>19</v>
      </c>
    </row>
    <row r="8" spans="1:6">
      <c r="A8" s="11" t="s">
        <v>8</v>
      </c>
      <c r="B8" s="11" t="s">
        <v>9</v>
      </c>
      <c r="C8" s="11" t="s">
        <v>9</v>
      </c>
      <c r="D8" s="11" t="s">
        <v>10</v>
      </c>
      <c r="E8" s="18" t="s">
        <v>10</v>
      </c>
    </row>
    <row r="9" spans="1:6">
      <c r="A9" s="11" t="s">
        <v>7</v>
      </c>
      <c r="B9" s="11">
        <v>0</v>
      </c>
      <c r="C9" s="11">
        <v>0</v>
      </c>
      <c r="D9" s="11">
        <v>8</v>
      </c>
      <c r="E9" s="11"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9CBB-A275-2946-8E9F-E9586F2F3B6F}">
  <dimension ref="A1:N13"/>
  <sheetViews>
    <sheetView zoomScale="160" zoomScaleNormal="160" workbookViewId="0">
      <selection activeCell="K12" sqref="K12"/>
    </sheetView>
  </sheetViews>
  <sheetFormatPr baseColWidth="10" defaultRowHeight="15"/>
  <cols>
    <col min="1" max="1" width="7.33203125" bestFit="1" customWidth="1"/>
    <col min="2" max="2" width="6.1640625" bestFit="1" customWidth="1"/>
    <col min="3" max="3" width="4.6640625" bestFit="1" customWidth="1"/>
    <col min="4" max="4" width="7.1640625" bestFit="1" customWidth="1"/>
    <col min="5" max="5" width="4.6640625" bestFit="1" customWidth="1"/>
    <col min="6" max="6" width="9.1640625" bestFit="1" customWidth="1"/>
    <col min="7" max="7" width="6.1640625" customWidth="1"/>
    <col min="8" max="8" width="5.1640625" bestFit="1" customWidth="1"/>
    <col min="9" max="9" width="4.83203125" bestFit="1" customWidth="1"/>
    <col min="10" max="10" width="6.83203125" bestFit="1" customWidth="1"/>
    <col min="11" max="12" width="4.6640625" bestFit="1" customWidth="1"/>
    <col min="13" max="13" width="6.6640625" bestFit="1" customWidth="1"/>
    <col min="14" max="14" width="7.6640625" bestFit="1" customWidth="1"/>
  </cols>
  <sheetData>
    <row r="1" spans="1:14">
      <c r="A1" t="s">
        <v>13</v>
      </c>
      <c r="B1" t="s">
        <v>1</v>
      </c>
    </row>
    <row r="2" spans="1:14">
      <c r="A2" t="s">
        <v>12</v>
      </c>
      <c r="B2" t="s">
        <v>14</v>
      </c>
    </row>
    <row r="4" spans="1:14">
      <c r="A4" s="32" t="s">
        <v>15</v>
      </c>
      <c r="B4" s="32"/>
      <c r="C4" s="32"/>
      <c r="D4" s="32"/>
      <c r="E4" s="32"/>
      <c r="F4" s="32"/>
      <c r="G4" s="19"/>
      <c r="H4" s="29" t="s">
        <v>4</v>
      </c>
      <c r="I4" s="30"/>
      <c r="J4" s="30"/>
      <c r="K4" s="30"/>
      <c r="L4" s="30"/>
      <c r="M4" s="31"/>
    </row>
    <row r="5" spans="1:14">
      <c r="A5" s="6" t="s">
        <v>3</v>
      </c>
      <c r="B5" s="6" t="s">
        <v>0</v>
      </c>
      <c r="C5" s="6" t="s">
        <v>1</v>
      </c>
      <c r="D5" s="6" t="s">
        <v>2</v>
      </c>
      <c r="E5" s="6" t="s">
        <v>19</v>
      </c>
      <c r="F5" s="6" t="s">
        <v>5</v>
      </c>
      <c r="G5" s="20"/>
      <c r="H5" s="8" t="s">
        <v>3</v>
      </c>
      <c r="I5" s="8" t="s">
        <v>0</v>
      </c>
      <c r="J5" s="8" t="s">
        <v>1</v>
      </c>
      <c r="K5" s="8" t="s">
        <v>2</v>
      </c>
      <c r="L5" s="8" t="s">
        <v>19</v>
      </c>
      <c r="M5" s="8" t="s">
        <v>5</v>
      </c>
      <c r="N5" s="2" t="s">
        <v>16</v>
      </c>
    </row>
    <row r="6" spans="1:14">
      <c r="A6" s="6" t="s">
        <v>17</v>
      </c>
      <c r="B6" s="25">
        <f>I6/$I$6</f>
        <v>1</v>
      </c>
      <c r="C6" s="16">
        <f>J6/$I$6</f>
        <v>0.02</v>
      </c>
      <c r="D6" s="10">
        <f>K6/$I$6</f>
        <v>10</v>
      </c>
      <c r="E6" s="10">
        <f>L6/$I$6</f>
        <v>0</v>
      </c>
      <c r="F6" s="10">
        <f>M6/$I$6</f>
        <v>80</v>
      </c>
      <c r="G6" s="21"/>
      <c r="H6" s="8" t="s">
        <v>17</v>
      </c>
      <c r="I6" s="24">
        <f>4/40</f>
        <v>0.1</v>
      </c>
      <c r="J6" s="16">
        <f>1/500</f>
        <v>2E-3</v>
      </c>
      <c r="K6" s="8">
        <v>1</v>
      </c>
      <c r="L6" s="8">
        <v>0</v>
      </c>
      <c r="M6" s="8">
        <v>8</v>
      </c>
      <c r="N6" s="3">
        <f>M6/I6</f>
        <v>80</v>
      </c>
    </row>
    <row r="7" spans="1:14" ht="16" thickBot="1">
      <c r="A7" s="7" t="s">
        <v>20</v>
      </c>
      <c r="B7" s="8">
        <f>I7-B$6*$I7</f>
        <v>0</v>
      </c>
      <c r="C7" s="8">
        <f>J7-C$6*$I7</f>
        <v>0.4375</v>
      </c>
      <c r="D7" s="8">
        <f>K7-D$6*$I7</f>
        <v>-31.25</v>
      </c>
      <c r="E7" s="25">
        <f>L7-E$6*$I7</f>
        <v>1</v>
      </c>
      <c r="F7" s="8">
        <f>M7-F$6*$I7</f>
        <v>500</v>
      </c>
      <c r="G7" s="22"/>
      <c r="H7" s="4" t="s">
        <v>20</v>
      </c>
      <c r="I7" s="16">
        <f>125/40</f>
        <v>3.125</v>
      </c>
      <c r="J7" s="16">
        <v>0.5</v>
      </c>
      <c r="K7" s="9">
        <v>0</v>
      </c>
      <c r="L7" s="9">
        <v>1</v>
      </c>
      <c r="M7" s="9">
        <v>750</v>
      </c>
      <c r="N7" s="3">
        <f>M7/I7</f>
        <v>240</v>
      </c>
    </row>
    <row r="8" spans="1:14" ht="16" thickBot="1">
      <c r="A8" s="13">
        <v>-1</v>
      </c>
      <c r="B8" s="8">
        <f>I8-B$6*$I8</f>
        <v>0</v>
      </c>
      <c r="C8" s="8">
        <f>J8-C$6*$I8</f>
        <v>3.8</v>
      </c>
      <c r="D8" s="8">
        <f>K8-D$6*$I8</f>
        <v>-600</v>
      </c>
      <c r="E8" s="8">
        <f>L8-E$6*$I8</f>
        <v>0</v>
      </c>
      <c r="F8" s="8">
        <f>M8-F$6*$I8</f>
        <v>-4800</v>
      </c>
      <c r="G8" s="22"/>
      <c r="H8" s="13">
        <v>-1</v>
      </c>
      <c r="I8" s="23">
        <v>60</v>
      </c>
      <c r="J8" s="14">
        <v>5</v>
      </c>
      <c r="K8" s="14">
        <v>0</v>
      </c>
      <c r="L8" s="14">
        <v>0</v>
      </c>
      <c r="M8" s="15">
        <v>0</v>
      </c>
    </row>
    <row r="11" spans="1:14">
      <c r="A11" s="11" t="s">
        <v>11</v>
      </c>
      <c r="B11" s="1" t="s">
        <v>0</v>
      </c>
      <c r="C11" s="1" t="s">
        <v>1</v>
      </c>
      <c r="D11" s="1" t="s">
        <v>2</v>
      </c>
      <c r="E11" s="17" t="s">
        <v>19</v>
      </c>
    </row>
    <row r="12" spans="1:14">
      <c r="A12" s="11" t="s">
        <v>8</v>
      </c>
      <c r="B12" s="11" t="s">
        <v>10</v>
      </c>
      <c r="C12" s="11" t="s">
        <v>9</v>
      </c>
      <c r="D12" s="11" t="s">
        <v>9</v>
      </c>
      <c r="E12" s="11" t="s">
        <v>10</v>
      </c>
    </row>
    <row r="13" spans="1:14">
      <c r="A13" s="11" t="s">
        <v>7</v>
      </c>
      <c r="B13" s="11">
        <v>80</v>
      </c>
      <c r="C13" s="11">
        <v>0</v>
      </c>
      <c r="D13" s="11">
        <v>0</v>
      </c>
      <c r="E13" s="11">
        <v>500</v>
      </c>
    </row>
  </sheetData>
  <mergeCells count="2">
    <mergeCell ref="H4:M4"/>
    <mergeCell ref="A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4953-0886-6A4C-A301-4623A28D4411}">
  <dimension ref="A1:N13"/>
  <sheetViews>
    <sheetView zoomScale="164" workbookViewId="0">
      <selection activeCell="H16" sqref="H16"/>
    </sheetView>
  </sheetViews>
  <sheetFormatPr baseColWidth="10" defaultRowHeight="15"/>
  <cols>
    <col min="1" max="1" width="7.5" bestFit="1" customWidth="1"/>
    <col min="2" max="2" width="6" bestFit="1" customWidth="1"/>
    <col min="3" max="3" width="4.6640625" bestFit="1" customWidth="1"/>
    <col min="4" max="4" width="7.1640625" bestFit="1" customWidth="1"/>
    <col min="5" max="5" width="8.1640625" bestFit="1" customWidth="1"/>
    <col min="7" max="7" width="4.1640625" bestFit="1" customWidth="1"/>
    <col min="8" max="8" width="5.1640625" bestFit="1" customWidth="1"/>
    <col min="9" max="9" width="4.6640625" bestFit="1" customWidth="1"/>
    <col min="10" max="10" width="6.83203125" bestFit="1" customWidth="1"/>
    <col min="11" max="11" width="6.1640625" bestFit="1" customWidth="1"/>
    <col min="12" max="12" width="7" bestFit="1" customWidth="1"/>
  </cols>
  <sheetData>
    <row r="1" spans="1:14">
      <c r="A1" t="s">
        <v>13</v>
      </c>
      <c r="B1" t="s">
        <v>1</v>
      </c>
    </row>
    <row r="2" spans="1:14">
      <c r="A2" t="s">
        <v>12</v>
      </c>
      <c r="B2" t="s">
        <v>14</v>
      </c>
    </row>
    <row r="4" spans="1:14">
      <c r="A4" s="32" t="s">
        <v>18</v>
      </c>
      <c r="B4" s="32"/>
      <c r="C4" s="32"/>
      <c r="D4" s="32"/>
      <c r="E4" s="32"/>
      <c r="F4" s="32"/>
      <c r="G4" s="19"/>
      <c r="H4" s="29" t="s">
        <v>15</v>
      </c>
      <c r="I4" s="30"/>
      <c r="J4" s="30"/>
      <c r="K4" s="30"/>
      <c r="L4" s="30"/>
      <c r="M4" s="31"/>
    </row>
    <row r="5" spans="1:14">
      <c r="A5" s="6" t="s">
        <v>3</v>
      </c>
      <c r="B5" s="6" t="s">
        <v>0</v>
      </c>
      <c r="C5" s="6" t="s">
        <v>1</v>
      </c>
      <c r="D5" s="6" t="s">
        <v>2</v>
      </c>
      <c r="E5" s="6" t="s">
        <v>19</v>
      </c>
      <c r="F5" s="6" t="s">
        <v>5</v>
      </c>
      <c r="G5" s="20"/>
      <c r="H5" s="8" t="s">
        <v>3</v>
      </c>
      <c r="I5" s="8" t="s">
        <v>0</v>
      </c>
      <c r="J5" s="8" t="s">
        <v>1</v>
      </c>
      <c r="K5" s="8" t="s">
        <v>2</v>
      </c>
      <c r="L5" s="8" t="s">
        <v>19</v>
      </c>
      <c r="M5" s="8" t="s">
        <v>5</v>
      </c>
      <c r="N5" s="2" t="s">
        <v>16</v>
      </c>
    </row>
    <row r="6" spans="1:14">
      <c r="A6" s="6" t="s">
        <v>17</v>
      </c>
      <c r="B6" s="25">
        <f>I6-B$7*$J6</f>
        <v>1</v>
      </c>
      <c r="C6" s="10">
        <f>J6-C$7*$J6</f>
        <v>0</v>
      </c>
      <c r="D6" s="16">
        <f>K6-D$7*$J6</f>
        <v>11.428571428571429</v>
      </c>
      <c r="E6" s="16">
        <f>L6-E$7*$J6</f>
        <v>-4.5714285714285714E-2</v>
      </c>
      <c r="F6" s="16">
        <f>M6-F$7*$J6</f>
        <v>57.142857142857139</v>
      </c>
      <c r="G6" s="21"/>
      <c r="H6" s="8" t="s">
        <v>17</v>
      </c>
      <c r="I6" s="8">
        <v>1</v>
      </c>
      <c r="J6" s="16">
        <v>0.02</v>
      </c>
      <c r="K6" s="8">
        <v>10</v>
      </c>
      <c r="L6" s="8">
        <v>0</v>
      </c>
      <c r="M6" s="8">
        <v>80</v>
      </c>
      <c r="N6" s="3">
        <f>M6/J6</f>
        <v>4000</v>
      </c>
    </row>
    <row r="7" spans="1:14" ht="16" thickBot="1">
      <c r="A7" s="7" t="s">
        <v>20</v>
      </c>
      <c r="B7" s="10">
        <f t="shared" ref="B7" si="0">I7/$J$7</f>
        <v>0</v>
      </c>
      <c r="C7" s="25">
        <f>J7/$J$7</f>
        <v>1</v>
      </c>
      <c r="D7" s="16">
        <f>K7/$J$7</f>
        <v>-71.428571428571431</v>
      </c>
      <c r="E7" s="16">
        <f>L7/$J$7</f>
        <v>2.2857142857142856</v>
      </c>
      <c r="F7" s="16">
        <f>M7/$J$7</f>
        <v>1142.8571428571429</v>
      </c>
      <c r="G7" s="22"/>
      <c r="H7" s="4" t="s">
        <v>20</v>
      </c>
      <c r="I7" s="8">
        <v>0</v>
      </c>
      <c r="J7" s="16">
        <v>0.4375</v>
      </c>
      <c r="K7" s="9">
        <v>-31.25</v>
      </c>
      <c r="L7" s="9">
        <v>1</v>
      </c>
      <c r="M7" s="9">
        <v>500</v>
      </c>
      <c r="N7" s="26">
        <f>M7/J7</f>
        <v>1142.8571428571429</v>
      </c>
    </row>
    <row r="8" spans="1:14" ht="16" thickBot="1">
      <c r="A8" s="13">
        <v>-1</v>
      </c>
      <c r="B8" s="10">
        <f>I8-B$7*$J8</f>
        <v>0</v>
      </c>
      <c r="C8" s="10">
        <f>J8-C$7*$J8</f>
        <v>0</v>
      </c>
      <c r="D8" s="16">
        <f>K8-D$7*$J8</f>
        <v>-328.57142857142856</v>
      </c>
      <c r="E8" s="16">
        <f>L8-E$7*$J8</f>
        <v>-8.6857142857142851</v>
      </c>
      <c r="F8" s="16">
        <f>M8-F$7*$J8</f>
        <v>-9142.8571428571431</v>
      </c>
      <c r="G8" s="22"/>
      <c r="H8" s="13">
        <v>-1</v>
      </c>
      <c r="I8" s="5">
        <v>0</v>
      </c>
      <c r="J8" s="23">
        <v>3.8</v>
      </c>
      <c r="K8" s="14">
        <v>-600</v>
      </c>
      <c r="L8" s="14">
        <v>0</v>
      </c>
      <c r="M8" s="15">
        <v>-4800</v>
      </c>
    </row>
    <row r="9" spans="1:14">
      <c r="E9" s="16"/>
    </row>
    <row r="11" spans="1:14">
      <c r="A11" s="11" t="s">
        <v>11</v>
      </c>
      <c r="B11" s="1" t="s">
        <v>0</v>
      </c>
      <c r="C11" s="1" t="s">
        <v>1</v>
      </c>
      <c r="D11" s="1" t="s">
        <v>2</v>
      </c>
      <c r="E11" s="17" t="s">
        <v>19</v>
      </c>
    </row>
    <row r="12" spans="1:14">
      <c r="A12" s="11" t="s">
        <v>8</v>
      </c>
      <c r="B12" s="11" t="s">
        <v>9</v>
      </c>
      <c r="C12" s="11" t="s">
        <v>9</v>
      </c>
      <c r="D12" s="11" t="s">
        <v>10</v>
      </c>
      <c r="E12" s="11" t="s">
        <v>10</v>
      </c>
    </row>
    <row r="13" spans="1:14">
      <c r="A13" s="11" t="s">
        <v>7</v>
      </c>
      <c r="B13" s="11">
        <v>0</v>
      </c>
      <c r="C13" s="11">
        <v>0</v>
      </c>
      <c r="D13" s="11" t="s">
        <v>21</v>
      </c>
      <c r="E13" s="11" t="s">
        <v>22</v>
      </c>
    </row>
  </sheetData>
  <mergeCells count="2">
    <mergeCell ref="A4:F4"/>
    <mergeCell ref="H4:M4"/>
  </mergeCells>
  <pageMargins left="0.7" right="0.7" top="0.75" bottom="0.75" header="0.3" footer="0.3"/>
  <ignoredErrors>
    <ignoredError sqref="B7:C7 E7:F7 D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17E1-5248-BE4B-81BC-DE8601155296}">
  <sheetPr>
    <pageSetUpPr fitToPage="1"/>
  </sheetPr>
  <dimension ref="A1:F17"/>
  <sheetViews>
    <sheetView tabSelected="1" workbookViewId="0">
      <selection activeCell="H16" sqref="H16"/>
    </sheetView>
  </sheetViews>
  <sheetFormatPr baseColWidth="10" defaultRowHeight="15"/>
  <sheetData>
    <row r="1" spans="1:6">
      <c r="A1" s="33" t="s">
        <v>4</v>
      </c>
      <c r="B1" s="33"/>
      <c r="C1" s="33"/>
      <c r="D1" s="33"/>
      <c r="E1" s="33"/>
      <c r="F1" s="33"/>
    </row>
    <row r="2" spans="1:6">
      <c r="A2" s="12" t="s">
        <v>3</v>
      </c>
      <c r="B2" s="12" t="s">
        <v>0</v>
      </c>
      <c r="C2" s="12" t="s">
        <v>1</v>
      </c>
      <c r="D2" s="12" t="s">
        <v>2</v>
      </c>
      <c r="E2" s="12" t="s">
        <v>19</v>
      </c>
      <c r="F2" s="12" t="s">
        <v>5</v>
      </c>
    </row>
    <row r="3" spans="1:6">
      <c r="A3" s="12" t="s">
        <v>17</v>
      </c>
      <c r="B3" s="27">
        <v>0.1</v>
      </c>
      <c r="C3" s="27">
        <v>2E-3</v>
      </c>
      <c r="D3" s="12">
        <v>1</v>
      </c>
      <c r="E3" s="12">
        <v>0</v>
      </c>
      <c r="F3" s="12">
        <v>8</v>
      </c>
    </row>
    <row r="4" spans="1:6">
      <c r="A4" s="12" t="s">
        <v>20</v>
      </c>
      <c r="B4" s="27">
        <v>3.125</v>
      </c>
      <c r="C4" s="27">
        <v>0.5</v>
      </c>
      <c r="D4" s="12">
        <v>0</v>
      </c>
      <c r="E4" s="12">
        <v>1</v>
      </c>
      <c r="F4" s="12">
        <v>750</v>
      </c>
    </row>
    <row r="5" spans="1:6">
      <c r="A5" s="12">
        <v>-1</v>
      </c>
      <c r="B5" s="12">
        <v>60</v>
      </c>
      <c r="C5" s="12">
        <v>5</v>
      </c>
      <c r="D5" s="12">
        <v>0</v>
      </c>
      <c r="E5" s="12">
        <v>0</v>
      </c>
      <c r="F5" s="12">
        <v>0</v>
      </c>
    </row>
    <row r="6" spans="1:6">
      <c r="A6" s="34"/>
      <c r="B6" s="34"/>
      <c r="C6" s="34"/>
      <c r="D6" s="34"/>
      <c r="E6" s="34"/>
      <c r="F6" s="34"/>
    </row>
    <row r="7" spans="1:6">
      <c r="A7" s="33" t="s">
        <v>15</v>
      </c>
      <c r="B7" s="33"/>
      <c r="C7" s="33"/>
      <c r="D7" s="33"/>
      <c r="E7" s="33"/>
      <c r="F7" s="33"/>
    </row>
    <row r="8" spans="1:6">
      <c r="A8" s="12" t="s">
        <v>3</v>
      </c>
      <c r="B8" s="12" t="s">
        <v>0</v>
      </c>
      <c r="C8" s="12" t="s">
        <v>1</v>
      </c>
      <c r="D8" s="12" t="s">
        <v>2</v>
      </c>
      <c r="E8" s="12" t="s">
        <v>19</v>
      </c>
      <c r="F8" s="12" t="s">
        <v>5</v>
      </c>
    </row>
    <row r="9" spans="1:6">
      <c r="A9" s="12" t="s">
        <v>17</v>
      </c>
      <c r="B9" s="12">
        <v>1</v>
      </c>
      <c r="C9" s="27">
        <v>0.02</v>
      </c>
      <c r="D9" s="12">
        <v>10</v>
      </c>
      <c r="E9" s="12">
        <v>0</v>
      </c>
      <c r="F9" s="12">
        <v>80</v>
      </c>
    </row>
    <row r="10" spans="1:6">
      <c r="A10" s="12" t="s">
        <v>20</v>
      </c>
      <c r="B10" s="12">
        <v>0</v>
      </c>
      <c r="C10" s="27">
        <v>0.4375</v>
      </c>
      <c r="D10" s="27">
        <v>-31.25</v>
      </c>
      <c r="E10" s="12">
        <v>1</v>
      </c>
      <c r="F10" s="12">
        <v>500</v>
      </c>
    </row>
    <row r="11" spans="1:6">
      <c r="A11" s="12">
        <v>-1</v>
      </c>
      <c r="B11" s="12">
        <v>0</v>
      </c>
      <c r="C11" s="27">
        <v>3.8</v>
      </c>
      <c r="D11" s="12">
        <v>-600</v>
      </c>
      <c r="E11" s="12">
        <v>0</v>
      </c>
      <c r="F11" s="12">
        <v>-4800</v>
      </c>
    </row>
    <row r="12" spans="1:6">
      <c r="A12" s="34"/>
      <c r="B12" s="34"/>
      <c r="C12" s="34"/>
      <c r="D12" s="34"/>
      <c r="E12" s="34"/>
      <c r="F12" s="34"/>
    </row>
    <row r="13" spans="1:6">
      <c r="A13" s="33" t="s">
        <v>18</v>
      </c>
      <c r="B13" s="33"/>
      <c r="C13" s="33"/>
      <c r="D13" s="33"/>
      <c r="E13" s="33"/>
      <c r="F13" s="33"/>
    </row>
    <row r="14" spans="1:6">
      <c r="A14" s="12" t="s">
        <v>3</v>
      </c>
      <c r="B14" s="12" t="s">
        <v>0</v>
      </c>
      <c r="C14" s="12" t="s">
        <v>1</v>
      </c>
      <c r="D14" s="12" t="s">
        <v>2</v>
      </c>
      <c r="E14" s="12" t="s">
        <v>19</v>
      </c>
      <c r="F14" s="12" t="s">
        <v>5</v>
      </c>
    </row>
    <row r="15" spans="1:6">
      <c r="A15" s="12" t="s">
        <v>17</v>
      </c>
      <c r="B15" s="12">
        <v>1</v>
      </c>
      <c r="C15" s="12">
        <v>0</v>
      </c>
      <c r="D15" s="27">
        <v>11.428571428571429</v>
      </c>
      <c r="E15" s="27">
        <v>-4.5714285714285714E-2</v>
      </c>
      <c r="F15" s="27">
        <v>57.142857142857139</v>
      </c>
    </row>
    <row r="16" spans="1:6">
      <c r="A16" s="12" t="s">
        <v>20</v>
      </c>
      <c r="B16" s="12">
        <v>0</v>
      </c>
      <c r="C16" s="12">
        <v>1</v>
      </c>
      <c r="D16" s="27">
        <v>-71.428571428571431</v>
      </c>
      <c r="E16" s="27">
        <v>2.2857142857142856</v>
      </c>
      <c r="F16" s="27">
        <v>1142.8571428571429</v>
      </c>
    </row>
    <row r="17" spans="1:6">
      <c r="A17" s="12">
        <v>-1</v>
      </c>
      <c r="B17" s="12">
        <v>0</v>
      </c>
      <c r="C17" s="12">
        <v>0</v>
      </c>
      <c r="D17" s="27">
        <v>-328.57142857142856</v>
      </c>
      <c r="E17" s="27">
        <v>-8.6857142857142851</v>
      </c>
      <c r="F17" s="27">
        <v>-9142.8571428571431</v>
      </c>
    </row>
  </sheetData>
  <mergeCells count="3">
    <mergeCell ref="A7:F7"/>
    <mergeCell ref="A13:F13"/>
    <mergeCell ref="A1:F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Problema</vt:lpstr>
      <vt:lpstr>Estandar</vt:lpstr>
      <vt:lpstr>I0</vt:lpstr>
      <vt:lpstr>I1</vt:lpstr>
      <vt:lpstr>I2</vt:lpstr>
      <vt:lpstr>Iteraciones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Carrasco</dc:creator>
  <cp:lastModifiedBy>Pablo Guarda</cp:lastModifiedBy>
  <cp:lastPrinted>2019-04-18T20:17:30Z</cp:lastPrinted>
  <dcterms:created xsi:type="dcterms:W3CDTF">2018-08-17T14:10:30Z</dcterms:created>
  <dcterms:modified xsi:type="dcterms:W3CDTF">2019-04-18T20:24:37Z</dcterms:modified>
</cp:coreProperties>
</file>